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ful.islam\Desktop\"/>
    </mc:Choice>
  </mc:AlternateContent>
  <bookViews>
    <workbookView xWindow="0" yWindow="0" windowWidth="20490" windowHeight="7755" tabRatio="673" activeTab="2"/>
  </bookViews>
  <sheets>
    <sheet name="HOME" sheetId="13" r:id="rId1"/>
    <sheet name="Dealer Wise" sheetId="5" r:id="rId2"/>
    <sheet name="Revised" sheetId="20" r:id="rId3"/>
    <sheet name="Region Wise" sheetId="6" r:id="rId4"/>
    <sheet name="Zone Wise" sheetId="7" r:id="rId5"/>
    <sheet name="DSR" sheetId="11" r:id="rId6"/>
    <sheet name="Q1" sheetId="18" state="hidden" r:id="rId7"/>
    <sheet name="Pri iNPUT" sheetId="19" state="hidden" r:id="rId8"/>
  </sheets>
  <definedNames>
    <definedName name="_xlnm._FilterDatabase" localSheetId="1" hidden="1">'Dealer Wise'!$A$3:$R$121</definedName>
    <definedName name="_xlnm._FilterDatabase" localSheetId="5" hidden="1">DSR!$A$6:$P$535</definedName>
    <definedName name="_xlnm._FilterDatabase" localSheetId="7" hidden="1">'Pri iNPUT'!$A$1:$S$1</definedName>
    <definedName name="_xlnm._FilterDatabase" localSheetId="6" hidden="1">'Q1'!$A$4:$W$124</definedName>
    <definedName name="_xlnm._FilterDatabase" localSheetId="2" hidden="1">Revised!$A$3:$T$3</definedName>
    <definedName name="_xlnm._FilterDatabase" localSheetId="4" hidden="1">'Zone Wise'!$B$3:$P$45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20" l="1"/>
  <c r="J22" i="20" l="1"/>
  <c r="J19" i="20"/>
  <c r="J17" i="20"/>
  <c r="J15" i="20"/>
  <c r="J9" i="20"/>
  <c r="J8" i="20"/>
  <c r="J7" i="20"/>
  <c r="J6" i="20"/>
  <c r="J5" i="20"/>
  <c r="J4" i="20"/>
  <c r="F23" i="20"/>
  <c r="G22" i="20"/>
  <c r="G21" i="20"/>
  <c r="G20" i="20"/>
  <c r="Q20" i="20" s="1"/>
  <c r="G19" i="20"/>
  <c r="Q19" i="20" s="1"/>
  <c r="G18" i="20"/>
  <c r="G17" i="20"/>
  <c r="G16" i="20"/>
  <c r="Q16" i="20" s="1"/>
  <c r="G15" i="20"/>
  <c r="M15" i="20" s="1"/>
  <c r="G14" i="20"/>
  <c r="G13" i="20"/>
  <c r="G12" i="20"/>
  <c r="Q12" i="20" s="1"/>
  <c r="G11" i="20"/>
  <c r="Q11" i="20" s="1"/>
  <c r="G10" i="20"/>
  <c r="G9" i="20"/>
  <c r="G8" i="20"/>
  <c r="Q8" i="20" s="1"/>
  <c r="G7" i="20"/>
  <c r="G6" i="20"/>
  <c r="S6" i="20" s="1"/>
  <c r="G5" i="20"/>
  <c r="O5" i="20" s="1"/>
  <c r="G4" i="20"/>
  <c r="O4" i="20" s="1"/>
  <c r="T2" i="20"/>
  <c r="M19" i="20" l="1"/>
  <c r="N19" i="20" s="1"/>
  <c r="Q15" i="20"/>
  <c r="R15" i="20" s="1"/>
  <c r="M6" i="20"/>
  <c r="N6" i="20" s="1"/>
  <c r="H6" i="20"/>
  <c r="M11" i="20"/>
  <c r="N11" i="20" s="1"/>
  <c r="O6" i="20"/>
  <c r="P6" i="20" s="1"/>
  <c r="G23" i="20"/>
  <c r="K23" i="20" s="1"/>
  <c r="L23" i="20" s="1"/>
  <c r="R12" i="20"/>
  <c r="N15" i="20"/>
  <c r="R8" i="20"/>
  <c r="P4" i="20"/>
  <c r="P5" i="20"/>
  <c r="S7" i="20"/>
  <c r="T7" i="20" s="1"/>
  <c r="M7" i="20"/>
  <c r="N7" i="20" s="1"/>
  <c r="O7" i="20"/>
  <c r="P7" i="20" s="1"/>
  <c r="H7" i="20"/>
  <c r="K7" i="20"/>
  <c r="L7" i="20" s="1"/>
  <c r="Q7" i="20"/>
  <c r="R7" i="20" s="1"/>
  <c r="H5" i="20"/>
  <c r="Q5" i="20"/>
  <c r="R5" i="20" s="1"/>
  <c r="S9" i="20"/>
  <c r="T9" i="20" s="1"/>
  <c r="O9" i="20"/>
  <c r="P9" i="20" s="1"/>
  <c r="K9" i="20"/>
  <c r="L9" i="20" s="1"/>
  <c r="H9" i="20"/>
  <c r="Q9" i="20"/>
  <c r="R9" i="20" s="1"/>
  <c r="M9" i="20"/>
  <c r="N9" i="20" s="1"/>
  <c r="H4" i="20"/>
  <c r="S4" i="20"/>
  <c r="T4" i="20" s="1"/>
  <c r="M4" i="20"/>
  <c r="N4" i="20" s="1"/>
  <c r="K5" i="20"/>
  <c r="L5" i="20" s="1"/>
  <c r="S5" i="20"/>
  <c r="T5" i="20" s="1"/>
  <c r="S10" i="20"/>
  <c r="T10" i="20" s="1"/>
  <c r="O10" i="20"/>
  <c r="P10" i="20" s="1"/>
  <c r="K10" i="20"/>
  <c r="L10" i="20" s="1"/>
  <c r="H10" i="20"/>
  <c r="Q10" i="20"/>
  <c r="R10" i="20" s="1"/>
  <c r="R11" i="20"/>
  <c r="S14" i="20"/>
  <c r="T14" i="20" s="1"/>
  <c r="O14" i="20"/>
  <c r="P14" i="20" s="1"/>
  <c r="K14" i="20"/>
  <c r="L14" i="20" s="1"/>
  <c r="H14" i="20"/>
  <c r="Q14" i="20"/>
  <c r="R14" i="20" s="1"/>
  <c r="M14" i="20"/>
  <c r="N14" i="20" s="1"/>
  <c r="K4" i="20"/>
  <c r="L4" i="20" s="1"/>
  <c r="Q4" i="20"/>
  <c r="R4" i="20" s="1"/>
  <c r="M5" i="20"/>
  <c r="N5" i="20" s="1"/>
  <c r="T6" i="20"/>
  <c r="M10" i="20"/>
  <c r="N10" i="20" s="1"/>
  <c r="R16" i="20"/>
  <c r="S18" i="20"/>
  <c r="T18" i="20" s="1"/>
  <c r="O18" i="20"/>
  <c r="P18" i="20" s="1"/>
  <c r="K18" i="20"/>
  <c r="L18" i="20" s="1"/>
  <c r="H18" i="20"/>
  <c r="R20" i="20"/>
  <c r="S22" i="20"/>
  <c r="T22" i="20" s="1"/>
  <c r="O22" i="20"/>
  <c r="P22" i="20" s="1"/>
  <c r="K22" i="20"/>
  <c r="L22" i="20" s="1"/>
  <c r="H22" i="20"/>
  <c r="S13" i="20"/>
  <c r="T13" i="20" s="1"/>
  <c r="O13" i="20"/>
  <c r="P13" i="20" s="1"/>
  <c r="K13" i="20"/>
  <c r="L13" i="20" s="1"/>
  <c r="H13" i="20"/>
  <c r="S17" i="20"/>
  <c r="T17" i="20" s="1"/>
  <c r="O17" i="20"/>
  <c r="P17" i="20" s="1"/>
  <c r="K17" i="20"/>
  <c r="L17" i="20" s="1"/>
  <c r="H17" i="20"/>
  <c r="M18" i="20"/>
  <c r="N18" i="20" s="1"/>
  <c r="R19" i="20"/>
  <c r="S21" i="20"/>
  <c r="T21" i="20" s="1"/>
  <c r="O21" i="20"/>
  <c r="P21" i="20" s="1"/>
  <c r="K21" i="20"/>
  <c r="L21" i="20" s="1"/>
  <c r="H21" i="20"/>
  <c r="M22" i="20"/>
  <c r="N22" i="20" s="1"/>
  <c r="S8" i="20"/>
  <c r="T8" i="20" s="1"/>
  <c r="O8" i="20"/>
  <c r="P8" i="20" s="1"/>
  <c r="K8" i="20"/>
  <c r="L8" i="20" s="1"/>
  <c r="H8" i="20"/>
  <c r="S12" i="20"/>
  <c r="T12" i="20" s="1"/>
  <c r="O12" i="20"/>
  <c r="P12" i="20" s="1"/>
  <c r="K12" i="20"/>
  <c r="L12" i="20" s="1"/>
  <c r="H12" i="20"/>
  <c r="M13" i="20"/>
  <c r="N13" i="20" s="1"/>
  <c r="S16" i="20"/>
  <c r="T16" i="20" s="1"/>
  <c r="O16" i="20"/>
  <c r="P16" i="20" s="1"/>
  <c r="K16" i="20"/>
  <c r="L16" i="20" s="1"/>
  <c r="H16" i="20"/>
  <c r="M17" i="20"/>
  <c r="N17" i="20" s="1"/>
  <c r="Q18" i="20"/>
  <c r="R18" i="20" s="1"/>
  <c r="S20" i="20"/>
  <c r="T20" i="20" s="1"/>
  <c r="O20" i="20"/>
  <c r="P20" i="20" s="1"/>
  <c r="K20" i="20"/>
  <c r="L20" i="20" s="1"/>
  <c r="H20" i="20"/>
  <c r="M21" i="20"/>
  <c r="N21" i="20" s="1"/>
  <c r="Q22" i="20"/>
  <c r="R22" i="20" s="1"/>
  <c r="M8" i="20"/>
  <c r="N8" i="20" s="1"/>
  <c r="S11" i="20"/>
  <c r="T11" i="20" s="1"/>
  <c r="O11" i="20"/>
  <c r="P11" i="20" s="1"/>
  <c r="K11" i="20"/>
  <c r="L11" i="20" s="1"/>
  <c r="H11" i="20"/>
  <c r="M12" i="20"/>
  <c r="N12" i="20" s="1"/>
  <c r="Q13" i="20"/>
  <c r="R13" i="20" s="1"/>
  <c r="S15" i="20"/>
  <c r="T15" i="20" s="1"/>
  <c r="O15" i="20"/>
  <c r="P15" i="20" s="1"/>
  <c r="K15" i="20"/>
  <c r="L15" i="20" s="1"/>
  <c r="H15" i="20"/>
  <c r="M16" i="20"/>
  <c r="N16" i="20" s="1"/>
  <c r="Q17" i="20"/>
  <c r="R17" i="20" s="1"/>
  <c r="S19" i="20"/>
  <c r="T19" i="20" s="1"/>
  <c r="O19" i="20"/>
  <c r="P19" i="20" s="1"/>
  <c r="K19" i="20"/>
  <c r="L19" i="20" s="1"/>
  <c r="H19" i="20"/>
  <c r="M20" i="20"/>
  <c r="N20" i="20" s="1"/>
  <c r="Q21" i="20"/>
  <c r="R21" i="20" s="1"/>
  <c r="K6" i="20"/>
  <c r="L6" i="20" s="1"/>
  <c r="Q6" i="20"/>
  <c r="R6" i="20" s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O23" i="20" l="1"/>
  <c r="P23" i="20" s="1"/>
  <c r="S23" i="20"/>
  <c r="T23" i="20" s="1"/>
  <c r="H23" i="20"/>
  <c r="Q23" i="20" s="1"/>
  <c r="R23" i="20" s="1"/>
  <c r="M23" i="20"/>
  <c r="N23" i="20" s="1"/>
  <c r="N72" i="18"/>
  <c r="R72" i="18" s="1"/>
  <c r="L72" i="18"/>
  <c r="M72" i="18" s="1"/>
  <c r="H72" i="18"/>
  <c r="I72" i="18" s="1"/>
  <c r="L101" i="18"/>
  <c r="M101" i="18" s="1"/>
  <c r="H101" i="18"/>
  <c r="I101" i="18" s="1"/>
  <c r="N101" i="18"/>
  <c r="R101" i="18" s="1"/>
  <c r="O73" i="18"/>
  <c r="S73" i="18" s="1"/>
  <c r="O102" i="18"/>
  <c r="S102" i="18" s="1"/>
  <c r="N6" i="18"/>
  <c r="R6" i="18" s="1"/>
  <c r="N7" i="18"/>
  <c r="R7" i="18" s="1"/>
  <c r="N8" i="18"/>
  <c r="R8" i="18" s="1"/>
  <c r="N9" i="18"/>
  <c r="R9" i="18" s="1"/>
  <c r="N10" i="18"/>
  <c r="R10" i="18" s="1"/>
  <c r="N11" i="18"/>
  <c r="R11" i="18" s="1"/>
  <c r="N12" i="18"/>
  <c r="R12" i="18" s="1"/>
  <c r="N13" i="18"/>
  <c r="R13" i="18" s="1"/>
  <c r="N14" i="18"/>
  <c r="R14" i="18" s="1"/>
  <c r="N15" i="18"/>
  <c r="R15" i="18" s="1"/>
  <c r="N16" i="18"/>
  <c r="R16" i="18" s="1"/>
  <c r="N17" i="18"/>
  <c r="R17" i="18" s="1"/>
  <c r="N18" i="18"/>
  <c r="R18" i="18" s="1"/>
  <c r="N19" i="18"/>
  <c r="R19" i="18" s="1"/>
  <c r="N20" i="18"/>
  <c r="R20" i="18" s="1"/>
  <c r="N21" i="18"/>
  <c r="R21" i="18" s="1"/>
  <c r="N22" i="18"/>
  <c r="R22" i="18" s="1"/>
  <c r="N23" i="18"/>
  <c r="R23" i="18" s="1"/>
  <c r="N24" i="18"/>
  <c r="R24" i="18" s="1"/>
  <c r="N25" i="18"/>
  <c r="R25" i="18" s="1"/>
  <c r="N26" i="18"/>
  <c r="R26" i="18" s="1"/>
  <c r="N27" i="18"/>
  <c r="R27" i="18" s="1"/>
  <c r="N28" i="18"/>
  <c r="R28" i="18" s="1"/>
  <c r="N29" i="18"/>
  <c r="R29" i="18" s="1"/>
  <c r="N30" i="18"/>
  <c r="R30" i="18" s="1"/>
  <c r="N31" i="18"/>
  <c r="R31" i="18" s="1"/>
  <c r="N32" i="18"/>
  <c r="R32" i="18" s="1"/>
  <c r="N33" i="18"/>
  <c r="R33" i="18" s="1"/>
  <c r="N34" i="18"/>
  <c r="R34" i="18" s="1"/>
  <c r="N35" i="18"/>
  <c r="R35" i="18" s="1"/>
  <c r="N36" i="18"/>
  <c r="R36" i="18" s="1"/>
  <c r="N37" i="18"/>
  <c r="R37" i="18" s="1"/>
  <c r="N38" i="18"/>
  <c r="R38" i="18" s="1"/>
  <c r="N39" i="18"/>
  <c r="R39" i="18" s="1"/>
  <c r="N40" i="18"/>
  <c r="R40" i="18" s="1"/>
  <c r="N41" i="18"/>
  <c r="R41" i="18" s="1"/>
  <c r="N42" i="18"/>
  <c r="R42" i="18" s="1"/>
  <c r="N43" i="18"/>
  <c r="R43" i="18" s="1"/>
  <c r="N44" i="18"/>
  <c r="R44" i="18" s="1"/>
  <c r="N45" i="18"/>
  <c r="R45" i="18" s="1"/>
  <c r="N46" i="18"/>
  <c r="R46" i="18" s="1"/>
  <c r="N47" i="18"/>
  <c r="R47" i="18" s="1"/>
  <c r="N48" i="18"/>
  <c r="R48" i="18" s="1"/>
  <c r="N49" i="18"/>
  <c r="R49" i="18" s="1"/>
  <c r="N50" i="18"/>
  <c r="R50" i="18" s="1"/>
  <c r="N51" i="18"/>
  <c r="R51" i="18" s="1"/>
  <c r="N52" i="18"/>
  <c r="R52" i="18" s="1"/>
  <c r="N53" i="18"/>
  <c r="R53" i="18" s="1"/>
  <c r="N54" i="18"/>
  <c r="R54" i="18" s="1"/>
  <c r="N55" i="18"/>
  <c r="R55" i="18" s="1"/>
  <c r="N56" i="18"/>
  <c r="R56" i="18" s="1"/>
  <c r="N57" i="18"/>
  <c r="R57" i="18" s="1"/>
  <c r="N58" i="18"/>
  <c r="R58" i="18" s="1"/>
  <c r="N59" i="18"/>
  <c r="R59" i="18" s="1"/>
  <c r="N60" i="18"/>
  <c r="R60" i="18" s="1"/>
  <c r="N61" i="18"/>
  <c r="R61" i="18" s="1"/>
  <c r="N62" i="18"/>
  <c r="R62" i="18" s="1"/>
  <c r="N63" i="18"/>
  <c r="R63" i="18" s="1"/>
  <c r="N64" i="18"/>
  <c r="R64" i="18" s="1"/>
  <c r="N65" i="18"/>
  <c r="R65" i="18" s="1"/>
  <c r="N66" i="18"/>
  <c r="R66" i="18" s="1"/>
  <c r="N67" i="18"/>
  <c r="R67" i="18" s="1"/>
  <c r="N68" i="18"/>
  <c r="R68" i="18" s="1"/>
  <c r="N69" i="18"/>
  <c r="R69" i="18" s="1"/>
  <c r="N70" i="18"/>
  <c r="R70" i="18" s="1"/>
  <c r="N71" i="18"/>
  <c r="R71" i="18" s="1"/>
  <c r="N73" i="18"/>
  <c r="R73" i="18" s="1"/>
  <c r="N74" i="18"/>
  <c r="R74" i="18" s="1"/>
  <c r="N75" i="18"/>
  <c r="R75" i="18" s="1"/>
  <c r="N76" i="18"/>
  <c r="R76" i="18" s="1"/>
  <c r="N77" i="18"/>
  <c r="R77" i="18" s="1"/>
  <c r="N78" i="18"/>
  <c r="R78" i="18" s="1"/>
  <c r="N79" i="18"/>
  <c r="R79" i="18" s="1"/>
  <c r="N80" i="18"/>
  <c r="R80" i="18" s="1"/>
  <c r="N81" i="18"/>
  <c r="R81" i="18" s="1"/>
  <c r="N82" i="18"/>
  <c r="R82" i="18" s="1"/>
  <c r="N83" i="18"/>
  <c r="R83" i="18" s="1"/>
  <c r="N84" i="18"/>
  <c r="R84" i="18" s="1"/>
  <c r="N85" i="18"/>
  <c r="R85" i="18" s="1"/>
  <c r="N86" i="18"/>
  <c r="R86" i="18" s="1"/>
  <c r="N87" i="18"/>
  <c r="R87" i="18" s="1"/>
  <c r="N88" i="18"/>
  <c r="R88" i="18" s="1"/>
  <c r="N89" i="18"/>
  <c r="R89" i="18" s="1"/>
  <c r="N90" i="18"/>
  <c r="R90" i="18" s="1"/>
  <c r="N91" i="18"/>
  <c r="R91" i="18" s="1"/>
  <c r="N92" i="18"/>
  <c r="R92" i="18" s="1"/>
  <c r="N93" i="18"/>
  <c r="R93" i="18" s="1"/>
  <c r="N94" i="18"/>
  <c r="R94" i="18" s="1"/>
  <c r="N95" i="18"/>
  <c r="R95" i="18" s="1"/>
  <c r="N96" i="18"/>
  <c r="R96" i="18" s="1"/>
  <c r="N97" i="18"/>
  <c r="R97" i="18" s="1"/>
  <c r="N98" i="18"/>
  <c r="R98" i="18" s="1"/>
  <c r="N99" i="18"/>
  <c r="R99" i="18" s="1"/>
  <c r="N100" i="18"/>
  <c r="R100" i="18" s="1"/>
  <c r="N102" i="18"/>
  <c r="R102" i="18" s="1"/>
  <c r="N103" i="18"/>
  <c r="R103" i="18" s="1"/>
  <c r="N104" i="18"/>
  <c r="R104" i="18" s="1"/>
  <c r="N105" i="18"/>
  <c r="R105" i="18" s="1"/>
  <c r="N106" i="18"/>
  <c r="R106" i="18" s="1"/>
  <c r="N107" i="18"/>
  <c r="R107" i="18" s="1"/>
  <c r="N108" i="18"/>
  <c r="R108" i="18" s="1"/>
  <c r="N109" i="18"/>
  <c r="R109" i="18" s="1"/>
  <c r="N110" i="18"/>
  <c r="R110" i="18" s="1"/>
  <c r="N111" i="18"/>
  <c r="R111" i="18" s="1"/>
  <c r="N112" i="18"/>
  <c r="R112" i="18" s="1"/>
  <c r="N113" i="18"/>
  <c r="R113" i="18" s="1"/>
  <c r="N114" i="18"/>
  <c r="R114" i="18" s="1"/>
  <c r="N115" i="18"/>
  <c r="R115" i="18" s="1"/>
  <c r="N116" i="18"/>
  <c r="R116" i="18" s="1"/>
  <c r="N117" i="18"/>
  <c r="R117" i="18" s="1"/>
  <c r="N118" i="18"/>
  <c r="R118" i="18" s="1"/>
  <c r="N119" i="18"/>
  <c r="R119" i="18" s="1"/>
  <c r="N120" i="18"/>
  <c r="R120" i="18" s="1"/>
  <c r="N121" i="18"/>
  <c r="R121" i="18" s="1"/>
  <c r="N122" i="18"/>
  <c r="R122" i="18" s="1"/>
  <c r="N123" i="18"/>
  <c r="R123" i="18" s="1"/>
  <c r="N5" i="18"/>
  <c r="O5" i="18" l="1"/>
  <c r="O6" i="18"/>
  <c r="S6" i="18" s="1"/>
  <c r="O19" i="18"/>
  <c r="S19" i="18" s="1"/>
  <c r="O7" i="18"/>
  <c r="S7" i="18" s="1"/>
  <c r="O16" i="18"/>
  <c r="S16" i="18" s="1"/>
  <c r="O8" i="18"/>
  <c r="S8" i="18" s="1"/>
  <c r="O13" i="18"/>
  <c r="S13" i="18" s="1"/>
  <c r="O14" i="18"/>
  <c r="S14" i="18" s="1"/>
  <c r="O15" i="18"/>
  <c r="S15" i="18" s="1"/>
  <c r="O17" i="18"/>
  <c r="S17" i="18" s="1"/>
  <c r="O18" i="18"/>
  <c r="S18" i="18" s="1"/>
  <c r="O25" i="18"/>
  <c r="S25" i="18" s="1"/>
  <c r="O26" i="18"/>
  <c r="S26" i="18" s="1"/>
  <c r="O27" i="18"/>
  <c r="S27" i="18" s="1"/>
  <c r="O21" i="18"/>
  <c r="S21" i="18" s="1"/>
  <c r="O22" i="18"/>
  <c r="S22" i="18" s="1"/>
  <c r="O20" i="18"/>
  <c r="S20" i="18" s="1"/>
  <c r="O23" i="18"/>
  <c r="S23" i="18" s="1"/>
  <c r="O9" i="18"/>
  <c r="S9" i="18" s="1"/>
  <c r="O10" i="18"/>
  <c r="S10" i="18" s="1"/>
  <c r="O11" i="18"/>
  <c r="S11" i="18" s="1"/>
  <c r="O12" i="18"/>
  <c r="S12" i="18" s="1"/>
  <c r="O37" i="18"/>
  <c r="S37" i="18" s="1"/>
  <c r="O38" i="18"/>
  <c r="S38" i="18" s="1"/>
  <c r="O30" i="18"/>
  <c r="S30" i="18" s="1"/>
  <c r="O47" i="18"/>
  <c r="S47" i="18" s="1"/>
  <c r="O39" i="18"/>
  <c r="S39" i="18" s="1"/>
  <c r="O46" i="18"/>
  <c r="S46" i="18" s="1"/>
  <c r="O44" i="18"/>
  <c r="S44" i="18" s="1"/>
  <c r="O40" i="18"/>
  <c r="S40" i="18" s="1"/>
  <c r="O45" i="18"/>
  <c r="S45" i="18" s="1"/>
  <c r="O36" i="18"/>
  <c r="S36" i="18" s="1"/>
  <c r="O32" i="18"/>
  <c r="S32" i="18" s="1"/>
  <c r="O33" i="18"/>
  <c r="S33" i="18" s="1"/>
  <c r="O41" i="18"/>
  <c r="S41" i="18" s="1"/>
  <c r="O42" i="18"/>
  <c r="S42" i="18" s="1"/>
  <c r="O43" i="18"/>
  <c r="S43" i="18" s="1"/>
  <c r="O29" i="18"/>
  <c r="S29" i="18" s="1"/>
  <c r="O34" i="18"/>
  <c r="S34" i="18" s="1"/>
  <c r="O35" i="18"/>
  <c r="S35" i="18" s="1"/>
  <c r="O28" i="18"/>
  <c r="S28" i="18" s="1"/>
  <c r="O31" i="18"/>
  <c r="S31" i="18" s="1"/>
  <c r="O50" i="18"/>
  <c r="S50" i="18" s="1"/>
  <c r="O49" i="18"/>
  <c r="S49" i="18" s="1"/>
  <c r="O51" i="18"/>
  <c r="S51" i="18" s="1"/>
  <c r="O123" i="18"/>
  <c r="S123" i="18" s="1"/>
  <c r="O58" i="18"/>
  <c r="S58" i="18" s="1"/>
  <c r="O48" i="18"/>
  <c r="S48" i="18" s="1"/>
  <c r="O64" i="18"/>
  <c r="S64" i="18" s="1"/>
  <c r="O66" i="18"/>
  <c r="S66" i="18" s="1"/>
  <c r="O52" i="18"/>
  <c r="S52" i="18" s="1"/>
  <c r="O57" i="18"/>
  <c r="S57" i="18" s="1"/>
  <c r="O53" i="18"/>
  <c r="S53" i="18" s="1"/>
  <c r="O54" i="18"/>
  <c r="S54" i="18" s="1"/>
  <c r="O55" i="18"/>
  <c r="S55" i="18" s="1"/>
  <c r="O61" i="18"/>
  <c r="S61" i="18" s="1"/>
  <c r="O62" i="18"/>
  <c r="S62" i="18" s="1"/>
  <c r="O63" i="18"/>
  <c r="S63" i="18" s="1"/>
  <c r="O56" i="18"/>
  <c r="S56" i="18" s="1"/>
  <c r="O59" i="18"/>
  <c r="S59" i="18" s="1"/>
  <c r="O60" i="18"/>
  <c r="S60" i="18" s="1"/>
  <c r="O67" i="18"/>
  <c r="S67" i="18" s="1"/>
  <c r="O65" i="18"/>
  <c r="S65" i="18" s="1"/>
  <c r="O68" i="18"/>
  <c r="S68" i="18" s="1"/>
  <c r="O69" i="18"/>
  <c r="S69" i="18" s="1"/>
  <c r="O70" i="18"/>
  <c r="S70" i="18" s="1"/>
  <c r="O71" i="18"/>
  <c r="S71" i="18" s="1"/>
  <c r="O72" i="18"/>
  <c r="S72" i="18" s="1"/>
  <c r="T72" i="18" s="1"/>
  <c r="O77" i="18"/>
  <c r="S77" i="18" s="1"/>
  <c r="O79" i="18"/>
  <c r="S79" i="18" s="1"/>
  <c r="O81" i="18"/>
  <c r="S81" i="18" s="1"/>
  <c r="O80" i="18"/>
  <c r="S80" i="18" s="1"/>
  <c r="O87" i="18"/>
  <c r="S87" i="18" s="1"/>
  <c r="O88" i="18"/>
  <c r="S88" i="18" s="1"/>
  <c r="O89" i="18"/>
  <c r="S89" i="18" s="1"/>
  <c r="O90" i="18"/>
  <c r="S90" i="18" s="1"/>
  <c r="O85" i="18"/>
  <c r="S85" i="18" s="1"/>
  <c r="O91" i="18"/>
  <c r="S91" i="18" s="1"/>
  <c r="O86" i="18"/>
  <c r="S86" i="18" s="1"/>
  <c r="O82" i="18"/>
  <c r="S82" i="18" s="1"/>
  <c r="O78" i="18"/>
  <c r="S78" i="18" s="1"/>
  <c r="O83" i="18"/>
  <c r="S83" i="18" s="1"/>
  <c r="O84" i="18"/>
  <c r="S84" i="18" s="1"/>
  <c r="O76" i="18"/>
  <c r="S76" i="18" s="1"/>
  <c r="O74" i="18"/>
  <c r="S74" i="18" s="1"/>
  <c r="O75" i="18"/>
  <c r="S75" i="18" s="1"/>
  <c r="O92" i="18"/>
  <c r="S92" i="18" s="1"/>
  <c r="O98" i="18"/>
  <c r="S98" i="18" s="1"/>
  <c r="O96" i="18"/>
  <c r="S96" i="18" s="1"/>
  <c r="O97" i="18"/>
  <c r="S97" i="18" s="1"/>
  <c r="O108" i="18"/>
  <c r="S108" i="18" s="1"/>
  <c r="O109" i="18"/>
  <c r="S109" i="18" s="1"/>
  <c r="O110" i="18"/>
  <c r="S110" i="18" s="1"/>
  <c r="O104" i="18"/>
  <c r="S104" i="18" s="1"/>
  <c r="O95" i="18"/>
  <c r="S95" i="18" s="1"/>
  <c r="O101" i="18"/>
  <c r="S101" i="18" s="1"/>
  <c r="T101" i="18" s="1"/>
  <c r="O99" i="18"/>
  <c r="S99" i="18" s="1"/>
  <c r="O100" i="18"/>
  <c r="S100" i="18" s="1"/>
  <c r="O103" i="18"/>
  <c r="S103" i="18" s="1"/>
  <c r="O105" i="18"/>
  <c r="S105" i="18" s="1"/>
  <c r="O106" i="18"/>
  <c r="S106" i="18" s="1"/>
  <c r="O107" i="18"/>
  <c r="S107" i="18" s="1"/>
  <c r="O93" i="18"/>
  <c r="S93" i="18" s="1"/>
  <c r="O94" i="18"/>
  <c r="S94" i="18" s="1"/>
  <c r="O111" i="18"/>
  <c r="S111" i="18" s="1"/>
  <c r="O112" i="18"/>
  <c r="S112" i="18" s="1"/>
  <c r="O116" i="18"/>
  <c r="S116" i="18" s="1"/>
  <c r="O115" i="18"/>
  <c r="S115" i="18" s="1"/>
  <c r="O113" i="18"/>
  <c r="S113" i="18" s="1"/>
  <c r="O114" i="18"/>
  <c r="S114" i="18" s="1"/>
  <c r="O118" i="18"/>
  <c r="S118" i="18" s="1"/>
  <c r="O117" i="18"/>
  <c r="S117" i="18" s="1"/>
  <c r="O119" i="18"/>
  <c r="S119" i="18" s="1"/>
  <c r="O120" i="18"/>
  <c r="S120" i="18" s="1"/>
  <c r="O121" i="18"/>
  <c r="S121" i="18" s="1"/>
  <c r="O122" i="18"/>
  <c r="S122" i="18" s="1"/>
  <c r="G4" i="5"/>
  <c r="O24" i="18" s="1"/>
  <c r="S24" i="18" s="1"/>
  <c r="U101" i="18" l="1"/>
  <c r="P101" i="18"/>
  <c r="Q101" i="18" s="1"/>
  <c r="P72" i="18"/>
  <c r="Q72" i="18" s="1"/>
  <c r="U72" i="18"/>
  <c r="P122" i="18"/>
  <c r="Q122" i="18" s="1"/>
  <c r="L122" i="18"/>
  <c r="M122" i="18" s="1"/>
  <c r="H122" i="18"/>
  <c r="I122" i="18" s="1"/>
  <c r="T122" i="18" l="1"/>
  <c r="K124" i="18"/>
  <c r="U122" i="18" l="1"/>
  <c r="H65" i="5"/>
  <c r="K65" i="5" l="1"/>
  <c r="Q65" i="5"/>
  <c r="I65" i="5"/>
  <c r="M65" i="5"/>
  <c r="O65" i="5"/>
  <c r="K56" i="5" l="1"/>
  <c r="H56" i="5"/>
  <c r="O56" i="5"/>
  <c r="M56" i="5"/>
  <c r="I56" i="5"/>
  <c r="Q56" i="5"/>
  <c r="R2" i="5" l="1"/>
  <c r="L56" i="5" l="1"/>
  <c r="L65" i="5"/>
  <c r="P65" i="5"/>
  <c r="R65" i="5"/>
  <c r="N65" i="5"/>
  <c r="J65" i="5"/>
  <c r="N56" i="5"/>
  <c r="R56" i="5"/>
  <c r="P56" i="5"/>
  <c r="J56" i="5"/>
  <c r="R5" i="18" l="1"/>
  <c r="R124" i="18" l="1"/>
  <c r="T29" i="18"/>
  <c r="T48" i="18"/>
  <c r="U30" i="18"/>
  <c r="U31" i="18"/>
  <c r="U32" i="18"/>
  <c r="U33" i="18"/>
  <c r="T34" i="18"/>
  <c r="T35" i="18"/>
  <c r="T49" i="18"/>
  <c r="T50" i="18"/>
  <c r="U51" i="18"/>
  <c r="U52" i="18"/>
  <c r="U53" i="18"/>
  <c r="T54" i="18"/>
  <c r="T55" i="18"/>
  <c r="T56" i="18"/>
  <c r="T57" i="18"/>
  <c r="U58" i="18"/>
  <c r="T59" i="18"/>
  <c r="U60" i="18"/>
  <c r="T36" i="18"/>
  <c r="T37" i="18"/>
  <c r="T38" i="18"/>
  <c r="U39" i="18"/>
  <c r="T93" i="18"/>
  <c r="U40" i="18"/>
  <c r="U41" i="18"/>
  <c r="T42" i="18"/>
  <c r="T43" i="18"/>
  <c r="T44" i="18"/>
  <c r="T45" i="18"/>
  <c r="U46" i="18"/>
  <c r="U47" i="18"/>
  <c r="U94" i="18"/>
  <c r="U61" i="18"/>
  <c r="T62" i="18"/>
  <c r="U63" i="18"/>
  <c r="T64" i="18"/>
  <c r="S5" i="18"/>
  <c r="T5" i="18" s="1"/>
  <c r="U6" i="18"/>
  <c r="T7" i="18"/>
  <c r="U8" i="18"/>
  <c r="U9" i="18"/>
  <c r="T10" i="18"/>
  <c r="U11" i="18"/>
  <c r="T12" i="18"/>
  <c r="T13" i="18"/>
  <c r="U14" i="18"/>
  <c r="U15" i="18"/>
  <c r="U16" i="18"/>
  <c r="U17" i="18"/>
  <c r="T18" i="18"/>
  <c r="T19" i="18"/>
  <c r="T20" i="18"/>
  <c r="T21" i="18"/>
  <c r="U22" i="18"/>
  <c r="T23" i="18"/>
  <c r="U24" i="18"/>
  <c r="U25" i="18"/>
  <c r="T26" i="18"/>
  <c r="T27" i="18"/>
  <c r="T65" i="18"/>
  <c r="T66" i="18"/>
  <c r="U67" i="18"/>
  <c r="U68" i="18"/>
  <c r="U69" i="18"/>
  <c r="U95" i="18"/>
  <c r="T96" i="18"/>
  <c r="U97" i="18"/>
  <c r="T98" i="18"/>
  <c r="T99" i="18"/>
  <c r="U100" i="18"/>
  <c r="U102" i="18"/>
  <c r="U103" i="18"/>
  <c r="U104" i="18"/>
  <c r="T105" i="18"/>
  <c r="T106" i="18"/>
  <c r="T107" i="18"/>
  <c r="T111" i="18"/>
  <c r="U112" i="18"/>
  <c r="T113" i="18"/>
  <c r="U114" i="18"/>
  <c r="U115" i="18"/>
  <c r="T116" i="18"/>
  <c r="T117" i="18"/>
  <c r="T118" i="18"/>
  <c r="T119" i="18"/>
  <c r="U120" i="18"/>
  <c r="U121" i="18"/>
  <c r="U123" i="18"/>
  <c r="U70" i="18"/>
  <c r="T71" i="18"/>
  <c r="U73" i="18"/>
  <c r="T74" i="18"/>
  <c r="T75" i="18"/>
  <c r="U76" i="18"/>
  <c r="U77" i="18"/>
  <c r="U78" i="18"/>
  <c r="U79" i="18"/>
  <c r="T80" i="18"/>
  <c r="T81" i="18"/>
  <c r="T82" i="18"/>
  <c r="T83" i="18"/>
  <c r="T84" i="18"/>
  <c r="U85" i="18"/>
  <c r="U86" i="18"/>
  <c r="U87" i="18"/>
  <c r="T88" i="18"/>
  <c r="T89" i="18"/>
  <c r="T90" i="18"/>
  <c r="T91" i="18"/>
  <c r="T108" i="18"/>
  <c r="U109" i="18"/>
  <c r="U110" i="18"/>
  <c r="T92" i="18"/>
  <c r="U29" i="18" l="1"/>
  <c r="U44" i="18"/>
  <c r="U65" i="18"/>
  <c r="U74" i="18"/>
  <c r="U50" i="18"/>
  <c r="U5" i="18"/>
  <c r="U99" i="18"/>
  <c r="T47" i="18"/>
  <c r="U49" i="18"/>
  <c r="U64" i="18"/>
  <c r="U98" i="18"/>
  <c r="T15" i="18"/>
  <c r="U57" i="18"/>
  <c r="U13" i="18"/>
  <c r="U111" i="18"/>
  <c r="T11" i="18"/>
  <c r="T63" i="18"/>
  <c r="U56" i="18"/>
  <c r="U12" i="18"/>
  <c r="U107" i="18"/>
  <c r="T68" i="18"/>
  <c r="U38" i="18"/>
  <c r="U21" i="18"/>
  <c r="U119" i="18"/>
  <c r="T97" i="18"/>
  <c r="T102" i="18"/>
  <c r="T31" i="18"/>
  <c r="U37" i="18"/>
  <c r="U20" i="18"/>
  <c r="U118" i="18"/>
  <c r="U48" i="18"/>
  <c r="U45" i="18"/>
  <c r="U66" i="18"/>
  <c r="U75" i="18"/>
  <c r="U82" i="18"/>
  <c r="U90" i="18"/>
  <c r="U92" i="18"/>
  <c r="T121" i="18"/>
  <c r="U83" i="18"/>
  <c r="U91" i="18"/>
  <c r="T77" i="18"/>
  <c r="T30" i="18"/>
  <c r="T51" i="18"/>
  <c r="T58" i="18"/>
  <c r="T39" i="18"/>
  <c r="T46" i="18"/>
  <c r="T6" i="18"/>
  <c r="T14" i="18"/>
  <c r="T22" i="18"/>
  <c r="T67" i="18"/>
  <c r="T100" i="18"/>
  <c r="T112" i="18"/>
  <c r="T120" i="18"/>
  <c r="T76" i="18"/>
  <c r="U84" i="18"/>
  <c r="U108" i="18"/>
  <c r="T73" i="18"/>
  <c r="T109" i="18"/>
  <c r="T32" i="18"/>
  <c r="T52" i="18"/>
  <c r="T60" i="18"/>
  <c r="T40" i="18"/>
  <c r="T94" i="18"/>
  <c r="T8" i="18"/>
  <c r="T16" i="18"/>
  <c r="T24" i="18"/>
  <c r="T69" i="18"/>
  <c r="T103" i="18"/>
  <c r="T114" i="18"/>
  <c r="T123" i="18"/>
  <c r="T78" i="18"/>
  <c r="T86" i="18"/>
  <c r="T110" i="18"/>
  <c r="U93" i="18"/>
  <c r="U19" i="18"/>
  <c r="U106" i="18"/>
  <c r="U81" i="18"/>
  <c r="T33" i="18"/>
  <c r="T53" i="18"/>
  <c r="T41" i="18"/>
  <c r="T61" i="18"/>
  <c r="T9" i="18"/>
  <c r="T17" i="18"/>
  <c r="T25" i="18"/>
  <c r="T95" i="18"/>
  <c r="T104" i="18"/>
  <c r="T115" i="18"/>
  <c r="T70" i="18"/>
  <c r="T79" i="18"/>
  <c r="T87" i="18"/>
  <c r="U59" i="18"/>
  <c r="U7" i="18"/>
  <c r="U23" i="18"/>
  <c r="U117" i="18"/>
  <c r="U89" i="18"/>
  <c r="U34" i="18"/>
  <c r="U54" i="18"/>
  <c r="U36" i="18"/>
  <c r="U42" i="18"/>
  <c r="U62" i="18"/>
  <c r="U10" i="18"/>
  <c r="U18" i="18"/>
  <c r="U26" i="18"/>
  <c r="U96" i="18"/>
  <c r="U105" i="18"/>
  <c r="U116" i="18"/>
  <c r="U71" i="18"/>
  <c r="U80" i="18"/>
  <c r="U88" i="18"/>
  <c r="U35" i="18"/>
  <c r="U55" i="18"/>
  <c r="U43" i="18"/>
  <c r="U27" i="18"/>
  <c r="U113" i="18"/>
  <c r="T85" i="18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7" i="5"/>
  <c r="H58" i="5"/>
  <c r="H59" i="5"/>
  <c r="H60" i="5"/>
  <c r="H62" i="5"/>
  <c r="H63" i="5"/>
  <c r="H64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I61" i="5" l="1"/>
  <c r="J61" i="5" s="1"/>
  <c r="H61" i="5"/>
  <c r="M61" i="5"/>
  <c r="N61" i="5" s="1"/>
  <c r="Q61" i="5"/>
  <c r="R61" i="5" s="1"/>
  <c r="K61" i="5"/>
  <c r="L61" i="5" s="1"/>
  <c r="O61" i="5"/>
  <c r="P61" i="5" s="1"/>
  <c r="F121" i="5"/>
  <c r="G121" i="5"/>
  <c r="N124" i="18" l="1"/>
  <c r="J124" i="18"/>
  <c r="G124" i="18"/>
  <c r="F124" i="18"/>
  <c r="L92" i="18"/>
  <c r="M92" i="18" s="1"/>
  <c r="H92" i="18"/>
  <c r="I92" i="18" s="1"/>
  <c r="L110" i="18"/>
  <c r="M110" i="18" s="1"/>
  <c r="H110" i="18"/>
  <c r="I110" i="18" s="1"/>
  <c r="L109" i="18"/>
  <c r="M109" i="18" s="1"/>
  <c r="H109" i="18"/>
  <c r="I109" i="18" s="1"/>
  <c r="L108" i="18"/>
  <c r="M108" i="18" s="1"/>
  <c r="H108" i="18"/>
  <c r="I108" i="18" s="1"/>
  <c r="L91" i="18"/>
  <c r="M91" i="18" s="1"/>
  <c r="H91" i="18"/>
  <c r="I91" i="18" s="1"/>
  <c r="L90" i="18"/>
  <c r="M90" i="18" s="1"/>
  <c r="H90" i="18"/>
  <c r="I90" i="18" s="1"/>
  <c r="L89" i="18"/>
  <c r="M89" i="18" s="1"/>
  <c r="H89" i="18"/>
  <c r="I89" i="18" s="1"/>
  <c r="L88" i="18"/>
  <c r="M88" i="18" s="1"/>
  <c r="H88" i="18"/>
  <c r="I88" i="18" s="1"/>
  <c r="L87" i="18"/>
  <c r="M87" i="18" s="1"/>
  <c r="H87" i="18"/>
  <c r="I87" i="18" s="1"/>
  <c r="L86" i="18"/>
  <c r="M86" i="18" s="1"/>
  <c r="H86" i="18"/>
  <c r="I86" i="18" s="1"/>
  <c r="L85" i="18"/>
  <c r="M85" i="18" s="1"/>
  <c r="H85" i="18"/>
  <c r="I85" i="18" s="1"/>
  <c r="L84" i="18"/>
  <c r="M84" i="18" s="1"/>
  <c r="H84" i="18"/>
  <c r="I84" i="18" s="1"/>
  <c r="L83" i="18"/>
  <c r="M83" i="18" s="1"/>
  <c r="H83" i="18"/>
  <c r="I83" i="18" s="1"/>
  <c r="L82" i="18"/>
  <c r="M82" i="18" s="1"/>
  <c r="H82" i="18"/>
  <c r="I82" i="18" s="1"/>
  <c r="L81" i="18"/>
  <c r="M81" i="18" s="1"/>
  <c r="H81" i="18"/>
  <c r="I81" i="18" s="1"/>
  <c r="L80" i="18"/>
  <c r="M80" i="18" s="1"/>
  <c r="H80" i="18"/>
  <c r="I80" i="18" s="1"/>
  <c r="L79" i="18"/>
  <c r="M79" i="18" s="1"/>
  <c r="H79" i="18"/>
  <c r="I79" i="18" s="1"/>
  <c r="L78" i="18"/>
  <c r="M78" i="18" s="1"/>
  <c r="H78" i="18"/>
  <c r="I78" i="18" s="1"/>
  <c r="L77" i="18"/>
  <c r="M77" i="18" s="1"/>
  <c r="H77" i="18"/>
  <c r="I77" i="18" s="1"/>
  <c r="L76" i="18"/>
  <c r="M76" i="18" s="1"/>
  <c r="H76" i="18"/>
  <c r="I76" i="18" s="1"/>
  <c r="L75" i="18"/>
  <c r="M75" i="18" s="1"/>
  <c r="H75" i="18"/>
  <c r="I75" i="18" s="1"/>
  <c r="L74" i="18"/>
  <c r="M74" i="18" s="1"/>
  <c r="H74" i="18"/>
  <c r="I74" i="18" s="1"/>
  <c r="L73" i="18"/>
  <c r="M73" i="18" s="1"/>
  <c r="H73" i="18"/>
  <c r="I73" i="18" s="1"/>
  <c r="L71" i="18"/>
  <c r="M71" i="18" s="1"/>
  <c r="H71" i="18"/>
  <c r="I71" i="18" s="1"/>
  <c r="L70" i="18"/>
  <c r="M70" i="18" s="1"/>
  <c r="H70" i="18"/>
  <c r="I70" i="18" s="1"/>
  <c r="L123" i="18"/>
  <c r="M123" i="18" s="1"/>
  <c r="H123" i="18"/>
  <c r="I123" i="18" s="1"/>
  <c r="L121" i="18"/>
  <c r="M121" i="18" s="1"/>
  <c r="H121" i="18"/>
  <c r="I121" i="18" s="1"/>
  <c r="L120" i="18"/>
  <c r="M120" i="18" s="1"/>
  <c r="H120" i="18"/>
  <c r="I120" i="18" s="1"/>
  <c r="L119" i="18"/>
  <c r="M119" i="18" s="1"/>
  <c r="H119" i="18"/>
  <c r="I119" i="18" s="1"/>
  <c r="L118" i="18"/>
  <c r="M118" i="18" s="1"/>
  <c r="H118" i="18"/>
  <c r="I118" i="18" s="1"/>
  <c r="L117" i="18"/>
  <c r="M117" i="18" s="1"/>
  <c r="H117" i="18"/>
  <c r="I117" i="18" s="1"/>
  <c r="L116" i="18"/>
  <c r="M116" i="18" s="1"/>
  <c r="H116" i="18"/>
  <c r="I116" i="18" s="1"/>
  <c r="L115" i="18"/>
  <c r="M115" i="18" s="1"/>
  <c r="H115" i="18"/>
  <c r="I115" i="18" s="1"/>
  <c r="L114" i="18"/>
  <c r="M114" i="18" s="1"/>
  <c r="H114" i="18"/>
  <c r="I114" i="18" s="1"/>
  <c r="L113" i="18"/>
  <c r="M113" i="18" s="1"/>
  <c r="H113" i="18"/>
  <c r="I113" i="18" s="1"/>
  <c r="L112" i="18"/>
  <c r="M112" i="18" s="1"/>
  <c r="H112" i="18"/>
  <c r="I112" i="18" s="1"/>
  <c r="L111" i="18"/>
  <c r="M111" i="18" s="1"/>
  <c r="H111" i="18"/>
  <c r="I111" i="18" s="1"/>
  <c r="L107" i="18"/>
  <c r="M107" i="18" s="1"/>
  <c r="H107" i="18"/>
  <c r="I107" i="18" s="1"/>
  <c r="L106" i="18"/>
  <c r="M106" i="18" s="1"/>
  <c r="H106" i="18"/>
  <c r="I106" i="18" s="1"/>
  <c r="L105" i="18"/>
  <c r="M105" i="18" s="1"/>
  <c r="H105" i="18"/>
  <c r="I105" i="18" s="1"/>
  <c r="L104" i="18"/>
  <c r="M104" i="18" s="1"/>
  <c r="H104" i="18"/>
  <c r="I104" i="18" s="1"/>
  <c r="L103" i="18"/>
  <c r="M103" i="18" s="1"/>
  <c r="H103" i="18"/>
  <c r="I103" i="18" s="1"/>
  <c r="L102" i="18"/>
  <c r="M102" i="18" s="1"/>
  <c r="H102" i="18"/>
  <c r="I102" i="18" s="1"/>
  <c r="L100" i="18"/>
  <c r="M100" i="18" s="1"/>
  <c r="H100" i="18"/>
  <c r="I100" i="18" s="1"/>
  <c r="L99" i="18"/>
  <c r="M99" i="18" s="1"/>
  <c r="H99" i="18"/>
  <c r="I99" i="18" s="1"/>
  <c r="L98" i="18"/>
  <c r="M98" i="18" s="1"/>
  <c r="H98" i="18"/>
  <c r="I98" i="18" s="1"/>
  <c r="L97" i="18"/>
  <c r="M97" i="18" s="1"/>
  <c r="H97" i="18"/>
  <c r="I97" i="18" s="1"/>
  <c r="L96" i="18"/>
  <c r="M96" i="18" s="1"/>
  <c r="H96" i="18"/>
  <c r="I96" i="18" s="1"/>
  <c r="L95" i="18"/>
  <c r="M95" i="18" s="1"/>
  <c r="H95" i="18"/>
  <c r="I95" i="18" s="1"/>
  <c r="L69" i="18"/>
  <c r="M69" i="18" s="1"/>
  <c r="H69" i="18"/>
  <c r="I69" i="18" s="1"/>
  <c r="L68" i="18"/>
  <c r="M68" i="18" s="1"/>
  <c r="H68" i="18"/>
  <c r="I68" i="18" s="1"/>
  <c r="L67" i="18"/>
  <c r="M67" i="18" s="1"/>
  <c r="H67" i="18"/>
  <c r="I67" i="18" s="1"/>
  <c r="L66" i="18"/>
  <c r="M66" i="18" s="1"/>
  <c r="H66" i="18"/>
  <c r="I66" i="18" s="1"/>
  <c r="L65" i="18"/>
  <c r="M65" i="18" s="1"/>
  <c r="H65" i="18"/>
  <c r="I65" i="18" s="1"/>
  <c r="L27" i="18"/>
  <c r="M27" i="18" s="1"/>
  <c r="H27" i="18"/>
  <c r="I27" i="18" s="1"/>
  <c r="L26" i="18"/>
  <c r="M26" i="18" s="1"/>
  <c r="H26" i="18"/>
  <c r="I26" i="18" s="1"/>
  <c r="L25" i="18"/>
  <c r="M25" i="18" s="1"/>
  <c r="H25" i="18"/>
  <c r="I25" i="18" s="1"/>
  <c r="L24" i="18"/>
  <c r="M24" i="18" s="1"/>
  <c r="H24" i="18"/>
  <c r="I24" i="18" s="1"/>
  <c r="L23" i="18"/>
  <c r="M23" i="18" s="1"/>
  <c r="H23" i="18"/>
  <c r="I23" i="18" s="1"/>
  <c r="L22" i="18"/>
  <c r="M22" i="18" s="1"/>
  <c r="H22" i="18"/>
  <c r="I22" i="18" s="1"/>
  <c r="L21" i="18"/>
  <c r="M21" i="18" s="1"/>
  <c r="H21" i="18"/>
  <c r="I21" i="18" s="1"/>
  <c r="L20" i="18"/>
  <c r="M20" i="18" s="1"/>
  <c r="H20" i="18"/>
  <c r="I20" i="18" s="1"/>
  <c r="L19" i="18"/>
  <c r="M19" i="18" s="1"/>
  <c r="H19" i="18"/>
  <c r="I19" i="18" s="1"/>
  <c r="L18" i="18"/>
  <c r="M18" i="18" s="1"/>
  <c r="H18" i="18"/>
  <c r="I18" i="18" s="1"/>
  <c r="L17" i="18"/>
  <c r="M17" i="18" s="1"/>
  <c r="H17" i="18"/>
  <c r="I17" i="18" s="1"/>
  <c r="L16" i="18"/>
  <c r="M16" i="18" s="1"/>
  <c r="H16" i="18"/>
  <c r="I16" i="18" s="1"/>
  <c r="L15" i="18"/>
  <c r="M15" i="18" s="1"/>
  <c r="H15" i="18"/>
  <c r="I15" i="18" s="1"/>
  <c r="L14" i="18"/>
  <c r="M14" i="18" s="1"/>
  <c r="H14" i="18"/>
  <c r="I14" i="18" s="1"/>
  <c r="L13" i="18"/>
  <c r="M13" i="18" s="1"/>
  <c r="H13" i="18"/>
  <c r="I13" i="18" s="1"/>
  <c r="L12" i="18"/>
  <c r="M12" i="18" s="1"/>
  <c r="H12" i="18"/>
  <c r="I12" i="18" s="1"/>
  <c r="L11" i="18"/>
  <c r="M11" i="18" s="1"/>
  <c r="H11" i="18"/>
  <c r="I11" i="18" s="1"/>
  <c r="L10" i="18"/>
  <c r="M10" i="18" s="1"/>
  <c r="H10" i="18"/>
  <c r="I10" i="18" s="1"/>
  <c r="L9" i="18"/>
  <c r="M9" i="18" s="1"/>
  <c r="H9" i="18"/>
  <c r="I9" i="18" s="1"/>
  <c r="L8" i="18"/>
  <c r="M8" i="18" s="1"/>
  <c r="H8" i="18"/>
  <c r="I8" i="18" s="1"/>
  <c r="L7" i="18"/>
  <c r="M7" i="18" s="1"/>
  <c r="H7" i="18"/>
  <c r="I7" i="18" s="1"/>
  <c r="L6" i="18"/>
  <c r="M6" i="18" s="1"/>
  <c r="H6" i="18"/>
  <c r="I6" i="18" s="1"/>
  <c r="L5" i="18"/>
  <c r="M5" i="18" s="1"/>
  <c r="H5" i="18"/>
  <c r="I5" i="18" s="1"/>
  <c r="L64" i="18"/>
  <c r="M64" i="18" s="1"/>
  <c r="H64" i="18"/>
  <c r="I64" i="18" s="1"/>
  <c r="L63" i="18"/>
  <c r="M63" i="18" s="1"/>
  <c r="H63" i="18"/>
  <c r="I63" i="18" s="1"/>
  <c r="L62" i="18"/>
  <c r="M62" i="18" s="1"/>
  <c r="H62" i="18"/>
  <c r="I62" i="18" s="1"/>
  <c r="L61" i="18"/>
  <c r="M61" i="18" s="1"/>
  <c r="H61" i="18"/>
  <c r="I61" i="18" s="1"/>
  <c r="L94" i="18"/>
  <c r="M94" i="18" s="1"/>
  <c r="H94" i="18"/>
  <c r="I94" i="18" s="1"/>
  <c r="L47" i="18"/>
  <c r="M47" i="18" s="1"/>
  <c r="H47" i="18"/>
  <c r="I47" i="18" s="1"/>
  <c r="L46" i="18"/>
  <c r="M46" i="18" s="1"/>
  <c r="H46" i="18"/>
  <c r="I46" i="18" s="1"/>
  <c r="L45" i="18"/>
  <c r="M45" i="18" s="1"/>
  <c r="H45" i="18"/>
  <c r="I45" i="18" s="1"/>
  <c r="L44" i="18"/>
  <c r="M44" i="18" s="1"/>
  <c r="H44" i="18"/>
  <c r="I44" i="18" s="1"/>
  <c r="L43" i="18"/>
  <c r="M43" i="18" s="1"/>
  <c r="H43" i="18"/>
  <c r="I43" i="18" s="1"/>
  <c r="L42" i="18"/>
  <c r="M42" i="18" s="1"/>
  <c r="H42" i="18"/>
  <c r="I42" i="18" s="1"/>
  <c r="L41" i="18"/>
  <c r="M41" i="18" s="1"/>
  <c r="H41" i="18"/>
  <c r="I41" i="18" s="1"/>
  <c r="L40" i="18"/>
  <c r="M40" i="18" s="1"/>
  <c r="H40" i="18"/>
  <c r="I40" i="18" s="1"/>
  <c r="L93" i="18"/>
  <c r="M93" i="18" s="1"/>
  <c r="H93" i="18"/>
  <c r="I93" i="18" s="1"/>
  <c r="L39" i="18"/>
  <c r="M39" i="18" s="1"/>
  <c r="H39" i="18"/>
  <c r="I39" i="18" s="1"/>
  <c r="L38" i="18"/>
  <c r="M38" i="18" s="1"/>
  <c r="H38" i="18"/>
  <c r="I38" i="18" s="1"/>
  <c r="L37" i="18"/>
  <c r="M37" i="18" s="1"/>
  <c r="H37" i="18"/>
  <c r="I37" i="18" s="1"/>
  <c r="L36" i="18"/>
  <c r="M36" i="18" s="1"/>
  <c r="H36" i="18"/>
  <c r="I36" i="18" s="1"/>
  <c r="L60" i="18"/>
  <c r="M60" i="18" s="1"/>
  <c r="H60" i="18"/>
  <c r="I60" i="18" s="1"/>
  <c r="L59" i="18"/>
  <c r="M59" i="18" s="1"/>
  <c r="H59" i="18"/>
  <c r="I59" i="18" s="1"/>
  <c r="L58" i="18"/>
  <c r="M58" i="18" s="1"/>
  <c r="H58" i="18"/>
  <c r="I58" i="18" s="1"/>
  <c r="L57" i="18"/>
  <c r="M57" i="18" s="1"/>
  <c r="H57" i="18"/>
  <c r="I57" i="18" s="1"/>
  <c r="L56" i="18"/>
  <c r="M56" i="18" s="1"/>
  <c r="H56" i="18"/>
  <c r="I56" i="18" s="1"/>
  <c r="L55" i="18"/>
  <c r="M55" i="18" s="1"/>
  <c r="H55" i="18"/>
  <c r="I55" i="18" s="1"/>
  <c r="L54" i="18"/>
  <c r="M54" i="18" s="1"/>
  <c r="H54" i="18"/>
  <c r="I54" i="18" s="1"/>
  <c r="L53" i="18"/>
  <c r="M53" i="18" s="1"/>
  <c r="H53" i="18"/>
  <c r="I53" i="18" s="1"/>
  <c r="L52" i="18"/>
  <c r="M52" i="18" s="1"/>
  <c r="H52" i="18"/>
  <c r="I52" i="18" s="1"/>
  <c r="L51" i="18"/>
  <c r="M51" i="18" s="1"/>
  <c r="H51" i="18"/>
  <c r="I51" i="18" s="1"/>
  <c r="L50" i="18"/>
  <c r="M50" i="18" s="1"/>
  <c r="H50" i="18"/>
  <c r="I50" i="18" s="1"/>
  <c r="L49" i="18"/>
  <c r="M49" i="18" s="1"/>
  <c r="H49" i="18"/>
  <c r="I49" i="18" s="1"/>
  <c r="L35" i="18"/>
  <c r="M35" i="18" s="1"/>
  <c r="H35" i="18"/>
  <c r="I35" i="18" s="1"/>
  <c r="L34" i="18"/>
  <c r="M34" i="18" s="1"/>
  <c r="H34" i="18"/>
  <c r="I34" i="18" s="1"/>
  <c r="L33" i="18"/>
  <c r="M33" i="18" s="1"/>
  <c r="H33" i="18"/>
  <c r="I33" i="18" s="1"/>
  <c r="L32" i="18"/>
  <c r="M32" i="18" s="1"/>
  <c r="H32" i="18"/>
  <c r="I32" i="18" s="1"/>
  <c r="L31" i="18"/>
  <c r="M31" i="18" s="1"/>
  <c r="H31" i="18"/>
  <c r="I31" i="18" s="1"/>
  <c r="L30" i="18"/>
  <c r="M30" i="18" s="1"/>
  <c r="H30" i="18"/>
  <c r="I30" i="18" s="1"/>
  <c r="L48" i="18"/>
  <c r="M48" i="18" s="1"/>
  <c r="H48" i="18"/>
  <c r="I48" i="18" s="1"/>
  <c r="L29" i="18"/>
  <c r="M29" i="18" s="1"/>
  <c r="H29" i="18"/>
  <c r="I29" i="18" s="1"/>
  <c r="L28" i="18"/>
  <c r="M28" i="18" s="1"/>
  <c r="H28" i="18"/>
  <c r="I28" i="18" s="1"/>
  <c r="V2" i="18"/>
  <c r="V72" i="18" s="1"/>
  <c r="V122" i="18" l="1"/>
  <c r="V101" i="18"/>
  <c r="V112" i="18"/>
  <c r="V58" i="18"/>
  <c r="V70" i="18"/>
  <c r="V25" i="18"/>
  <c r="V41" i="18"/>
  <c r="V120" i="18"/>
  <c r="V110" i="18"/>
  <c r="V114" i="18"/>
  <c r="V16" i="18"/>
  <c r="V60" i="18"/>
  <c r="V22" i="18"/>
  <c r="V77" i="18"/>
  <c r="V97" i="18"/>
  <c r="V63" i="18"/>
  <c r="V31" i="18"/>
  <c r="V95" i="18"/>
  <c r="V100" i="18"/>
  <c r="V30" i="18"/>
  <c r="V115" i="18"/>
  <c r="V17" i="18"/>
  <c r="V67" i="18"/>
  <c r="V86" i="18"/>
  <c r="V103" i="18"/>
  <c r="V8" i="18"/>
  <c r="V52" i="18"/>
  <c r="V51" i="18"/>
  <c r="V73" i="18"/>
  <c r="V68" i="18"/>
  <c r="V47" i="18"/>
  <c r="V79" i="18"/>
  <c r="V61" i="18"/>
  <c r="V39" i="18"/>
  <c r="V24" i="18"/>
  <c r="V40" i="18"/>
  <c r="V85" i="18"/>
  <c r="V11" i="18"/>
  <c r="V14" i="18"/>
  <c r="V87" i="18"/>
  <c r="V104" i="18"/>
  <c r="V9" i="18"/>
  <c r="V53" i="18"/>
  <c r="V46" i="18"/>
  <c r="V78" i="18"/>
  <c r="V69" i="18"/>
  <c r="V94" i="18"/>
  <c r="V32" i="18"/>
  <c r="V109" i="18"/>
  <c r="V121" i="18"/>
  <c r="V15" i="18"/>
  <c r="V6" i="18"/>
  <c r="V33" i="18"/>
  <c r="V123" i="18"/>
  <c r="V76" i="18"/>
  <c r="V102" i="18"/>
  <c r="V80" i="18"/>
  <c r="V64" i="18"/>
  <c r="V26" i="18"/>
  <c r="V106" i="18"/>
  <c r="V66" i="18"/>
  <c r="V5" i="18"/>
  <c r="V92" i="18"/>
  <c r="V113" i="18"/>
  <c r="V36" i="18"/>
  <c r="V83" i="18"/>
  <c r="V119" i="18"/>
  <c r="V43" i="18"/>
  <c r="V27" i="18"/>
  <c r="V54" i="18"/>
  <c r="V21" i="18"/>
  <c r="V74" i="18"/>
  <c r="V99" i="18"/>
  <c r="V108" i="18"/>
  <c r="V44" i="18"/>
  <c r="V35" i="18"/>
  <c r="V117" i="18"/>
  <c r="V107" i="18"/>
  <c r="V62" i="18"/>
  <c r="V23" i="18"/>
  <c r="V12" i="18"/>
  <c r="V75" i="18"/>
  <c r="V89" i="18"/>
  <c r="V57" i="18"/>
  <c r="V13" i="18"/>
  <c r="V116" i="18"/>
  <c r="V45" i="18"/>
  <c r="V81" i="18"/>
  <c r="V93" i="18"/>
  <c r="V38" i="18"/>
  <c r="V59" i="18"/>
  <c r="V49" i="18"/>
  <c r="V65" i="18"/>
  <c r="V84" i="18"/>
  <c r="V29" i="18"/>
  <c r="V10" i="18"/>
  <c r="V98" i="18"/>
  <c r="V34" i="18"/>
  <c r="V42" i="18"/>
  <c r="V20" i="18"/>
  <c r="V118" i="18"/>
  <c r="V82" i="18"/>
  <c r="V88" i="18"/>
  <c r="V55" i="18"/>
  <c r="V91" i="18"/>
  <c r="V96" i="18"/>
  <c r="V19" i="18"/>
  <c r="V50" i="18"/>
  <c r="V105" i="18"/>
  <c r="V111" i="18"/>
  <c r="V71" i="18"/>
  <c r="V90" i="18"/>
  <c r="V7" i="18"/>
  <c r="V18" i="18"/>
  <c r="V37" i="18"/>
  <c r="V56" i="18"/>
  <c r="V48" i="18"/>
  <c r="U28" i="18"/>
  <c r="V28" i="18" s="1"/>
  <c r="P34" i="18"/>
  <c r="Q34" i="18" s="1"/>
  <c r="P117" i="18"/>
  <c r="Q117" i="18" s="1"/>
  <c r="P62" i="18"/>
  <c r="Q62" i="18" s="1"/>
  <c r="P83" i="18"/>
  <c r="Q83" i="18" s="1"/>
  <c r="P39" i="18"/>
  <c r="Q39" i="18" s="1"/>
  <c r="P30" i="18"/>
  <c r="Q30" i="18" s="1"/>
  <c r="P70" i="18"/>
  <c r="Q70" i="18" s="1"/>
  <c r="P79" i="18"/>
  <c r="Q79" i="18" s="1"/>
  <c r="P88" i="18"/>
  <c r="Q88" i="18" s="1"/>
  <c r="P90" i="18"/>
  <c r="Q90" i="18" s="1"/>
  <c r="P91" i="18"/>
  <c r="Q91" i="18" s="1"/>
  <c r="P108" i="18"/>
  <c r="Q108" i="18" s="1"/>
  <c r="P118" i="18"/>
  <c r="Q118" i="18" s="1"/>
  <c r="P75" i="18"/>
  <c r="Q75" i="18" s="1"/>
  <c r="P31" i="18"/>
  <c r="Q31" i="18" s="1"/>
  <c r="P42" i="18"/>
  <c r="Q42" i="18" s="1"/>
  <c r="P54" i="18"/>
  <c r="Q54" i="18" s="1"/>
  <c r="P74" i="18"/>
  <c r="Q74" i="18" s="1"/>
  <c r="P84" i="18"/>
  <c r="Q84" i="18" s="1"/>
  <c r="P123" i="18"/>
  <c r="Q123" i="18" s="1"/>
  <c r="P93" i="18"/>
  <c r="Q93" i="18" s="1"/>
  <c r="P35" i="18"/>
  <c r="Q35" i="18" s="1"/>
  <c r="P51" i="18"/>
  <c r="Q51" i="18" s="1"/>
  <c r="P58" i="18"/>
  <c r="Q58" i="18" s="1"/>
  <c r="P46" i="18"/>
  <c r="Q46" i="18" s="1"/>
  <c r="P47" i="18"/>
  <c r="Q47" i="18" s="1"/>
  <c r="P7" i="18"/>
  <c r="Q7" i="18" s="1"/>
  <c r="P120" i="18"/>
  <c r="Q120" i="18" s="1"/>
  <c r="P121" i="18"/>
  <c r="Q121" i="18" s="1"/>
  <c r="P77" i="18"/>
  <c r="Q77" i="18" s="1"/>
  <c r="P92" i="18"/>
  <c r="Q92" i="18" s="1"/>
  <c r="P59" i="18"/>
  <c r="Q59" i="18" s="1"/>
  <c r="P53" i="18"/>
  <c r="Q53" i="18" s="1"/>
  <c r="P32" i="18"/>
  <c r="Q32" i="18" s="1"/>
  <c r="P6" i="18"/>
  <c r="Q6" i="18" s="1"/>
  <c r="P49" i="18"/>
  <c r="Q49" i="18" s="1"/>
  <c r="P56" i="18"/>
  <c r="Q56" i="18" s="1"/>
  <c r="P61" i="18"/>
  <c r="Q61" i="18" s="1"/>
  <c r="T28" i="18"/>
  <c r="P5" i="18"/>
  <c r="Q5" i="18" s="1"/>
  <c r="P9" i="18"/>
  <c r="Q9" i="18" s="1"/>
  <c r="P11" i="18"/>
  <c r="Q11" i="18" s="1"/>
  <c r="P12" i="18"/>
  <c r="Q12" i="18" s="1"/>
  <c r="P13" i="18"/>
  <c r="Q13" i="18" s="1"/>
  <c r="P14" i="18"/>
  <c r="Q14" i="18" s="1"/>
  <c r="P15" i="18"/>
  <c r="Q15" i="18" s="1"/>
  <c r="P16" i="18"/>
  <c r="Q16" i="18" s="1"/>
  <c r="P17" i="18"/>
  <c r="Q17" i="18" s="1"/>
  <c r="P18" i="18"/>
  <c r="Q18" i="18" s="1"/>
  <c r="P19" i="18"/>
  <c r="Q19" i="18" s="1"/>
  <c r="P20" i="18"/>
  <c r="Q20" i="18" s="1"/>
  <c r="P21" i="18"/>
  <c r="Q21" i="18" s="1"/>
  <c r="P24" i="18"/>
  <c r="Q24" i="18" s="1"/>
  <c r="P40" i="18"/>
  <c r="Q40" i="18" s="1"/>
  <c r="P94" i="18"/>
  <c r="Q94" i="18" s="1"/>
  <c r="P48" i="18"/>
  <c r="Q48" i="18" s="1"/>
  <c r="P29" i="18"/>
  <c r="Q29" i="18" s="1"/>
  <c r="P33" i="18"/>
  <c r="Q33" i="18" s="1"/>
  <c r="P50" i="18"/>
  <c r="Q50" i="18" s="1"/>
  <c r="P57" i="18"/>
  <c r="Q57" i="18" s="1"/>
  <c r="P38" i="18"/>
  <c r="Q38" i="18" s="1"/>
  <c r="P45" i="18"/>
  <c r="Q45" i="18" s="1"/>
  <c r="P64" i="18"/>
  <c r="Q64" i="18" s="1"/>
  <c r="P100" i="18"/>
  <c r="Q100" i="18" s="1"/>
  <c r="P65" i="18"/>
  <c r="Q65" i="18" s="1"/>
  <c r="P81" i="18"/>
  <c r="Q81" i="18" s="1"/>
  <c r="P28" i="18"/>
  <c r="Q28" i="18" s="1"/>
  <c r="P26" i="18"/>
  <c r="Q26" i="18" s="1"/>
  <c r="P96" i="18"/>
  <c r="Q96" i="18" s="1"/>
  <c r="P104" i="18"/>
  <c r="Q104" i="18" s="1"/>
  <c r="P115" i="18"/>
  <c r="Q115" i="18" s="1"/>
  <c r="P67" i="18"/>
  <c r="Q67" i="18" s="1"/>
  <c r="P111" i="18"/>
  <c r="Q111" i="18" s="1"/>
  <c r="P8" i="18"/>
  <c r="Q8" i="18" s="1"/>
  <c r="P69" i="18"/>
  <c r="Q69" i="18" s="1"/>
  <c r="P103" i="18"/>
  <c r="Q103" i="18" s="1"/>
  <c r="P113" i="18"/>
  <c r="Q113" i="18" s="1"/>
  <c r="P76" i="18"/>
  <c r="Q76" i="18" s="1"/>
  <c r="P55" i="18"/>
  <c r="Q55" i="18" s="1"/>
  <c r="P27" i="18"/>
  <c r="Q27" i="18" s="1"/>
  <c r="P66" i="18"/>
  <c r="Q66" i="18" s="1"/>
  <c r="P95" i="18"/>
  <c r="Q95" i="18" s="1"/>
  <c r="P97" i="18"/>
  <c r="Q97" i="18" s="1"/>
  <c r="P99" i="18"/>
  <c r="Q99" i="18" s="1"/>
  <c r="P105" i="18"/>
  <c r="Q105" i="18" s="1"/>
  <c r="P107" i="18"/>
  <c r="Q107" i="18" s="1"/>
  <c r="P112" i="18"/>
  <c r="Q112" i="18" s="1"/>
  <c r="P116" i="18"/>
  <c r="Q116" i="18" s="1"/>
  <c r="P78" i="18"/>
  <c r="Q78" i="18" s="1"/>
  <c r="P110" i="18"/>
  <c r="Q110" i="18" s="1"/>
  <c r="P82" i="18"/>
  <c r="Q82" i="18" s="1"/>
  <c r="P109" i="18"/>
  <c r="Q109" i="18" s="1"/>
  <c r="P89" i="18"/>
  <c r="Q89" i="18" s="1"/>
  <c r="P85" i="18"/>
  <c r="Q85" i="18" s="1"/>
  <c r="P2" i="7" l="1"/>
  <c r="E32" i="7" l="1"/>
  <c r="E33" i="7"/>
  <c r="E34" i="7"/>
  <c r="E35" i="7"/>
  <c r="E36" i="7"/>
  <c r="E37" i="7"/>
  <c r="E38" i="7"/>
  <c r="E39" i="7"/>
  <c r="E40" i="7"/>
  <c r="E41" i="7"/>
  <c r="E42" i="7"/>
  <c r="E43" i="7"/>
  <c r="E44" i="7"/>
  <c r="C5" i="6"/>
  <c r="C6" i="6"/>
  <c r="C7" i="6"/>
  <c r="C8" i="6"/>
  <c r="D41" i="7" l="1"/>
  <c r="M41" i="7" s="1"/>
  <c r="D35" i="7"/>
  <c r="I35" i="7" s="1"/>
  <c r="D42" i="7"/>
  <c r="G42" i="7" s="1"/>
  <c r="D34" i="7"/>
  <c r="I34" i="7" s="1"/>
  <c r="D43" i="7"/>
  <c r="F43" i="7" s="1"/>
  <c r="K42" i="7" l="1"/>
  <c r="G35" i="7"/>
  <c r="F35" i="7"/>
  <c r="B6" i="6"/>
  <c r="D39" i="7"/>
  <c r="D32" i="7"/>
  <c r="M35" i="7"/>
  <c r="O41" i="7"/>
  <c r="O42" i="7"/>
  <c r="K35" i="7"/>
  <c r="M42" i="7"/>
  <c r="K43" i="7"/>
  <c r="I43" i="7"/>
  <c r="I41" i="7"/>
  <c r="F34" i="7"/>
  <c r="D44" i="7"/>
  <c r="K41" i="7"/>
  <c r="M34" i="7"/>
  <c r="O43" i="7"/>
  <c r="M43" i="7"/>
  <c r="B8" i="6"/>
  <c r="D37" i="7"/>
  <c r="D33" i="7"/>
  <c r="O35" i="7"/>
  <c r="K34" i="7"/>
  <c r="G43" i="7"/>
  <c r="F42" i="7"/>
  <c r="G34" i="7"/>
  <c r="G41" i="7"/>
  <c r="F41" i="7"/>
  <c r="D40" i="7"/>
  <c r="B5" i="6"/>
  <c r="D38" i="7"/>
  <c r="O34" i="7"/>
  <c r="I42" i="7"/>
  <c r="G5" i="6" l="1"/>
  <c r="I5" i="6"/>
  <c r="K5" i="6"/>
  <c r="M5" i="6"/>
  <c r="E5" i="6"/>
  <c r="D5" i="6"/>
  <c r="K40" i="7"/>
  <c r="G40" i="7"/>
  <c r="F40" i="7"/>
  <c r="I40" i="7"/>
  <c r="M40" i="7"/>
  <c r="O40" i="7"/>
  <c r="F33" i="7"/>
  <c r="K33" i="7"/>
  <c r="I33" i="7"/>
  <c r="G33" i="7"/>
  <c r="M33" i="7"/>
  <c r="O33" i="7"/>
  <c r="O44" i="7"/>
  <c r="I44" i="7"/>
  <c r="M44" i="7"/>
  <c r="F44" i="7"/>
  <c r="K44" i="7"/>
  <c r="G44" i="7"/>
  <c r="I32" i="7"/>
  <c r="K32" i="7"/>
  <c r="F32" i="7"/>
  <c r="M32" i="7"/>
  <c r="G32" i="7"/>
  <c r="O32" i="7"/>
  <c r="G37" i="7"/>
  <c r="F37" i="7"/>
  <c r="O37" i="7"/>
  <c r="K37" i="7"/>
  <c r="I37" i="7"/>
  <c r="M37" i="7"/>
  <c r="O39" i="7"/>
  <c r="I39" i="7"/>
  <c r="F39" i="7"/>
  <c r="K39" i="7"/>
  <c r="M39" i="7"/>
  <c r="G39" i="7"/>
  <c r="F38" i="7"/>
  <c r="O38" i="7"/>
  <c r="G38" i="7"/>
  <c r="I38" i="7"/>
  <c r="K38" i="7"/>
  <c r="M38" i="7"/>
  <c r="K8" i="6"/>
  <c r="E8" i="6"/>
  <c r="D8" i="6"/>
  <c r="G8" i="6"/>
  <c r="M8" i="6"/>
  <c r="I8" i="6"/>
  <c r="M6" i="6"/>
  <c r="I6" i="6"/>
  <c r="G6" i="6"/>
  <c r="D6" i="6"/>
  <c r="K6" i="6"/>
  <c r="E6" i="6"/>
  <c r="L40" i="7" l="1"/>
  <c r="H32" i="7"/>
  <c r="J32" i="7"/>
  <c r="J35" i="7"/>
  <c r="P32" i="7"/>
  <c r="H41" i="7"/>
  <c r="L32" i="7"/>
  <c r="H37" i="7"/>
  <c r="N32" i="7"/>
  <c r="J33" i="7"/>
  <c r="P44" i="7"/>
  <c r="L42" i="7"/>
  <c r="P41" i="7"/>
  <c r="L38" i="7"/>
  <c r="N42" i="7"/>
  <c r="H44" i="7"/>
  <c r="H33" i="7"/>
  <c r="L39" i="7"/>
  <c r="N41" i="7"/>
  <c r="J38" i="7"/>
  <c r="H40" i="7"/>
  <c r="J34" i="7"/>
  <c r="H34" i="7"/>
  <c r="N39" i="7"/>
  <c r="J40" i="7"/>
  <c r="N33" i="7"/>
  <c r="P38" i="7"/>
  <c r="H38" i="7"/>
  <c r="P43" i="7"/>
  <c r="P42" i="7"/>
  <c r="N37" i="7"/>
  <c r="L43" i="7"/>
  <c r="P40" i="7"/>
  <c r="L41" i="7"/>
  <c r="N43" i="7"/>
  <c r="P35" i="7"/>
  <c r="J39" i="7"/>
  <c r="J41" i="7"/>
  <c r="N34" i="7"/>
  <c r="L33" i="7"/>
  <c r="P39" i="7"/>
  <c r="N38" i="7"/>
  <c r="J37" i="7"/>
  <c r="P33" i="7"/>
  <c r="H42" i="7"/>
  <c r="J44" i="7"/>
  <c r="L35" i="7"/>
  <c r="H39" i="7"/>
  <c r="J43" i="7"/>
  <c r="N40" i="7"/>
  <c r="H35" i="7"/>
  <c r="L37" i="7"/>
  <c r="L34" i="7"/>
  <c r="P37" i="7"/>
  <c r="P34" i="7"/>
  <c r="J42" i="7"/>
  <c r="L44" i="7"/>
  <c r="N35" i="7"/>
  <c r="H43" i="7"/>
  <c r="N44" i="7"/>
  <c r="D4" i="7" l="1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E45" i="7" l="1"/>
  <c r="O5" i="5"/>
  <c r="P5" i="5" s="1"/>
  <c r="O6" i="5"/>
  <c r="P6" i="5" s="1"/>
  <c r="O7" i="5"/>
  <c r="P7" i="5" s="1"/>
  <c r="O9" i="5"/>
  <c r="P9" i="5" s="1"/>
  <c r="O10" i="5"/>
  <c r="P10" i="5" s="1"/>
  <c r="O11" i="5"/>
  <c r="P11" i="5" s="1"/>
  <c r="O12" i="5"/>
  <c r="P12" i="5" s="1"/>
  <c r="O13" i="5"/>
  <c r="P13" i="5" s="1"/>
  <c r="O14" i="5"/>
  <c r="P14" i="5" s="1"/>
  <c r="O15" i="5"/>
  <c r="P15" i="5" s="1"/>
  <c r="O16" i="5"/>
  <c r="P16" i="5" s="1"/>
  <c r="O17" i="5"/>
  <c r="P17" i="5" s="1"/>
  <c r="O18" i="5"/>
  <c r="P18" i="5" s="1"/>
  <c r="O19" i="5"/>
  <c r="P19" i="5" s="1"/>
  <c r="O20" i="5"/>
  <c r="P20" i="5" s="1"/>
  <c r="O21" i="5"/>
  <c r="P21" i="5" s="1"/>
  <c r="O22" i="5"/>
  <c r="P22" i="5" s="1"/>
  <c r="O23" i="5"/>
  <c r="P23" i="5" s="1"/>
  <c r="O24" i="5"/>
  <c r="P24" i="5" s="1"/>
  <c r="O25" i="5"/>
  <c r="P25" i="5" s="1"/>
  <c r="O26" i="5"/>
  <c r="P26" i="5" s="1"/>
  <c r="O27" i="5"/>
  <c r="P27" i="5" s="1"/>
  <c r="O28" i="5"/>
  <c r="P28" i="5" s="1"/>
  <c r="O29" i="5"/>
  <c r="P29" i="5" s="1"/>
  <c r="O30" i="5"/>
  <c r="P30" i="5" s="1"/>
  <c r="O31" i="5"/>
  <c r="P31" i="5" s="1"/>
  <c r="O32" i="5"/>
  <c r="P32" i="5" s="1"/>
  <c r="O33" i="5"/>
  <c r="P33" i="5" s="1"/>
  <c r="O34" i="5"/>
  <c r="P34" i="5" s="1"/>
  <c r="O35" i="5"/>
  <c r="P35" i="5" s="1"/>
  <c r="O36" i="5"/>
  <c r="P36" i="5" s="1"/>
  <c r="O37" i="5"/>
  <c r="P37" i="5" s="1"/>
  <c r="O38" i="5"/>
  <c r="P38" i="5" s="1"/>
  <c r="O39" i="5"/>
  <c r="P39" i="5" s="1"/>
  <c r="O40" i="5"/>
  <c r="P40" i="5" s="1"/>
  <c r="O41" i="5"/>
  <c r="P41" i="5" s="1"/>
  <c r="O42" i="5"/>
  <c r="P42" i="5" s="1"/>
  <c r="O43" i="5"/>
  <c r="P43" i="5" s="1"/>
  <c r="O44" i="5"/>
  <c r="P44" i="5" s="1"/>
  <c r="O45" i="5"/>
  <c r="P45" i="5" s="1"/>
  <c r="O46" i="5"/>
  <c r="P46" i="5" s="1"/>
  <c r="O47" i="5"/>
  <c r="P47" i="5" s="1"/>
  <c r="O48" i="5"/>
  <c r="P48" i="5" s="1"/>
  <c r="O49" i="5"/>
  <c r="P49" i="5" s="1"/>
  <c r="O50" i="5"/>
  <c r="P50" i="5" s="1"/>
  <c r="O51" i="5"/>
  <c r="P51" i="5" s="1"/>
  <c r="O52" i="5"/>
  <c r="P52" i="5" s="1"/>
  <c r="O53" i="5"/>
  <c r="P53" i="5" s="1"/>
  <c r="O54" i="5"/>
  <c r="P54" i="5" s="1"/>
  <c r="O55" i="5"/>
  <c r="P55" i="5" s="1"/>
  <c r="O57" i="5"/>
  <c r="P57" i="5" s="1"/>
  <c r="O58" i="5"/>
  <c r="P58" i="5" s="1"/>
  <c r="O59" i="5"/>
  <c r="P59" i="5" s="1"/>
  <c r="O60" i="5"/>
  <c r="P60" i="5" s="1"/>
  <c r="O62" i="5"/>
  <c r="P62" i="5" s="1"/>
  <c r="O63" i="5"/>
  <c r="P63" i="5" s="1"/>
  <c r="O64" i="5"/>
  <c r="P64" i="5" s="1"/>
  <c r="O66" i="5"/>
  <c r="P66" i="5" s="1"/>
  <c r="O67" i="5"/>
  <c r="P67" i="5" s="1"/>
  <c r="O68" i="5"/>
  <c r="P68" i="5" s="1"/>
  <c r="O69" i="5"/>
  <c r="P69" i="5" s="1"/>
  <c r="O70" i="5"/>
  <c r="P70" i="5" s="1"/>
  <c r="O71" i="5"/>
  <c r="P71" i="5" s="1"/>
  <c r="O72" i="5"/>
  <c r="P72" i="5" s="1"/>
  <c r="O73" i="5"/>
  <c r="P73" i="5" s="1"/>
  <c r="O74" i="5"/>
  <c r="P74" i="5" s="1"/>
  <c r="O75" i="5"/>
  <c r="P75" i="5" s="1"/>
  <c r="O76" i="5"/>
  <c r="P76" i="5" s="1"/>
  <c r="O77" i="5"/>
  <c r="P77" i="5" s="1"/>
  <c r="O78" i="5"/>
  <c r="P78" i="5" s="1"/>
  <c r="O79" i="5"/>
  <c r="P79" i="5" s="1"/>
  <c r="O80" i="5"/>
  <c r="P80" i="5" s="1"/>
  <c r="O81" i="5"/>
  <c r="P81" i="5" s="1"/>
  <c r="O82" i="5"/>
  <c r="P82" i="5" s="1"/>
  <c r="O83" i="5"/>
  <c r="P83" i="5" s="1"/>
  <c r="O84" i="5"/>
  <c r="P84" i="5" s="1"/>
  <c r="O85" i="5"/>
  <c r="P85" i="5" s="1"/>
  <c r="O86" i="5"/>
  <c r="P86" i="5" s="1"/>
  <c r="O87" i="5"/>
  <c r="P87" i="5" s="1"/>
  <c r="O88" i="5"/>
  <c r="P88" i="5" s="1"/>
  <c r="O89" i="5"/>
  <c r="P89" i="5" s="1"/>
  <c r="O90" i="5"/>
  <c r="P90" i="5" s="1"/>
  <c r="O91" i="5"/>
  <c r="P91" i="5" s="1"/>
  <c r="O92" i="5"/>
  <c r="P92" i="5" s="1"/>
  <c r="O93" i="5"/>
  <c r="P93" i="5" s="1"/>
  <c r="O94" i="5"/>
  <c r="P94" i="5" s="1"/>
  <c r="O95" i="5"/>
  <c r="P95" i="5" s="1"/>
  <c r="O96" i="5"/>
  <c r="P96" i="5" s="1"/>
  <c r="O97" i="5"/>
  <c r="P97" i="5" s="1"/>
  <c r="O98" i="5"/>
  <c r="P98" i="5" s="1"/>
  <c r="O99" i="5"/>
  <c r="P99" i="5" s="1"/>
  <c r="O100" i="5"/>
  <c r="P100" i="5" s="1"/>
  <c r="O101" i="5"/>
  <c r="P101" i="5" s="1"/>
  <c r="O102" i="5"/>
  <c r="P102" i="5" s="1"/>
  <c r="O103" i="5"/>
  <c r="P103" i="5" s="1"/>
  <c r="O104" i="5"/>
  <c r="P104" i="5" s="1"/>
  <c r="O105" i="5"/>
  <c r="P105" i="5" s="1"/>
  <c r="O106" i="5"/>
  <c r="P106" i="5" s="1"/>
  <c r="O107" i="5"/>
  <c r="P107" i="5" s="1"/>
  <c r="O108" i="5"/>
  <c r="P108" i="5" s="1"/>
  <c r="O109" i="5"/>
  <c r="P109" i="5" s="1"/>
  <c r="O110" i="5"/>
  <c r="P110" i="5" s="1"/>
  <c r="O111" i="5"/>
  <c r="P111" i="5" s="1"/>
  <c r="O112" i="5"/>
  <c r="P112" i="5" s="1"/>
  <c r="O113" i="5"/>
  <c r="P113" i="5" s="1"/>
  <c r="O114" i="5"/>
  <c r="P114" i="5" s="1"/>
  <c r="O115" i="5"/>
  <c r="P115" i="5" s="1"/>
  <c r="O116" i="5"/>
  <c r="P116" i="5" s="1"/>
  <c r="O117" i="5"/>
  <c r="P117" i="5" s="1"/>
  <c r="O118" i="5"/>
  <c r="P118" i="5" s="1"/>
  <c r="O119" i="5"/>
  <c r="P119" i="5" s="1"/>
  <c r="O120" i="5"/>
  <c r="P120" i="5" s="1"/>
  <c r="O4" i="5"/>
  <c r="P4" i="5" s="1"/>
  <c r="M120" i="5" l="1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4" i="5"/>
  <c r="M63" i="5"/>
  <c r="M62" i="5"/>
  <c r="M60" i="5"/>
  <c r="M59" i="5"/>
  <c r="M58" i="5"/>
  <c r="M57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N23" i="5" s="1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7" i="5"/>
  <c r="M6" i="5"/>
  <c r="M5" i="5"/>
  <c r="M4" i="5"/>
  <c r="K5" i="5"/>
  <c r="K6" i="5"/>
  <c r="K7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7" i="5"/>
  <c r="K58" i="5"/>
  <c r="K59" i="5"/>
  <c r="K60" i="5"/>
  <c r="K62" i="5"/>
  <c r="K63" i="5"/>
  <c r="K64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4" i="5"/>
  <c r="I120" i="5" l="1"/>
  <c r="B1" i="7" l="1"/>
  <c r="A1" i="6"/>
  <c r="N2" i="6" l="1"/>
  <c r="J5" i="6" l="1"/>
  <c r="H5" i="6"/>
  <c r="N5" i="6"/>
  <c r="F5" i="6"/>
  <c r="L5" i="6"/>
  <c r="N6" i="6"/>
  <c r="H6" i="6"/>
  <c r="F6" i="6"/>
  <c r="L6" i="6"/>
  <c r="J6" i="6"/>
  <c r="N8" i="6"/>
  <c r="F8" i="6"/>
  <c r="L8" i="6"/>
  <c r="H8" i="6"/>
  <c r="J8" i="6"/>
  <c r="N4" i="5"/>
  <c r="I117" i="5" l="1"/>
  <c r="L117" i="5"/>
  <c r="N117" i="5"/>
  <c r="I109" i="5"/>
  <c r="L109" i="5"/>
  <c r="N109" i="5"/>
  <c r="I89" i="5"/>
  <c r="L89" i="5"/>
  <c r="N89" i="5"/>
  <c r="I83" i="5"/>
  <c r="N83" i="5"/>
  <c r="L83" i="5"/>
  <c r="I79" i="5"/>
  <c r="N79" i="5"/>
  <c r="L79" i="5"/>
  <c r="I75" i="5"/>
  <c r="N75" i="5"/>
  <c r="L75" i="5"/>
  <c r="I68" i="5"/>
  <c r="L68" i="5"/>
  <c r="N68" i="5"/>
  <c r="I57" i="5"/>
  <c r="N57" i="5"/>
  <c r="L57" i="5"/>
  <c r="I53" i="5"/>
  <c r="N53" i="5"/>
  <c r="L53" i="5"/>
  <c r="I49" i="5"/>
  <c r="N49" i="5"/>
  <c r="L49" i="5"/>
  <c r="I45" i="5"/>
  <c r="N45" i="5"/>
  <c r="L45" i="5"/>
  <c r="I41" i="5"/>
  <c r="N41" i="5"/>
  <c r="L41" i="5"/>
  <c r="I37" i="5"/>
  <c r="L37" i="5"/>
  <c r="N37" i="5"/>
  <c r="I34" i="5"/>
  <c r="N34" i="5"/>
  <c r="L34" i="5"/>
  <c r="I31" i="5"/>
  <c r="L31" i="5"/>
  <c r="N31" i="5"/>
  <c r="I24" i="5"/>
  <c r="N24" i="5"/>
  <c r="L24" i="5"/>
  <c r="I20" i="5"/>
  <c r="N20" i="5"/>
  <c r="L20" i="5"/>
  <c r="I16" i="5"/>
  <c r="N16" i="5"/>
  <c r="L16" i="5"/>
  <c r="I12" i="5"/>
  <c r="N12" i="5"/>
  <c r="L12" i="5"/>
  <c r="N120" i="5"/>
  <c r="L120" i="5"/>
  <c r="I116" i="5"/>
  <c r="L116" i="5"/>
  <c r="N116" i="5"/>
  <c r="I112" i="5"/>
  <c r="N112" i="5"/>
  <c r="L112" i="5"/>
  <c r="I108" i="5"/>
  <c r="L108" i="5"/>
  <c r="N108" i="5"/>
  <c r="I104" i="5"/>
  <c r="N104" i="5"/>
  <c r="L104" i="5"/>
  <c r="I100" i="5"/>
  <c r="L100" i="5"/>
  <c r="N100" i="5"/>
  <c r="I96" i="5"/>
  <c r="N96" i="5"/>
  <c r="L96" i="5"/>
  <c r="I92" i="5"/>
  <c r="L92" i="5"/>
  <c r="N92" i="5"/>
  <c r="I86" i="5"/>
  <c r="L86" i="5"/>
  <c r="N86" i="5"/>
  <c r="I82" i="5"/>
  <c r="N82" i="5"/>
  <c r="L82" i="5"/>
  <c r="I78" i="5"/>
  <c r="L78" i="5"/>
  <c r="N78" i="5"/>
  <c r="I74" i="5"/>
  <c r="N74" i="5"/>
  <c r="L74" i="5"/>
  <c r="I71" i="5"/>
  <c r="L71" i="5"/>
  <c r="N71" i="5"/>
  <c r="I67" i="5"/>
  <c r="N67" i="5"/>
  <c r="L67" i="5"/>
  <c r="L64" i="5"/>
  <c r="N64" i="5"/>
  <c r="I60" i="5"/>
  <c r="N60" i="5"/>
  <c r="L60" i="5"/>
  <c r="I52" i="5"/>
  <c r="N52" i="5"/>
  <c r="L52" i="5"/>
  <c r="I48" i="5"/>
  <c r="L48" i="5"/>
  <c r="N48" i="5"/>
  <c r="I44" i="5"/>
  <c r="N44" i="5"/>
  <c r="L44" i="5"/>
  <c r="I40" i="5"/>
  <c r="L40" i="5"/>
  <c r="N40" i="5"/>
  <c r="I33" i="5"/>
  <c r="L33" i="5"/>
  <c r="N33" i="5"/>
  <c r="I30" i="5"/>
  <c r="N30" i="5"/>
  <c r="L30" i="5"/>
  <c r="I27" i="5"/>
  <c r="L27" i="5"/>
  <c r="N27" i="5"/>
  <c r="I23" i="5"/>
  <c r="L23" i="5"/>
  <c r="I19" i="5"/>
  <c r="N19" i="5"/>
  <c r="L19" i="5"/>
  <c r="I15" i="5"/>
  <c r="L15" i="5"/>
  <c r="N15" i="5"/>
  <c r="I11" i="5"/>
  <c r="L11" i="5"/>
  <c r="N11" i="5"/>
  <c r="I7" i="5"/>
  <c r="N7" i="5"/>
  <c r="L7" i="5"/>
  <c r="I113" i="5"/>
  <c r="L113" i="5"/>
  <c r="N113" i="5"/>
  <c r="I97" i="5"/>
  <c r="L97" i="5"/>
  <c r="N97" i="5"/>
  <c r="I91" i="5"/>
  <c r="N91" i="5"/>
  <c r="L91" i="5"/>
  <c r="I85" i="5"/>
  <c r="N85" i="5"/>
  <c r="L85" i="5"/>
  <c r="I77" i="5"/>
  <c r="N77" i="5"/>
  <c r="L77" i="5"/>
  <c r="I70" i="5"/>
  <c r="N70" i="5"/>
  <c r="L70" i="5"/>
  <c r="I66" i="5"/>
  <c r="N66" i="5"/>
  <c r="L66" i="5"/>
  <c r="I59" i="5"/>
  <c r="N59" i="5"/>
  <c r="L59" i="5"/>
  <c r="I47" i="5"/>
  <c r="N47" i="5"/>
  <c r="L47" i="5"/>
  <c r="I29" i="5"/>
  <c r="N29" i="5"/>
  <c r="L29" i="5"/>
  <c r="I26" i="5"/>
  <c r="N26" i="5"/>
  <c r="L26" i="5"/>
  <c r="I22" i="5"/>
  <c r="N22" i="5"/>
  <c r="L22" i="5"/>
  <c r="I18" i="5"/>
  <c r="N18" i="5"/>
  <c r="L18" i="5"/>
  <c r="I14" i="5"/>
  <c r="N14" i="5"/>
  <c r="L14" i="5"/>
  <c r="I10" i="5"/>
  <c r="L10" i="5"/>
  <c r="N10" i="5"/>
  <c r="I6" i="5"/>
  <c r="N6" i="5"/>
  <c r="L6" i="5"/>
  <c r="I105" i="5"/>
  <c r="L105" i="5"/>
  <c r="N105" i="5"/>
  <c r="I101" i="5"/>
  <c r="L101" i="5"/>
  <c r="N101" i="5"/>
  <c r="I93" i="5"/>
  <c r="L93" i="5"/>
  <c r="N93" i="5"/>
  <c r="I87" i="5"/>
  <c r="L87" i="5"/>
  <c r="N87" i="5"/>
  <c r="I119" i="5"/>
  <c r="N119" i="5"/>
  <c r="L119" i="5"/>
  <c r="I115" i="5"/>
  <c r="N115" i="5"/>
  <c r="L115" i="5"/>
  <c r="I111" i="5"/>
  <c r="N111" i="5"/>
  <c r="L111" i="5"/>
  <c r="I107" i="5"/>
  <c r="N107" i="5"/>
  <c r="L107" i="5"/>
  <c r="I103" i="5"/>
  <c r="N103" i="5"/>
  <c r="L103" i="5"/>
  <c r="I99" i="5"/>
  <c r="N99" i="5"/>
  <c r="L99" i="5"/>
  <c r="I95" i="5"/>
  <c r="N95" i="5"/>
  <c r="L95" i="5"/>
  <c r="I81" i="5"/>
  <c r="N81" i="5"/>
  <c r="L81" i="5"/>
  <c r="I73" i="5"/>
  <c r="N73" i="5"/>
  <c r="L73" i="5"/>
  <c r="I63" i="5"/>
  <c r="N63" i="5"/>
  <c r="L63" i="5"/>
  <c r="I55" i="5"/>
  <c r="N55" i="5"/>
  <c r="L55" i="5"/>
  <c r="I51" i="5"/>
  <c r="N51" i="5"/>
  <c r="L51" i="5"/>
  <c r="I43" i="5"/>
  <c r="N43" i="5"/>
  <c r="L43" i="5"/>
  <c r="I39" i="5"/>
  <c r="N39" i="5"/>
  <c r="L39" i="5"/>
  <c r="I36" i="5"/>
  <c r="N36" i="5"/>
  <c r="L36" i="5"/>
  <c r="I118" i="5"/>
  <c r="N118" i="5"/>
  <c r="L118" i="5"/>
  <c r="I114" i="5"/>
  <c r="N114" i="5"/>
  <c r="L114" i="5"/>
  <c r="I110" i="5"/>
  <c r="N110" i="5"/>
  <c r="L110" i="5"/>
  <c r="I106" i="5"/>
  <c r="N106" i="5"/>
  <c r="L106" i="5"/>
  <c r="I102" i="5"/>
  <c r="N102" i="5"/>
  <c r="L102" i="5"/>
  <c r="I98" i="5"/>
  <c r="N98" i="5"/>
  <c r="L98" i="5"/>
  <c r="I94" i="5"/>
  <c r="N94" i="5"/>
  <c r="L94" i="5"/>
  <c r="I90" i="5"/>
  <c r="N90" i="5"/>
  <c r="L90" i="5"/>
  <c r="I88" i="5"/>
  <c r="N88" i="5"/>
  <c r="L88" i="5"/>
  <c r="I84" i="5"/>
  <c r="N84" i="5"/>
  <c r="L84" i="5"/>
  <c r="I80" i="5"/>
  <c r="N80" i="5"/>
  <c r="L80" i="5"/>
  <c r="I76" i="5"/>
  <c r="N76" i="5"/>
  <c r="L76" i="5"/>
  <c r="I72" i="5"/>
  <c r="N72" i="5"/>
  <c r="L72" i="5"/>
  <c r="I69" i="5"/>
  <c r="N69" i="5"/>
  <c r="L69" i="5"/>
  <c r="I62" i="5"/>
  <c r="N62" i="5"/>
  <c r="L62" i="5"/>
  <c r="I58" i="5"/>
  <c r="N58" i="5"/>
  <c r="L58" i="5"/>
  <c r="I54" i="5"/>
  <c r="N54" i="5"/>
  <c r="L54" i="5"/>
  <c r="I50" i="5"/>
  <c r="N50" i="5"/>
  <c r="L50" i="5"/>
  <c r="I46" i="5"/>
  <c r="N46" i="5"/>
  <c r="L46" i="5"/>
  <c r="I42" i="5"/>
  <c r="N42" i="5"/>
  <c r="L42" i="5"/>
  <c r="I38" i="5"/>
  <c r="N38" i="5"/>
  <c r="L38" i="5"/>
  <c r="I35" i="5"/>
  <c r="N35" i="5"/>
  <c r="L35" i="5"/>
  <c r="I32" i="5"/>
  <c r="N32" i="5"/>
  <c r="L32" i="5"/>
  <c r="I28" i="5"/>
  <c r="N28" i="5"/>
  <c r="L28" i="5"/>
  <c r="I25" i="5"/>
  <c r="N25" i="5"/>
  <c r="L25" i="5"/>
  <c r="I21" i="5"/>
  <c r="N21" i="5"/>
  <c r="L21" i="5"/>
  <c r="I17" i="5"/>
  <c r="N17" i="5"/>
  <c r="L17" i="5"/>
  <c r="I13" i="5"/>
  <c r="J13" i="5" s="1"/>
  <c r="N13" i="5"/>
  <c r="L13" i="5"/>
  <c r="I9" i="5"/>
  <c r="N9" i="5"/>
  <c r="L9" i="5"/>
  <c r="I5" i="5"/>
  <c r="N5" i="5"/>
  <c r="L5" i="5"/>
  <c r="I4" i="5"/>
  <c r="L4" i="5"/>
  <c r="I64" i="5"/>
  <c r="M31" i="7"/>
  <c r="G31" i="7" l="1"/>
  <c r="H31" i="7" s="1"/>
  <c r="I31" i="7"/>
  <c r="J31" i="7" s="1"/>
  <c r="K31" i="7"/>
  <c r="L31" i="7" s="1"/>
  <c r="F31" i="7"/>
  <c r="N31" i="7" s="1"/>
  <c r="O31" i="7"/>
  <c r="P31" i="7" s="1"/>
  <c r="C9" i="6" l="1"/>
  <c r="C4" i="6" l="1"/>
  <c r="C10" i="6" s="1"/>
  <c r="J4" i="5" l="1"/>
  <c r="Q4" i="5"/>
  <c r="R4" i="5" s="1"/>
  <c r="H4" i="5"/>
  <c r="M4" i="7" l="1"/>
  <c r="B4" i="6"/>
  <c r="J10" i="5"/>
  <c r="Q10" i="5"/>
  <c r="R10" i="5" s="1"/>
  <c r="Q117" i="5"/>
  <c r="R117" i="5" s="1"/>
  <c r="J117" i="5"/>
  <c r="J115" i="5"/>
  <c r="Q115" i="5"/>
  <c r="R115" i="5" s="1"/>
  <c r="J111" i="5"/>
  <c r="Q111" i="5"/>
  <c r="R111" i="5" s="1"/>
  <c r="J105" i="5"/>
  <c r="Q105" i="5"/>
  <c r="R105" i="5" s="1"/>
  <c r="Q101" i="5"/>
  <c r="R101" i="5" s="1"/>
  <c r="J101" i="5"/>
  <c r="J97" i="5"/>
  <c r="Q97" i="5"/>
  <c r="R97" i="5" s="1"/>
  <c r="J93" i="5"/>
  <c r="Q93" i="5"/>
  <c r="R93" i="5" s="1"/>
  <c r="Q91" i="5"/>
  <c r="R91" i="5" s="1"/>
  <c r="J91" i="5"/>
  <c r="Q85" i="5"/>
  <c r="R85" i="5" s="1"/>
  <c r="J85" i="5"/>
  <c r="Q81" i="5"/>
  <c r="R81" i="5" s="1"/>
  <c r="J81" i="5"/>
  <c r="Q77" i="5"/>
  <c r="R77" i="5" s="1"/>
  <c r="J77" i="5"/>
  <c r="J73" i="5"/>
  <c r="Q73" i="5"/>
  <c r="R73" i="5" s="1"/>
  <c r="J70" i="5"/>
  <c r="Q70" i="5"/>
  <c r="R70" i="5" s="1"/>
  <c r="J66" i="5"/>
  <c r="Q66" i="5"/>
  <c r="R66" i="5" s="1"/>
  <c r="Q63" i="5"/>
  <c r="R63" i="5" s="1"/>
  <c r="J63" i="5"/>
  <c r="M30" i="7"/>
  <c r="J59" i="5"/>
  <c r="Q59" i="5"/>
  <c r="R59" i="5" s="1"/>
  <c r="M29" i="7"/>
  <c r="Q55" i="5"/>
  <c r="R55" i="5" s="1"/>
  <c r="J55" i="5"/>
  <c r="J49" i="5"/>
  <c r="Q49" i="5"/>
  <c r="R49" i="5" s="1"/>
  <c r="Q45" i="5"/>
  <c r="R45" i="5" s="1"/>
  <c r="J45" i="5"/>
  <c r="M20" i="7"/>
  <c r="Q41" i="5"/>
  <c r="R41" i="5" s="1"/>
  <c r="J41" i="5"/>
  <c r="J39" i="5"/>
  <c r="Q39" i="5"/>
  <c r="R39" i="5" s="1"/>
  <c r="M16" i="7"/>
  <c r="Q36" i="5"/>
  <c r="R36" i="5" s="1"/>
  <c r="J36" i="5"/>
  <c r="M12" i="7"/>
  <c r="Q24" i="5"/>
  <c r="R24" i="5" s="1"/>
  <c r="J24" i="5"/>
  <c r="M10" i="7"/>
  <c r="Q20" i="5"/>
  <c r="R20" i="5" s="1"/>
  <c r="J20" i="5"/>
  <c r="J16" i="5"/>
  <c r="Q16" i="5"/>
  <c r="R16" i="5" s="1"/>
  <c r="J14" i="5"/>
  <c r="Q14" i="5"/>
  <c r="R14" i="5" s="1"/>
  <c r="J6" i="5"/>
  <c r="Q6" i="5"/>
  <c r="R6" i="5" s="1"/>
  <c r="J120" i="5"/>
  <c r="Q120" i="5"/>
  <c r="R120" i="5" s="1"/>
  <c r="J118" i="5"/>
  <c r="Q118" i="5"/>
  <c r="R118" i="5" s="1"/>
  <c r="Q116" i="5"/>
  <c r="R116" i="5" s="1"/>
  <c r="J116" i="5"/>
  <c r="J114" i="5"/>
  <c r="Q114" i="5"/>
  <c r="R114" i="5" s="1"/>
  <c r="J112" i="5"/>
  <c r="Q112" i="5"/>
  <c r="R112" i="5" s="1"/>
  <c r="J110" i="5"/>
  <c r="Q110" i="5"/>
  <c r="R110" i="5" s="1"/>
  <c r="J108" i="5"/>
  <c r="Q108" i="5"/>
  <c r="R108" i="5" s="1"/>
  <c r="Q106" i="5"/>
  <c r="R106" i="5" s="1"/>
  <c r="J106" i="5"/>
  <c r="Q104" i="5"/>
  <c r="R104" i="5" s="1"/>
  <c r="J104" i="5"/>
  <c r="J102" i="5"/>
  <c r="Q102" i="5"/>
  <c r="R102" i="5" s="1"/>
  <c r="Q100" i="5"/>
  <c r="R100" i="5" s="1"/>
  <c r="J100" i="5"/>
  <c r="J98" i="5"/>
  <c r="Q98" i="5"/>
  <c r="R98" i="5" s="1"/>
  <c r="Q96" i="5"/>
  <c r="R96" i="5" s="1"/>
  <c r="J96" i="5"/>
  <c r="Q94" i="5"/>
  <c r="R94" i="5" s="1"/>
  <c r="J94" i="5"/>
  <c r="J92" i="5"/>
  <c r="Q92" i="5"/>
  <c r="R92" i="5" s="1"/>
  <c r="J90" i="5"/>
  <c r="Q90" i="5"/>
  <c r="R90" i="5" s="1"/>
  <c r="J88" i="5"/>
  <c r="Q88" i="5"/>
  <c r="R88" i="5" s="1"/>
  <c r="J86" i="5"/>
  <c r="Q86" i="5"/>
  <c r="R86" i="5" s="1"/>
  <c r="J84" i="5"/>
  <c r="Q84" i="5"/>
  <c r="R84" i="5" s="1"/>
  <c r="J82" i="5"/>
  <c r="Q82" i="5"/>
  <c r="R82" i="5" s="1"/>
  <c r="Q80" i="5"/>
  <c r="R80" i="5" s="1"/>
  <c r="J80" i="5"/>
  <c r="J78" i="5"/>
  <c r="Q78" i="5"/>
  <c r="R78" i="5" s="1"/>
  <c r="J76" i="5"/>
  <c r="Q76" i="5"/>
  <c r="R76" i="5" s="1"/>
  <c r="J74" i="5"/>
  <c r="Q74" i="5"/>
  <c r="R74" i="5" s="1"/>
  <c r="Q72" i="5"/>
  <c r="R72" i="5" s="1"/>
  <c r="J72" i="5"/>
  <c r="J71" i="5"/>
  <c r="Q71" i="5"/>
  <c r="R71" i="5" s="1"/>
  <c r="J69" i="5"/>
  <c r="Q69" i="5"/>
  <c r="R69" i="5" s="1"/>
  <c r="J67" i="5"/>
  <c r="Q67" i="5"/>
  <c r="R67" i="5" s="1"/>
  <c r="J64" i="5"/>
  <c r="Q64" i="5"/>
  <c r="R64" i="5" s="1"/>
  <c r="J62" i="5"/>
  <c r="Q62" i="5"/>
  <c r="R62" i="5" s="1"/>
  <c r="J60" i="5"/>
  <c r="Q60" i="5"/>
  <c r="R60" i="5" s="1"/>
  <c r="J58" i="5"/>
  <c r="Q58" i="5"/>
  <c r="R58" i="5" s="1"/>
  <c r="J54" i="5"/>
  <c r="Q54" i="5"/>
  <c r="R54" i="5" s="1"/>
  <c r="J52" i="5"/>
  <c r="Q52" i="5"/>
  <c r="R52" i="5" s="1"/>
  <c r="M26" i="7"/>
  <c r="Q50" i="5"/>
  <c r="R50" i="5" s="1"/>
  <c r="J50" i="5"/>
  <c r="M25" i="7"/>
  <c r="Q48" i="5"/>
  <c r="R48" i="5" s="1"/>
  <c r="J48" i="5"/>
  <c r="M23" i="7"/>
  <c r="J46" i="5"/>
  <c r="Q46" i="5"/>
  <c r="R46" i="5" s="1"/>
  <c r="J44" i="5"/>
  <c r="Q44" i="5"/>
  <c r="R44" i="5" s="1"/>
  <c r="M21" i="7"/>
  <c r="Q42" i="5"/>
  <c r="R42" i="5" s="1"/>
  <c r="J42" i="5"/>
  <c r="M19" i="7"/>
  <c r="Q40" i="5"/>
  <c r="R40" i="5" s="1"/>
  <c r="J40" i="5"/>
  <c r="M18" i="7"/>
  <c r="Q38" i="5"/>
  <c r="R38" i="5" s="1"/>
  <c r="J38" i="5"/>
  <c r="J35" i="5"/>
  <c r="Q35" i="5"/>
  <c r="R35" i="5" s="1"/>
  <c r="J33" i="5"/>
  <c r="Q33" i="5"/>
  <c r="R33" i="5" s="1"/>
  <c r="J32" i="5"/>
  <c r="Q32" i="5"/>
  <c r="R32" i="5" s="1"/>
  <c r="J30" i="5"/>
  <c r="Q30" i="5"/>
  <c r="R30" i="5" s="1"/>
  <c r="J28" i="5"/>
  <c r="Q28" i="5"/>
  <c r="R28" i="5" s="1"/>
  <c r="M13" i="7"/>
  <c r="Q27" i="5"/>
  <c r="R27" i="5" s="1"/>
  <c r="J27" i="5"/>
  <c r="J25" i="5"/>
  <c r="Q25" i="5"/>
  <c r="R25" i="5" s="1"/>
  <c r="J23" i="5"/>
  <c r="Q23" i="5"/>
  <c r="R23" i="5" s="1"/>
  <c r="Q21" i="5"/>
  <c r="R21" i="5" s="1"/>
  <c r="J21" i="5"/>
  <c r="J19" i="5"/>
  <c r="Q19" i="5"/>
  <c r="R19" i="5" s="1"/>
  <c r="Q17" i="5"/>
  <c r="R17" i="5" s="1"/>
  <c r="J17" i="5"/>
  <c r="J15" i="5"/>
  <c r="Q15" i="5"/>
  <c r="R15" i="5" s="1"/>
  <c r="Q13" i="5"/>
  <c r="R13" i="5" s="1"/>
  <c r="M8" i="7"/>
  <c r="Q11" i="5"/>
  <c r="R11" i="5" s="1"/>
  <c r="J11" i="5"/>
  <c r="J9" i="5"/>
  <c r="Q9" i="5"/>
  <c r="R9" i="5" s="1"/>
  <c r="M6" i="7"/>
  <c r="Q7" i="5"/>
  <c r="R7" i="5" s="1"/>
  <c r="J7" i="5"/>
  <c r="M5" i="7"/>
  <c r="Q5" i="5"/>
  <c r="R5" i="5" s="1"/>
  <c r="J5" i="5"/>
  <c r="Q119" i="5"/>
  <c r="R119" i="5" s="1"/>
  <c r="J119" i="5"/>
  <c r="J113" i="5"/>
  <c r="Q113" i="5"/>
  <c r="R113" i="5" s="1"/>
  <c r="Q109" i="5"/>
  <c r="R109" i="5" s="1"/>
  <c r="J109" i="5"/>
  <c r="J107" i="5"/>
  <c r="Q107" i="5"/>
  <c r="R107" i="5" s="1"/>
  <c r="J103" i="5"/>
  <c r="Q103" i="5"/>
  <c r="R103" i="5" s="1"/>
  <c r="J99" i="5"/>
  <c r="Q99" i="5"/>
  <c r="R99" i="5" s="1"/>
  <c r="J95" i="5"/>
  <c r="Q95" i="5"/>
  <c r="R95" i="5" s="1"/>
  <c r="Q89" i="5"/>
  <c r="R89" i="5" s="1"/>
  <c r="J89" i="5"/>
  <c r="J87" i="5"/>
  <c r="Q87" i="5"/>
  <c r="R87" i="5" s="1"/>
  <c r="J83" i="5"/>
  <c r="Q83" i="5"/>
  <c r="R83" i="5" s="1"/>
  <c r="Q79" i="5"/>
  <c r="R79" i="5" s="1"/>
  <c r="J79" i="5"/>
  <c r="Q75" i="5"/>
  <c r="R75" i="5" s="1"/>
  <c r="J75" i="5"/>
  <c r="Q68" i="5"/>
  <c r="R68" i="5" s="1"/>
  <c r="J68" i="5"/>
  <c r="J57" i="5"/>
  <c r="Q57" i="5"/>
  <c r="R57" i="5" s="1"/>
  <c r="M28" i="7"/>
  <c r="Q53" i="5"/>
  <c r="R53" i="5" s="1"/>
  <c r="J53" i="5"/>
  <c r="M27" i="7"/>
  <c r="Q51" i="5"/>
  <c r="R51" i="5" s="1"/>
  <c r="J51" i="5"/>
  <c r="M24" i="7"/>
  <c r="Q47" i="5"/>
  <c r="R47" i="5" s="1"/>
  <c r="J47" i="5"/>
  <c r="M22" i="7"/>
  <c r="Q43" i="5"/>
  <c r="R43" i="5" s="1"/>
  <c r="J43" i="5"/>
  <c r="M17" i="7"/>
  <c r="B9" i="6"/>
  <c r="K9" i="6" s="1"/>
  <c r="J37" i="5"/>
  <c r="Q37" i="5"/>
  <c r="R37" i="5" s="1"/>
  <c r="M15" i="7"/>
  <c r="Q34" i="5"/>
  <c r="R34" i="5" s="1"/>
  <c r="J34" i="5"/>
  <c r="Q31" i="5"/>
  <c r="R31" i="5" s="1"/>
  <c r="J31" i="5"/>
  <c r="M14" i="7"/>
  <c r="Q29" i="5"/>
  <c r="R29" i="5" s="1"/>
  <c r="J29" i="5"/>
  <c r="Q26" i="5"/>
  <c r="R26" i="5" s="1"/>
  <c r="J26" i="5"/>
  <c r="M11" i="7"/>
  <c r="Q22" i="5"/>
  <c r="R22" i="5" s="1"/>
  <c r="J22" i="5"/>
  <c r="M9" i="7"/>
  <c r="J18" i="5"/>
  <c r="Q18" i="5"/>
  <c r="R18" i="5" s="1"/>
  <c r="Q12" i="5"/>
  <c r="R12" i="5" s="1"/>
  <c r="J12" i="5"/>
  <c r="M7" i="7"/>
  <c r="I4" i="6" l="1"/>
  <c r="J4" i="6" s="1"/>
  <c r="K4" i="6"/>
  <c r="K27" i="7"/>
  <c r="L27" i="7" s="1"/>
  <c r="I27" i="7"/>
  <c r="J27" i="7" s="1"/>
  <c r="G27" i="7"/>
  <c r="H27" i="7" s="1"/>
  <c r="I9" i="7"/>
  <c r="J9" i="7" s="1"/>
  <c r="K9" i="7"/>
  <c r="L9" i="7" s="1"/>
  <c r="G9" i="7"/>
  <c r="H9" i="7" s="1"/>
  <c r="I14" i="7"/>
  <c r="J14" i="7" s="1"/>
  <c r="G14" i="7"/>
  <c r="H14" i="7" s="1"/>
  <c r="K14" i="7"/>
  <c r="L14" i="7" s="1"/>
  <c r="G9" i="6"/>
  <c r="H9" i="6" s="1"/>
  <c r="E9" i="6"/>
  <c r="F9" i="6" s="1"/>
  <c r="I9" i="6"/>
  <c r="J9" i="6" s="1"/>
  <c r="G22" i="7"/>
  <c r="H22" i="7" s="1"/>
  <c r="K22" i="7"/>
  <c r="L22" i="7" s="1"/>
  <c r="I22" i="7"/>
  <c r="J22" i="7" s="1"/>
  <c r="I21" i="7"/>
  <c r="J21" i="7" s="1"/>
  <c r="G21" i="7"/>
  <c r="H21" i="7" s="1"/>
  <c r="K21" i="7"/>
  <c r="L21" i="7" s="1"/>
  <c r="G26" i="7"/>
  <c r="H26" i="7" s="1"/>
  <c r="K26" i="7"/>
  <c r="L26" i="7" s="1"/>
  <c r="I26" i="7"/>
  <c r="J26" i="7" s="1"/>
  <c r="I30" i="7"/>
  <c r="J30" i="7" s="1"/>
  <c r="G30" i="7"/>
  <c r="H30" i="7" s="1"/>
  <c r="K30" i="7"/>
  <c r="L30" i="7" s="1"/>
  <c r="G15" i="7"/>
  <c r="H15" i="7" s="1"/>
  <c r="K15" i="7"/>
  <c r="L15" i="7" s="1"/>
  <c r="I15" i="7"/>
  <c r="J15" i="7" s="1"/>
  <c r="I17" i="7"/>
  <c r="J17" i="7" s="1"/>
  <c r="K17" i="7"/>
  <c r="L17" i="7" s="1"/>
  <c r="G17" i="7"/>
  <c r="H17" i="7" s="1"/>
  <c r="K28" i="7"/>
  <c r="L28" i="7" s="1"/>
  <c r="I28" i="7"/>
  <c r="J28" i="7" s="1"/>
  <c r="G28" i="7"/>
  <c r="H28" i="7" s="1"/>
  <c r="G6" i="7"/>
  <c r="H6" i="7" s="1"/>
  <c r="K6" i="7"/>
  <c r="L6" i="7" s="1"/>
  <c r="I6" i="7"/>
  <c r="J6" i="7" s="1"/>
  <c r="G19" i="7"/>
  <c r="H19" i="7" s="1"/>
  <c r="K19" i="7"/>
  <c r="L19" i="7" s="1"/>
  <c r="I19" i="7"/>
  <c r="J19" i="7" s="1"/>
  <c r="K23" i="7"/>
  <c r="L23" i="7" s="1"/>
  <c r="I23" i="7"/>
  <c r="J23" i="7" s="1"/>
  <c r="G23" i="7"/>
  <c r="H23" i="7" s="1"/>
  <c r="I25" i="7"/>
  <c r="J25" i="7" s="1"/>
  <c r="G25" i="7"/>
  <c r="H25" i="7" s="1"/>
  <c r="K25" i="7"/>
  <c r="L25" i="7" s="1"/>
  <c r="I16" i="7"/>
  <c r="J16" i="7" s="1"/>
  <c r="K16" i="7"/>
  <c r="L16" i="7" s="1"/>
  <c r="G16" i="7"/>
  <c r="H16" i="7" s="1"/>
  <c r="I29" i="7"/>
  <c r="J29" i="7" s="1"/>
  <c r="K29" i="7"/>
  <c r="L29" i="7" s="1"/>
  <c r="G29" i="7"/>
  <c r="H29" i="7" s="1"/>
  <c r="I5" i="7"/>
  <c r="J5" i="7" s="1"/>
  <c r="G5" i="7"/>
  <c r="H5" i="7" s="1"/>
  <c r="K5" i="7"/>
  <c r="L5" i="7" s="1"/>
  <c r="G8" i="7"/>
  <c r="H8" i="7" s="1"/>
  <c r="I8" i="7"/>
  <c r="J8" i="7" s="1"/>
  <c r="K8" i="7"/>
  <c r="L8" i="7" s="1"/>
  <c r="G18" i="7"/>
  <c r="H18" i="7" s="1"/>
  <c r="K18" i="7"/>
  <c r="L18" i="7" s="1"/>
  <c r="I18" i="7"/>
  <c r="J18" i="7" s="1"/>
  <c r="K12" i="7"/>
  <c r="L12" i="7" s="1"/>
  <c r="I12" i="7"/>
  <c r="J12" i="7" s="1"/>
  <c r="G12" i="7"/>
  <c r="H12" i="7" s="1"/>
  <c r="I20" i="7"/>
  <c r="J20" i="7" s="1"/>
  <c r="G20" i="7"/>
  <c r="H20" i="7" s="1"/>
  <c r="K20" i="7"/>
  <c r="L20" i="7" s="1"/>
  <c r="G4" i="6"/>
  <c r="E4" i="6"/>
  <c r="G7" i="7"/>
  <c r="H7" i="7" s="1"/>
  <c r="K7" i="7"/>
  <c r="L7" i="7" s="1"/>
  <c r="I7" i="7"/>
  <c r="J7" i="7" s="1"/>
  <c r="G11" i="7"/>
  <c r="H11" i="7" s="1"/>
  <c r="K11" i="7"/>
  <c r="L11" i="7" s="1"/>
  <c r="I11" i="7"/>
  <c r="J11" i="7" s="1"/>
  <c r="K24" i="7"/>
  <c r="L24" i="7" s="1"/>
  <c r="G24" i="7"/>
  <c r="H24" i="7" s="1"/>
  <c r="I24" i="7"/>
  <c r="J24" i="7" s="1"/>
  <c r="I13" i="7"/>
  <c r="J13" i="7" s="1"/>
  <c r="G13" i="7"/>
  <c r="H13" i="7" s="1"/>
  <c r="K13" i="7"/>
  <c r="L13" i="7" s="1"/>
  <c r="K10" i="7"/>
  <c r="L10" i="7" s="1"/>
  <c r="I10" i="7"/>
  <c r="J10" i="7" s="1"/>
  <c r="G10" i="7"/>
  <c r="H10" i="7" s="1"/>
  <c r="I4" i="7"/>
  <c r="G4" i="7"/>
  <c r="K4" i="7"/>
  <c r="D4" i="6"/>
  <c r="F4" i="7"/>
  <c r="M4" i="6"/>
  <c r="N4" i="6" s="1"/>
  <c r="O4" i="7"/>
  <c r="M9" i="6"/>
  <c r="N9" i="6" s="1"/>
  <c r="D9" i="6"/>
  <c r="F22" i="7"/>
  <c r="N22" i="7" s="1"/>
  <c r="O22" i="7"/>
  <c r="P22" i="7" s="1"/>
  <c r="O28" i="7"/>
  <c r="P28" i="7" s="1"/>
  <c r="F28" i="7"/>
  <c r="N28" i="7" s="1"/>
  <c r="O9" i="7"/>
  <c r="P9" i="7" s="1"/>
  <c r="F9" i="7"/>
  <c r="N9" i="7" s="1"/>
  <c r="O8" i="7"/>
  <c r="P8" i="7" s="1"/>
  <c r="F8" i="7"/>
  <c r="N8" i="7" s="1"/>
  <c r="F20" i="7"/>
  <c r="N20" i="7" s="1"/>
  <c r="O20" i="7"/>
  <c r="P20" i="7" s="1"/>
  <c r="F5" i="7"/>
  <c r="N5" i="7" s="1"/>
  <c r="O5" i="7"/>
  <c r="P5" i="7" s="1"/>
  <c r="O6" i="7"/>
  <c r="P6" i="7" s="1"/>
  <c r="F6" i="7"/>
  <c r="F13" i="7"/>
  <c r="N13" i="7" s="1"/>
  <c r="O13" i="7"/>
  <c r="P13" i="7" s="1"/>
  <c r="F16" i="7"/>
  <c r="N16" i="7" s="1"/>
  <c r="O16" i="7"/>
  <c r="P16" i="7" s="1"/>
  <c r="O14" i="7"/>
  <c r="P14" i="7" s="1"/>
  <c r="F14" i="7"/>
  <c r="N14" i="7" s="1"/>
  <c r="O24" i="7"/>
  <c r="P24" i="7" s="1"/>
  <c r="F24" i="7"/>
  <c r="O23" i="7"/>
  <c r="P23" i="7" s="1"/>
  <c r="F23" i="7"/>
  <c r="O29" i="7"/>
  <c r="P29" i="7" s="1"/>
  <c r="F29" i="7"/>
  <c r="N29" i="7" s="1"/>
  <c r="O30" i="7"/>
  <c r="P30" i="7" s="1"/>
  <c r="F30" i="7"/>
  <c r="N30" i="7" s="1"/>
  <c r="O15" i="7"/>
  <c r="P15" i="7" s="1"/>
  <c r="F15" i="7"/>
  <c r="N15" i="7" s="1"/>
  <c r="O17" i="7"/>
  <c r="P17" i="7" s="1"/>
  <c r="F17" i="7"/>
  <c r="N17" i="7" s="1"/>
  <c r="O27" i="7"/>
  <c r="P27" i="7" s="1"/>
  <c r="F27" i="7"/>
  <c r="N27" i="7" s="1"/>
  <c r="O7" i="7"/>
  <c r="P7" i="7" s="1"/>
  <c r="F7" i="7"/>
  <c r="N7" i="7" s="1"/>
  <c r="O11" i="7"/>
  <c r="P11" i="7" s="1"/>
  <c r="F11" i="7"/>
  <c r="F18" i="7"/>
  <c r="O18" i="7"/>
  <c r="P18" i="7" s="1"/>
  <c r="O19" i="7"/>
  <c r="P19" i="7" s="1"/>
  <c r="F19" i="7"/>
  <c r="N19" i="7" s="1"/>
  <c r="O21" i="7"/>
  <c r="P21" i="7" s="1"/>
  <c r="F21" i="7"/>
  <c r="N21" i="7" s="1"/>
  <c r="O25" i="7"/>
  <c r="P25" i="7" s="1"/>
  <c r="F25" i="7"/>
  <c r="N25" i="7" s="1"/>
  <c r="O26" i="7"/>
  <c r="P26" i="7" s="1"/>
  <c r="F26" i="7"/>
  <c r="F10" i="7"/>
  <c r="N10" i="7" s="1"/>
  <c r="O10" i="7"/>
  <c r="P10" i="7" s="1"/>
  <c r="O12" i="7"/>
  <c r="P12" i="7" s="1"/>
  <c r="F12" i="7"/>
  <c r="N12" i="7" s="1"/>
  <c r="N23" i="7" l="1"/>
  <c r="N6" i="7"/>
  <c r="N18" i="7"/>
  <c r="N26" i="7"/>
  <c r="N11" i="7"/>
  <c r="N24" i="7"/>
  <c r="L4" i="6"/>
  <c r="L9" i="6"/>
  <c r="J4" i="7"/>
  <c r="H4" i="7"/>
  <c r="H4" i="6"/>
  <c r="P4" i="7"/>
  <c r="L4" i="7"/>
  <c r="F4" i="6"/>
  <c r="N4" i="7" l="1"/>
  <c r="I8" i="5" l="1"/>
  <c r="J8" i="5" s="1"/>
  <c r="O8" i="5"/>
  <c r="P8" i="5" s="1"/>
  <c r="K8" i="5"/>
  <c r="L8" i="5" s="1"/>
  <c r="B7" i="6"/>
  <c r="Q8" i="5"/>
  <c r="R8" i="5" s="1"/>
  <c r="M8" i="5"/>
  <c r="N8" i="5" s="1"/>
  <c r="D36" i="7"/>
  <c r="K36" i="7" s="1"/>
  <c r="K121" i="5"/>
  <c r="L121" i="5" s="1"/>
  <c r="B10" i="6" l="1"/>
  <c r="D10" i="6" s="1"/>
  <c r="K45" i="7"/>
  <c r="L36" i="7"/>
  <c r="L45" i="7" s="1"/>
  <c r="D45" i="7"/>
  <c r="F45" i="7" s="1"/>
  <c r="I7" i="6"/>
  <c r="K7" i="6"/>
  <c r="D7" i="6"/>
  <c r="I36" i="7"/>
  <c r="M7" i="6"/>
  <c r="O36" i="7"/>
  <c r="I121" i="5"/>
  <c r="J121" i="5" s="1"/>
  <c r="Q121" i="5"/>
  <c r="R121" i="5" s="1"/>
  <c r="H121" i="5"/>
  <c r="E7" i="6"/>
  <c r="G36" i="7"/>
  <c r="G7" i="6"/>
  <c r="M121" i="5"/>
  <c r="N121" i="5" s="1"/>
  <c r="M36" i="7"/>
  <c r="F36" i="7"/>
  <c r="O121" i="5" l="1"/>
  <c r="P121" i="5" s="1"/>
  <c r="J7" i="6"/>
  <c r="I10" i="6"/>
  <c r="J10" i="6" s="1"/>
  <c r="I45" i="7"/>
  <c r="J36" i="7"/>
  <c r="J45" i="7" s="1"/>
  <c r="N7" i="6"/>
  <c r="M10" i="6"/>
  <c r="N10" i="6" s="1"/>
  <c r="G10" i="6"/>
  <c r="H7" i="6"/>
  <c r="H10" i="6" s="1"/>
  <c r="G45" i="7"/>
  <c r="H36" i="7"/>
  <c r="H45" i="7" s="1"/>
  <c r="M45" i="7"/>
  <c r="N36" i="7"/>
  <c r="N45" i="7" s="1"/>
  <c r="F7" i="6"/>
  <c r="F10" i="6" s="1"/>
  <c r="E10" i="6"/>
  <c r="O45" i="7"/>
  <c r="P36" i="7"/>
  <c r="P45" i="7" s="1"/>
  <c r="K10" i="6"/>
  <c r="L10" i="6" s="1"/>
  <c r="L7" i="6"/>
  <c r="P102" i="18" l="1"/>
  <c r="Q102" i="18" s="1"/>
  <c r="P63" i="18"/>
  <c r="Q63" i="18" s="1"/>
  <c r="P25" i="18"/>
  <c r="Q25" i="18" s="1"/>
  <c r="P106" i="18"/>
  <c r="Q106" i="18" s="1"/>
  <c r="P23" i="18"/>
  <c r="Q23" i="18" s="1"/>
  <c r="P10" i="18"/>
  <c r="Q10" i="18" s="1"/>
  <c r="P68" i="18"/>
  <c r="Q68" i="18" s="1"/>
  <c r="P114" i="18"/>
  <c r="Q114" i="18" s="1"/>
  <c r="P60" i="18"/>
  <c r="Q60" i="18" s="1"/>
  <c r="P22" i="18"/>
  <c r="Q22" i="18" s="1"/>
  <c r="P98" i="18"/>
  <c r="Q98" i="18" s="1"/>
  <c r="P71" i="18"/>
  <c r="Q71" i="18" s="1"/>
  <c r="P41" i="18"/>
  <c r="Q41" i="18" s="1"/>
  <c r="P87" i="18"/>
  <c r="Q87" i="18" s="1"/>
  <c r="P36" i="18"/>
  <c r="Q36" i="18" s="1"/>
  <c r="P44" i="18"/>
  <c r="Q44" i="18" s="1"/>
  <c r="P73" i="18"/>
  <c r="Q73" i="18" s="1"/>
  <c r="P119" i="18"/>
  <c r="Q119" i="18" s="1"/>
  <c r="P86" i="18"/>
  <c r="Q86" i="18" s="1"/>
  <c r="P37" i="18"/>
  <c r="Q37" i="18" s="1"/>
  <c r="P52" i="18"/>
  <c r="Q52" i="18" s="1"/>
  <c r="O124" i="18"/>
  <c r="P43" i="18"/>
  <c r="Q43" i="18" s="1"/>
  <c r="P80" i="18"/>
  <c r="Q80" i="18" s="1"/>
  <c r="S124" i="18" l="1"/>
</calcChain>
</file>

<file path=xl/sharedStrings.xml><?xml version="1.0" encoding="utf-8"?>
<sst xmlns="http://schemas.openxmlformats.org/spreadsheetml/2006/main" count="48716" uniqueCount="5598">
  <si>
    <t>Region</t>
  </si>
  <si>
    <t>My Fone</t>
  </si>
  <si>
    <t>Desh Link</t>
  </si>
  <si>
    <t>Toushi Mobile Showroom &amp; Servicing</t>
  </si>
  <si>
    <t>M/S. National Electronics</t>
  </si>
  <si>
    <t>M/S Faiz Enterprise</t>
  </si>
  <si>
    <t>Mridha Telecom</t>
  </si>
  <si>
    <t>Winner Electronics</t>
  </si>
  <si>
    <t>Noor Electronics</t>
  </si>
  <si>
    <t>M/S. Rasel Enterprise</t>
  </si>
  <si>
    <t>M/S Saad Telecom</t>
  </si>
  <si>
    <t>A One Tel</t>
  </si>
  <si>
    <t>MM Communication</t>
  </si>
  <si>
    <t>Dhaka North</t>
  </si>
  <si>
    <t>Saif Telecom</t>
  </si>
  <si>
    <t>Trade plus</t>
  </si>
  <si>
    <t>Nabil Enterprise</t>
  </si>
  <si>
    <t>Mobile House</t>
  </si>
  <si>
    <t>Zaara Corporation</t>
  </si>
  <si>
    <t>Savar</t>
  </si>
  <si>
    <t>TM Communication</t>
  </si>
  <si>
    <t>Star Telecom</t>
  </si>
  <si>
    <t>Shore Distribution</t>
  </si>
  <si>
    <t>One Telecom (CTG Road)</t>
  </si>
  <si>
    <t>Dhaka South</t>
  </si>
  <si>
    <t>Dhanmondi</t>
  </si>
  <si>
    <t>One Telecom, Jatrabari</t>
  </si>
  <si>
    <t>Dohar Enterprise</t>
  </si>
  <si>
    <t>Mehereen Telecom</t>
  </si>
  <si>
    <t>Nandan World Link</t>
  </si>
  <si>
    <t>One Telecom, Narayangonj</t>
  </si>
  <si>
    <t>One Telecom</t>
  </si>
  <si>
    <t>Ananda Electronics</t>
  </si>
  <si>
    <t>Nishat Telecom</t>
  </si>
  <si>
    <t>M K Trading Co.</t>
  </si>
  <si>
    <t>Mymensingh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</si>
  <si>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</si>
  <si>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</si>
  <si>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</si>
  <si>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</si>
  <si>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</si>
  <si>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</si>
  <si>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</si>
  <si>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</si>
  <si>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</si>
  <si>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</si>
  <si>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</si>
  <si>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</si>
  <si>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Shaheen Multimedia &amp; Telecom</t>
  </si>
  <si>
    <t>M/S Zaman Enterprise</t>
  </si>
  <si>
    <t>M/S Saidur Electronics</t>
  </si>
  <si>
    <t>Priyo Telecom</t>
  </si>
  <si>
    <t>S.M Tel</t>
  </si>
  <si>
    <t>Hello Naogaon</t>
  </si>
  <si>
    <t>Rajshahi</t>
  </si>
  <si>
    <t>M/S Chowdhury Enterprise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</si>
  <si>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</si>
  <si>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</si>
  <si>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</si>
  <si>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</si>
  <si>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</si>
  <si>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</si>
  <si>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</si>
  <si>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Satata Enterprise</t>
  </si>
  <si>
    <t>New Sarker Electronics</t>
  </si>
  <si>
    <t>Pacific Electronics</t>
  </si>
  <si>
    <t>Rangpur</t>
  </si>
  <si>
    <t>World Media</t>
  </si>
  <si>
    <t>Feroz Telecom</t>
  </si>
  <si>
    <t>Missing link trade and distribution</t>
  </si>
  <si>
    <t>Paul Telecom</t>
  </si>
  <si>
    <t>Tarek &amp; Brothers</t>
  </si>
  <si>
    <t>Shahil Distribution</t>
  </si>
  <si>
    <t>Pacific Electronics – 2</t>
  </si>
  <si>
    <t>Swaranika  Enterprise</t>
  </si>
  <si>
    <t>M/S. Nodi Nishat Enterprise</t>
  </si>
  <si>
    <t>Dinajpur</t>
  </si>
  <si>
    <t>Sarker Telecom</t>
  </si>
  <si>
    <t>Sylhet</t>
  </si>
  <si>
    <t>M/S. Murad Enterprise</t>
  </si>
  <si>
    <t>Nashua Associate</t>
  </si>
  <si>
    <t>Samiya Telecom-2</t>
  </si>
  <si>
    <t>Satata Mobile Centre</t>
  </si>
  <si>
    <t>Zeshan Telecom</t>
  </si>
  <si>
    <t>New Era Telecom</t>
  </si>
  <si>
    <t>Gopa Telecom</t>
  </si>
  <si>
    <t>Star Tel</t>
  </si>
  <si>
    <t>Distributors</t>
  </si>
  <si>
    <t>Samiya Telecom</t>
  </si>
  <si>
    <t>StarTel Distribution-2</t>
  </si>
  <si>
    <t>M Enterprise</t>
  </si>
  <si>
    <t>Biponon Communications</t>
  </si>
  <si>
    <t>Fantasy Telecom</t>
  </si>
  <si>
    <t>Mobile Shop</t>
  </si>
  <si>
    <t>Mobile Village</t>
  </si>
  <si>
    <t>Prime Mobile Center</t>
  </si>
  <si>
    <t>Dhaka Telecom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</si>
  <si>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</si>
  <si>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</si>
  <si>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</si>
  <si>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</si>
  <si>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</si>
  <si>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</si>
  <si>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</si>
  <si>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</si>
  <si>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</si>
  <si>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</si>
  <si>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</si>
  <si>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</si>
  <si>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</si>
  <si>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</si>
  <si>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</si>
  <si>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</si>
  <si>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</si>
  <si>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</si>
  <si>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</si>
  <si>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</si>
  <si>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</si>
  <si>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National Total</t>
  </si>
  <si>
    <t>Remaining for 100%</t>
  </si>
  <si>
    <t>Daily Required Rate
for 100%</t>
  </si>
  <si>
    <t>Daily Required Rate for 100%</t>
  </si>
  <si>
    <t>Tahia Enterprise</t>
  </si>
  <si>
    <t>Remaining for 80%</t>
  </si>
  <si>
    <t>Daily Required Rate
for 80%</t>
  </si>
  <si>
    <t>Daily Required Rate for 80%</t>
  </si>
  <si>
    <t>Remaining Days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</si>
  <si>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</si>
  <si>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</si>
  <si>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</si>
  <si>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</si>
  <si>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</si>
  <si>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</si>
  <si>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</si>
  <si>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</si>
  <si>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</si>
  <si>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</si>
  <si>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</si>
  <si>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</si>
  <si>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</si>
  <si>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</si>
  <si>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</si>
  <si>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</si>
  <si>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</si>
  <si>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</si>
  <si>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</si>
  <si>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DSR-0174</t>
  </si>
  <si>
    <t>DSR-0612</t>
  </si>
  <si>
    <t>DSR-0344</t>
  </si>
  <si>
    <t>DSR-0345</t>
  </si>
  <si>
    <t>DSR-0734</t>
  </si>
  <si>
    <t>DSR-0278</t>
  </si>
  <si>
    <t>DSR-0277</t>
  </si>
  <si>
    <t>Mr. Kumod Kanti</t>
  </si>
  <si>
    <t>DSR-0276</t>
  </si>
  <si>
    <t>Md. Monirul Islam</t>
  </si>
  <si>
    <t>DSR-0275</t>
  </si>
  <si>
    <t>DSR-0542</t>
  </si>
  <si>
    <t>DSR-0578</t>
  </si>
  <si>
    <t>DSR-0577</t>
  </si>
  <si>
    <t>DSR-0579</t>
  </si>
  <si>
    <t>Helal Sardar</t>
  </si>
  <si>
    <t>DSR-0580</t>
  </si>
  <si>
    <t>DSR-0554</t>
  </si>
  <si>
    <t>DSR-0553</t>
  </si>
  <si>
    <t>DSR-0009</t>
  </si>
  <si>
    <t>DSR-0705</t>
  </si>
  <si>
    <t>DSR-0117</t>
  </si>
  <si>
    <t>DSR-0646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</si>
  <si>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</si>
  <si>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</si>
  <si>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</si>
  <si>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</si>
  <si>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</si>
  <si>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</si>
  <si>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</si>
  <si>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</si>
  <si>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</si>
  <si>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DSR-0279</t>
  </si>
  <si>
    <t>Mr. Chandon</t>
  </si>
  <si>
    <t>DSR-0305</t>
  </si>
  <si>
    <t>DSR-0306</t>
  </si>
  <si>
    <t>DSR-0365</t>
  </si>
  <si>
    <t>Md.Sumon Mia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</si>
  <si>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</si>
  <si>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</si>
  <si>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</si>
  <si>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</si>
  <si>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</si>
  <si>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</si>
  <si>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</si>
  <si>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</si>
  <si>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</si>
  <si>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</si>
  <si>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DSR-0424</t>
  </si>
  <si>
    <t>DSR-0422</t>
  </si>
  <si>
    <t>DSR-0423</t>
  </si>
  <si>
    <t>DSR-0421</t>
  </si>
  <si>
    <t>DSR-0626</t>
  </si>
  <si>
    <t>DSR-0623</t>
  </si>
  <si>
    <t>DSR-0624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</si>
  <si>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</si>
  <si>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</si>
  <si>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</si>
  <si>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</si>
  <si>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</si>
  <si>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</si>
  <si>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</si>
  <si>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</si>
  <si>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</si>
  <si>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</si>
  <si>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</si>
  <si>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</si>
  <si>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</si>
  <si>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</si>
  <si>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</si>
  <si>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</si>
  <si>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DSR-0695</t>
  </si>
  <si>
    <t>DSR-0658</t>
  </si>
  <si>
    <t>DSR-0659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</si>
  <si>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</si>
  <si>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</si>
  <si>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</si>
  <si>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</si>
  <si>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</si>
  <si>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</si>
  <si>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</si>
  <si>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</si>
  <si>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</si>
  <si>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</si>
  <si>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</si>
  <si>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</si>
  <si>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DSR-0399</t>
  </si>
  <si>
    <t>Md.Lokman Uddin</t>
  </si>
  <si>
    <t>DSR-0568</t>
  </si>
  <si>
    <t>DSR-0570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</si>
  <si>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</si>
  <si>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</si>
  <si>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</si>
  <si>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</si>
  <si>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</si>
  <si>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</si>
  <si>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</si>
  <si>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</si>
  <si>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DSR-0500</t>
  </si>
  <si>
    <t>DSR-0030</t>
  </si>
  <si>
    <t>DSR-0080</t>
  </si>
  <si>
    <t>DSR-0057</t>
  </si>
  <si>
    <t>DSR-0425</t>
  </si>
  <si>
    <t>DSR-0427</t>
  </si>
  <si>
    <t>DSR-0429</t>
  </si>
  <si>
    <t>Mr. Rifat</t>
  </si>
  <si>
    <t>DSR-0196</t>
  </si>
  <si>
    <t>DSR-0197</t>
  </si>
  <si>
    <t>DSR-0195</t>
  </si>
  <si>
    <t>Md. Masud</t>
  </si>
  <si>
    <t>DSR-0434</t>
  </si>
  <si>
    <t>Md. Sarwar Hossen Sujon</t>
  </si>
  <si>
    <t>DSR-0633</t>
  </si>
  <si>
    <t>Md. Belal Hossain</t>
  </si>
  <si>
    <t>DSR-0704</t>
  </si>
  <si>
    <t>DSR-0635</t>
  </si>
  <si>
    <t>DSR-0396</t>
  </si>
  <si>
    <t>Md. Monir Hossain</t>
  </si>
  <si>
    <t>DSR-0397</t>
  </si>
  <si>
    <t>Md. Younus</t>
  </si>
  <si>
    <t>DSR-0438</t>
  </si>
  <si>
    <t>DSR-0439</t>
  </si>
  <si>
    <t>DSR-0651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</si>
  <si>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</si>
  <si>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</si>
  <si>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</si>
  <si>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</si>
  <si>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</si>
  <si>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</si>
  <si>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</si>
  <si>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</si>
  <si>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</si>
  <si>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DSR-0668</t>
  </si>
  <si>
    <t>Md. Jahidul Islam</t>
  </si>
  <si>
    <t>DSR-0045</t>
  </si>
  <si>
    <t>DSR-0068</t>
  </si>
  <si>
    <t>DSR-0549</t>
  </si>
  <si>
    <t>Md. Alal Hossain</t>
  </si>
  <si>
    <t>DSR-0552</t>
  </si>
  <si>
    <t>DSR-0739</t>
  </si>
  <si>
    <t>Md. Akbar Hosen</t>
  </si>
  <si>
    <t>DSR-0550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</si>
  <si>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</si>
  <si>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</si>
  <si>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</si>
  <si>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</si>
  <si>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</si>
  <si>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</si>
  <si>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</si>
  <si>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</si>
  <si>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</si>
  <si>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</si>
  <si>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</si>
  <si>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</si>
  <si>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</si>
  <si>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</si>
  <si>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</si>
  <si>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</si>
  <si>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</si>
  <si>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</si>
  <si>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</si>
  <si>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</si>
  <si>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</si>
  <si>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</si>
  <si>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</si>
  <si>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</si>
  <si>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</si>
  <si>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</si>
  <si>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</si>
  <si>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</si>
  <si>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</si>
  <si>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</si>
  <si>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</si>
  <si>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</si>
  <si>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</si>
  <si>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</si>
  <si>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DSR-0050</t>
  </si>
  <si>
    <t>DSR-0112</t>
  </si>
  <si>
    <t>Ali Hossain</t>
  </si>
  <si>
    <t>DSR-0108</t>
  </si>
  <si>
    <t>DSR-0121</t>
  </si>
  <si>
    <t>DSR-0499</t>
  </si>
  <si>
    <t>Nazrul Islam</t>
  </si>
  <si>
    <t>DSR-0092</t>
  </si>
  <si>
    <t>DSR-0459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</si>
  <si>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</si>
  <si>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</si>
  <si>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</si>
  <si>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</si>
  <si>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</si>
  <si>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</si>
  <si>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</si>
  <si>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</si>
  <si>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</si>
  <si>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</si>
  <si>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Md. Jony</t>
  </si>
  <si>
    <t>DSR-0041</t>
  </si>
  <si>
    <t>DSR-0086</t>
  </si>
  <si>
    <t>DSR-0048</t>
  </si>
  <si>
    <t>DSR-0023</t>
  </si>
  <si>
    <t>DSR-0267</t>
  </si>
  <si>
    <t>DSR-0653</t>
  </si>
  <si>
    <t>DSR-0257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</si>
  <si>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</si>
  <si>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</si>
  <si>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</si>
  <si>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</si>
  <si>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</si>
  <si>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</si>
  <si>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</si>
  <si>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</si>
  <si>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DSR-0482</t>
  </si>
  <si>
    <t>Md. Imran</t>
  </si>
  <si>
    <t>DSR-0452</t>
  </si>
  <si>
    <t>DSR-0303</t>
  </si>
  <si>
    <t>DSR-0304</t>
  </si>
  <si>
    <t>DSR-0559</t>
  </si>
  <si>
    <t>DSR-0282</t>
  </si>
  <si>
    <t>DSR-0281</t>
  </si>
  <si>
    <t>DSR-0283</t>
  </si>
  <si>
    <t>DSR-0447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</si>
  <si>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</si>
  <si>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</si>
  <si>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</si>
  <si>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</si>
  <si>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</si>
  <si>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</si>
  <si>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</si>
  <si>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</si>
  <si>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</si>
  <si>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</si>
  <si>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</si>
  <si>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</si>
  <si>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</si>
  <si>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</si>
  <si>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</si>
  <si>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</si>
  <si>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</si>
  <si>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</si>
  <si>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</si>
  <si>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DSR-0027</t>
  </si>
  <si>
    <t>DSR-0152</t>
  </si>
  <si>
    <t>Md. Manir Hossain</t>
  </si>
  <si>
    <t>DSR-0150</t>
  </si>
  <si>
    <t>DSR-0002</t>
  </si>
  <si>
    <t>DSR-0153</t>
  </si>
  <si>
    <t>DSR-0352</t>
  </si>
  <si>
    <t>DSR-0588</t>
  </si>
  <si>
    <t>DSR-0353</t>
  </si>
  <si>
    <t>DSR-0584</t>
  </si>
  <si>
    <t>DSR-0464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</si>
  <si>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</si>
  <si>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</si>
  <si>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</si>
  <si>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</si>
  <si>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</si>
  <si>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</si>
  <si>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</si>
  <si>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</si>
  <si>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</si>
  <si>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</si>
  <si>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</si>
  <si>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</si>
  <si>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</si>
  <si>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</si>
  <si>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</si>
  <si>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</si>
  <si>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</si>
  <si>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</si>
  <si>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</si>
  <si>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DSR-0033</t>
  </si>
  <si>
    <t>DSR-0065</t>
  </si>
  <si>
    <t>Md. Babor Ali</t>
  </si>
  <si>
    <t>DSR-0166</t>
  </si>
  <si>
    <t>Md. Lockman Al Hakim</t>
  </si>
  <si>
    <t>DSR-0164</t>
  </si>
  <si>
    <t>Abdur Rahim</t>
  </si>
  <si>
    <t>DSR-0167</t>
  </si>
  <si>
    <t>DSR-0165</t>
  </si>
  <si>
    <t>Saydur Rahman Jewel</t>
  </si>
  <si>
    <t>DSR-0163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</si>
  <si>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</si>
  <si>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</si>
  <si>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</si>
  <si>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</si>
  <si>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</si>
  <si>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</si>
  <si>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</si>
  <si>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</si>
  <si>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</si>
  <si>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</si>
  <si>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</si>
  <si>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</si>
  <si>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</si>
  <si>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</si>
  <si>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DSR-0055</t>
  </si>
  <si>
    <t>DSR-0081</t>
  </si>
  <si>
    <t>DSR-0533</t>
  </si>
  <si>
    <t>DSR-0354</t>
  </si>
  <si>
    <t>DSR-0222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</si>
  <si>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</si>
  <si>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</si>
  <si>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</si>
  <si>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</si>
  <si>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</si>
  <si>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</si>
  <si>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</si>
  <si>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</si>
  <si>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</si>
  <si>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</si>
  <si>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</si>
  <si>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</si>
  <si>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</si>
  <si>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</si>
  <si>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DSR-0338</t>
  </si>
  <si>
    <t>Partha haldar</t>
  </si>
  <si>
    <t>DSR-0337</t>
  </si>
  <si>
    <t>DSR-0336</t>
  </si>
  <si>
    <t>Mr. Shopon</t>
  </si>
  <si>
    <t>DSR-0555</t>
  </si>
  <si>
    <t>DSR-0594</t>
  </si>
  <si>
    <t>DSR-0172</t>
  </si>
  <si>
    <t>DSR-0597</t>
  </si>
  <si>
    <t>DSR-0171</t>
  </si>
  <si>
    <t>DSR-0168</t>
  </si>
  <si>
    <t>DSR-0170</t>
  </si>
  <si>
    <t>Habibur Rahman Habib(Habib)</t>
  </si>
  <si>
    <t>DSR-0169</t>
  </si>
  <si>
    <t>Kalam</t>
  </si>
  <si>
    <t>DSR-0475</t>
  </si>
  <si>
    <t>DSR-0593</t>
  </si>
  <si>
    <t>DSR-0515</t>
  </si>
  <si>
    <t>DSR-0516</t>
  </si>
  <si>
    <t>DSR-0628</t>
  </si>
  <si>
    <t>Md Rakib Hasan</t>
  </si>
  <si>
    <t>DSR-0442</t>
  </si>
  <si>
    <t>DSR-0608</t>
  </si>
  <si>
    <t>Mobile point</t>
  </si>
  <si>
    <t>DSR-0188</t>
  </si>
  <si>
    <t>DSR-0187</t>
  </si>
  <si>
    <t>Md.Liton Mia</t>
  </si>
  <si>
    <t>DSR-0592</t>
  </si>
  <si>
    <t>DSR-0484</t>
  </si>
  <si>
    <t>Md. Rasel</t>
  </si>
  <si>
    <t>DSR-0102</t>
  </si>
  <si>
    <t>DSR-0017</t>
  </si>
  <si>
    <t>DSR-0618</t>
  </si>
  <si>
    <t>Kajal Roy</t>
  </si>
  <si>
    <t>DSR-0591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</si>
  <si>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</si>
  <si>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</si>
  <si>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</si>
  <si>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</si>
  <si>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</si>
  <si>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</si>
  <si>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</si>
  <si>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</si>
  <si>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</si>
  <si>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DSR-0673</t>
  </si>
  <si>
    <t>Md. Imrul Hossain</t>
  </si>
  <si>
    <t>DSR-0404</t>
  </si>
  <si>
    <t>DSR-0405</t>
  </si>
  <si>
    <t>DSR-0403</t>
  </si>
  <si>
    <t>DSR-0401</t>
  </si>
  <si>
    <t>DSR-0724</t>
  </si>
  <si>
    <t>DSR-0410</t>
  </si>
  <si>
    <t>DSR-0655</t>
  </si>
  <si>
    <t>Md. Sojol Rahman</t>
  </si>
  <si>
    <t>DSR-0409</t>
  </si>
  <si>
    <t>Md. Billal Hossain</t>
  </si>
  <si>
    <t>DSR-0408</t>
  </si>
  <si>
    <t>DSR-0412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</si>
  <si>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</si>
  <si>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</si>
  <si>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</si>
  <si>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</si>
  <si>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</si>
  <si>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</si>
  <si>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</si>
  <si>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</si>
  <si>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DSR-0417</t>
  </si>
  <si>
    <t>Md. Ataur Rahman</t>
  </si>
  <si>
    <t>DSR-0082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</si>
  <si>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</si>
  <si>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</si>
  <si>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</si>
  <si>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</si>
  <si>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</si>
  <si>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</si>
  <si>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</si>
  <si>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DSR-0572</t>
  </si>
  <si>
    <t>DSR-0665</t>
  </si>
  <si>
    <t>DSR-0565</t>
  </si>
  <si>
    <t>DSR-0718</t>
  </si>
  <si>
    <t>DSR-0582</t>
  </si>
  <si>
    <t>DSR-0566</t>
  </si>
  <si>
    <t>DSR-0571</t>
  </si>
  <si>
    <t>DSR-0719</t>
  </si>
  <si>
    <t>DSR-0104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</si>
  <si>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</si>
  <si>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</si>
  <si>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</si>
  <si>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</si>
  <si>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</si>
  <si>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</si>
  <si>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</si>
  <si>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</si>
  <si>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</si>
  <si>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</si>
  <si>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</si>
  <si>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</si>
  <si>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</si>
  <si>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</si>
  <si>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</si>
  <si>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</si>
  <si>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>DSR-0418</t>
  </si>
  <si>
    <t>DSR-0576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</si>
  <si>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</si>
  <si>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</si>
  <si>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</si>
  <si>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</si>
  <si>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</si>
  <si>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</si>
  <si>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</si>
  <si>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</si>
  <si>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</si>
  <si>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</si>
  <si>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</si>
  <si>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</si>
  <si>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</si>
  <si>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</si>
  <si>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</si>
  <si>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</si>
  <si>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</si>
  <si>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</si>
  <si>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</si>
  <si>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</si>
  <si>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</si>
  <si>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</si>
  <si>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</si>
  <si>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</si>
  <si>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</si>
  <si>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</si>
  <si>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</si>
  <si>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</si>
  <si>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</si>
  <si>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</si>
  <si>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</si>
  <si>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</si>
  <si>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</si>
  <si>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</si>
  <si>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</si>
  <si>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</si>
  <si>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</si>
  <si>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</si>
  <si>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DSR-0006</t>
  </si>
  <si>
    <t>DSR-0160</t>
  </si>
  <si>
    <t>DSR-0098</t>
  </si>
  <si>
    <t>Md. Faruk Hossain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</si>
  <si>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</si>
  <si>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</si>
  <si>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</si>
  <si>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</si>
  <si>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</si>
  <si>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</si>
  <si>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</si>
  <si>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</si>
  <si>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DSR-0247</t>
  </si>
  <si>
    <t>DSR-0619</t>
  </si>
  <si>
    <t>DSR-0248</t>
  </si>
  <si>
    <t>DSR-0349</t>
  </si>
  <si>
    <t>DSR-0350</t>
  </si>
  <si>
    <t>DSR-0351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</si>
  <si>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</si>
  <si>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</si>
  <si>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</si>
  <si>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</si>
  <si>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</si>
  <si>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</si>
  <si>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</si>
  <si>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</si>
  <si>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</si>
  <si>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</si>
  <si>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</si>
  <si>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</si>
  <si>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DSR-0218</t>
  </si>
  <si>
    <t>DSR-0621</t>
  </si>
  <si>
    <t>DSR-0217</t>
  </si>
  <si>
    <t>DSR-0216</t>
  </si>
  <si>
    <t>DSR-0614</t>
  </si>
  <si>
    <t>Md. Rezaul Karim</t>
  </si>
  <si>
    <t>DSR-0698</t>
  </si>
  <si>
    <t>DSR-0699</t>
  </si>
  <si>
    <t>DSR-0616</t>
  </si>
  <si>
    <t>DSR-0617</t>
  </si>
  <si>
    <t>DSR-0234</t>
  </si>
  <si>
    <t>DSR-0236</t>
  </si>
  <si>
    <t>DSR-0225</t>
  </si>
  <si>
    <t>DSR-0229</t>
  </si>
  <si>
    <t>DSR-0230</t>
  </si>
  <si>
    <t>DSR-0227</t>
  </si>
  <si>
    <t>DSR-0245</t>
  </si>
  <si>
    <t>DSR-0243</t>
  </si>
  <si>
    <t>DSR-0244</t>
  </si>
  <si>
    <t>DSR-0689</t>
  </si>
  <si>
    <t>DSR-0688</t>
  </si>
  <si>
    <t>DSR-0640</t>
  </si>
  <si>
    <t>Md. Mominul Islam</t>
  </si>
  <si>
    <t>DSR-0639</t>
  </si>
  <si>
    <t>DSR-0686</t>
  </si>
  <si>
    <t>DSR-0687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</si>
  <si>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</si>
  <si>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</si>
  <si>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</si>
  <si>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</si>
  <si>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</si>
  <si>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</si>
  <si>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</si>
  <si>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</si>
  <si>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</si>
  <si>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</si>
  <si>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</si>
  <si>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</si>
  <si>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</si>
  <si>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</si>
  <si>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</si>
  <si>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</si>
  <si>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</si>
  <si>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</si>
  <si>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DSR-0328</t>
  </si>
  <si>
    <t>Mr. Ratan Kumar Roy</t>
  </si>
  <si>
    <t>DSR-0629</t>
  </si>
  <si>
    <t>DSR-0251</t>
  </si>
  <si>
    <t>DSR-0250</t>
  </si>
  <si>
    <t>Mr. Sulov Sen</t>
  </si>
  <si>
    <t>DSR-0252</t>
  </si>
  <si>
    <t>DSR-0253</t>
  </si>
  <si>
    <t>DSR-0314</t>
  </si>
  <si>
    <t>DSR-0313</t>
  </si>
  <si>
    <t>Mr. Enamul Haque</t>
  </si>
  <si>
    <t>DSR-0266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</si>
  <si>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</si>
  <si>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</si>
  <si>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</si>
  <si>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</si>
  <si>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</si>
  <si>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</si>
  <si>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</si>
  <si>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</si>
  <si>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</si>
  <si>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</si>
  <si>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</si>
  <si>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DSR-0268</t>
  </si>
  <si>
    <t>Mr. Rubel ahmed</t>
  </si>
  <si>
    <t>DSR-0269</t>
  </si>
  <si>
    <t>DSR-0271</t>
  </si>
  <si>
    <t>DSR-0270</t>
  </si>
  <si>
    <t>Mr. Raihanur Rahman</t>
  </si>
  <si>
    <t>DSR-0586</t>
  </si>
  <si>
    <t>Md. Jony Islam</t>
  </si>
  <si>
    <t>DSR-0546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</si>
  <si>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</si>
  <si>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</si>
  <si>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</si>
  <si>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</si>
  <si>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</si>
  <si>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</si>
  <si>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</si>
  <si>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</si>
  <si>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</si>
  <si>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</si>
  <si>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</si>
  <si>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</si>
  <si>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</si>
  <si>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</si>
  <si>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</si>
  <si>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</si>
  <si>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DSR-0728</t>
  </si>
  <si>
    <t>DSR-0731</t>
  </si>
  <si>
    <t>DSR-0727</t>
  </si>
  <si>
    <t>DSR-0053</t>
  </si>
  <si>
    <t>DSR-0732</t>
  </si>
  <si>
    <t>DSR-0729</t>
  </si>
  <si>
    <t>DSR-0486</t>
  </si>
  <si>
    <t>DSR-0489</t>
  </si>
  <si>
    <t>Zahid Hasan</t>
  </si>
  <si>
    <t>DSR-0607</t>
  </si>
  <si>
    <t>DSR-0487</t>
  </si>
  <si>
    <t>DSR-0374</t>
  </si>
  <si>
    <t>DSR-0669</t>
  </si>
  <si>
    <t>DSR-0670</t>
  </si>
  <si>
    <t>DSR-0610</t>
  </si>
  <si>
    <t>DSR-0556</t>
  </si>
  <si>
    <t>DSR-0672</t>
  </si>
  <si>
    <t>DSR-0382</t>
  </si>
  <si>
    <t>DSR-0474</t>
  </si>
  <si>
    <t>Md.Monirul Islam</t>
  </si>
  <si>
    <t>DSR-0671</t>
  </si>
  <si>
    <t>DSR-0274</t>
  </si>
  <si>
    <t>Md. Nazmul Hasan Foton</t>
  </si>
  <si>
    <t>DSR-0273</t>
  </si>
  <si>
    <t>DSR-0272</t>
  </si>
  <si>
    <t>Md. Obaidul Khan</t>
  </si>
  <si>
    <t>DSR-0458</t>
  </si>
  <si>
    <t>Shemul Mitra</t>
  </si>
  <si>
    <t>DSR-0490</t>
  </si>
  <si>
    <t>DSR-0472</t>
  </si>
  <si>
    <t>DSR-0471</t>
  </si>
  <si>
    <t>Md. Shamsujjaman</t>
  </si>
  <si>
    <t>DSR-0470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</si>
  <si>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</si>
  <si>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</si>
  <si>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</si>
  <si>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</si>
  <si>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</si>
  <si>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</si>
  <si>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</si>
  <si>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</si>
  <si>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</si>
  <si>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</si>
  <si>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</si>
  <si>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</si>
  <si>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</si>
  <si>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</si>
  <si>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</si>
  <si>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</si>
  <si>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</si>
  <si>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</si>
  <si>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</si>
  <si>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</si>
  <si>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</si>
  <si>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Md. Mohiuddin Sumon</t>
  </si>
  <si>
    <t>DSR-0118</t>
  </si>
  <si>
    <t>Md. Tareq Rahman</t>
  </si>
  <si>
    <t>Rejaul Karim Liton</t>
  </si>
  <si>
    <t>Md.Rasel</t>
  </si>
  <si>
    <t>Md. Rafiqul Islam Niloy</t>
  </si>
  <si>
    <t>Md. Alauddin</t>
  </si>
  <si>
    <t>Md Mamun Mia</t>
  </si>
  <si>
    <t>Md. Imran Hossen Imon</t>
  </si>
  <si>
    <t>Ashiq Ahmed</t>
  </si>
  <si>
    <t>Faysal Ahmed</t>
  </si>
  <si>
    <t>Md. Shahadat hossen</t>
  </si>
  <si>
    <t xml:space="preserve"> Md. Sharfin Ahmed </t>
  </si>
  <si>
    <t>Sumon Das</t>
  </si>
  <si>
    <t>DSR-0745</t>
  </si>
  <si>
    <t>Mr.Jahirul Islam</t>
  </si>
  <si>
    <t>Md Akash</t>
  </si>
  <si>
    <t>Md. Mahbub Alam</t>
  </si>
  <si>
    <t>Mobile collection and ghori ghor</t>
  </si>
  <si>
    <t>Md.Humayun Kabir</t>
  </si>
  <si>
    <t>Md.Mithul</t>
  </si>
  <si>
    <t>Md. Nazmul Hossain Sajol</t>
  </si>
  <si>
    <t>Md. Manzir Hossain Mohaddes</t>
  </si>
  <si>
    <t>Ariful Islam</t>
  </si>
  <si>
    <t>Mr.Monirul Islam</t>
  </si>
  <si>
    <t>Md.Jahidul Islam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</si>
  <si>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</si>
  <si>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</si>
  <si>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</si>
  <si>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</si>
  <si>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</si>
  <si>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</si>
  <si>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</si>
  <si>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Md.Razu</t>
  </si>
  <si>
    <t>Md. Sajib Hossain</t>
  </si>
  <si>
    <t>Md. Emon</t>
  </si>
  <si>
    <t>Md. Sohel</t>
  </si>
  <si>
    <t>Remaining for 86%</t>
  </si>
  <si>
    <t>Daily Required Rate
for 86%</t>
  </si>
  <si>
    <t>Remaining for 91%</t>
  </si>
  <si>
    <t>Daily Required Rate
for 91%</t>
  </si>
  <si>
    <t>Daily Required Rate for 86%</t>
  </si>
  <si>
    <t>Daily Required Rate for 91%</t>
  </si>
  <si>
    <t>Md Roni</t>
  </si>
  <si>
    <t>Md Mamun</t>
  </si>
  <si>
    <t>Trade Plus</t>
  </si>
  <si>
    <t>Md.Sowob</t>
  </si>
  <si>
    <t>Md.Shohel</t>
  </si>
  <si>
    <t>DSR-0415</t>
  </si>
  <si>
    <t>Md. Sujon</t>
  </si>
  <si>
    <t>Md.Hasanul Haque</t>
  </si>
  <si>
    <t>Md.Mustahid Hasan Hridoy</t>
  </si>
  <si>
    <t>Md.Abu Jafor</t>
  </si>
  <si>
    <t>Susmoy Chanda</t>
  </si>
  <si>
    <t>Dijen Talukdar</t>
  </si>
  <si>
    <t>Remaining for 96%</t>
  </si>
  <si>
    <t>Daily Required Rate
for 96%</t>
  </si>
  <si>
    <t>Daily Required Rate for 96%</t>
  </si>
  <si>
    <t>DSR-0747</t>
  </si>
  <si>
    <t>Ripon</t>
  </si>
  <si>
    <t>Jahidul Islam</t>
  </si>
  <si>
    <t>Kazi Mohammad Azimuddin</t>
  </si>
  <si>
    <t>Md  Shakil  Hossain</t>
  </si>
  <si>
    <t>Md Shamim Hossain</t>
  </si>
  <si>
    <t xml:space="preserve">Md. Mahim Ahmed  </t>
  </si>
  <si>
    <t xml:space="preserve">Md. Masud Rana </t>
  </si>
  <si>
    <t>Harun Or Rashid</t>
  </si>
  <si>
    <t>Shahin Reza</t>
  </si>
  <si>
    <t>Md. Monjurul Islam</t>
  </si>
  <si>
    <t>Md. Shipon Sarker</t>
  </si>
  <si>
    <t>Ashim kumar Roy</t>
  </si>
  <si>
    <t>DSR-0730</t>
  </si>
  <si>
    <t>DSR-0228</t>
  </si>
  <si>
    <t>DSR-0746</t>
  </si>
  <si>
    <t>M/S. Lotus Telecom</t>
  </si>
  <si>
    <t>Md Juwel</t>
  </si>
  <si>
    <t>Mr. Mamun Hossain</t>
  </si>
  <si>
    <t>Md. Maruf</t>
  </si>
  <si>
    <t>Md. Al Amin</t>
  </si>
  <si>
    <t>Pranto</t>
  </si>
  <si>
    <t>Nure Alam</t>
  </si>
  <si>
    <t>DSR-0044</t>
  </si>
  <si>
    <t>Md. Sumon Sikder</t>
  </si>
  <si>
    <t xml:space="preserve">Md. Daulat Khan </t>
  </si>
  <si>
    <t>DSR-0525</t>
  </si>
  <si>
    <t>DSR-0604</t>
  </si>
  <si>
    <t>DSR-0605</t>
  </si>
  <si>
    <t>DSR-0521</t>
  </si>
  <si>
    <t>DSR-0522</t>
  </si>
  <si>
    <t>DSR-0523</t>
  </si>
  <si>
    <t>DSR-0198</t>
  </si>
  <si>
    <t>DSR-0199</t>
  </si>
  <si>
    <t>DSR-0200</t>
  </si>
  <si>
    <t>DSR-0020</t>
  </si>
  <si>
    <t>DSR-0453</t>
  </si>
  <si>
    <t>DSR-0454</t>
  </si>
  <si>
    <t>Md. Sujon Sheikh</t>
  </si>
  <si>
    <t>Md. Atiq Islam</t>
  </si>
  <si>
    <t>Md. Murad Rahman</t>
  </si>
  <si>
    <t>Mr. Shanto</t>
  </si>
  <si>
    <t>Md. Riaz Hosain</t>
  </si>
  <si>
    <t>Ramu Ghosh</t>
  </si>
  <si>
    <t>Protic Basak</t>
  </si>
  <si>
    <t>Mithu Kumar Ghosh</t>
  </si>
  <si>
    <t>Bikash Chandra Das</t>
  </si>
  <si>
    <t>Md. Salim Babu</t>
  </si>
  <si>
    <t>Krishno Kumar Ghosh</t>
  </si>
  <si>
    <t>Md. Shafiq Sheikh</t>
  </si>
  <si>
    <t>Md. Moznu Mia</t>
  </si>
  <si>
    <t>Md. Amanullah Suhel</t>
  </si>
  <si>
    <t>Md. Sahriar</t>
  </si>
  <si>
    <t>Md. Shamsul Islam Nabed</t>
  </si>
  <si>
    <t>Hasan Ali Kahn</t>
  </si>
  <si>
    <t>Hirok Mondal</t>
  </si>
  <si>
    <t>Md. Mijanur Rahman</t>
  </si>
  <si>
    <t>Md. Sahin Alom</t>
  </si>
  <si>
    <t>Md. Shawon Ali</t>
  </si>
  <si>
    <t>Md. Samim Reza</t>
  </si>
  <si>
    <t>Pacific Electronics-2</t>
  </si>
  <si>
    <t>Md. Sabbir Hussain Ripon</t>
  </si>
  <si>
    <t xml:space="preserve">Apurba Das </t>
  </si>
  <si>
    <t>Click Mobile Corner</t>
  </si>
  <si>
    <t>Sl.</t>
  </si>
  <si>
    <t>Shuvo</t>
  </si>
  <si>
    <t>Raju Barua</t>
  </si>
  <si>
    <t>Rana Mir</t>
  </si>
  <si>
    <t>Md. Ashraf Mahmud (Sumon)</t>
  </si>
  <si>
    <t>Md Saiful</t>
  </si>
  <si>
    <t>Md. Saiful Islam</t>
  </si>
  <si>
    <t>Moin</t>
  </si>
  <si>
    <t>Md. Shohag Mia</t>
  </si>
  <si>
    <t>Md. Sajib Talukdar</t>
  </si>
  <si>
    <t>Md. Rabbi Ahmed</t>
  </si>
  <si>
    <t>Abu Bakkar Siddiq</t>
  </si>
  <si>
    <t>Saidur Rahman</t>
  </si>
  <si>
    <t>DSR-0154</t>
  </si>
  <si>
    <t>M/S. Karachi Store</t>
  </si>
  <si>
    <t>Kaium</t>
  </si>
  <si>
    <t>Monir</t>
  </si>
  <si>
    <t>Md. Mamun</t>
  </si>
  <si>
    <t xml:space="preserve">Md. Hasan </t>
  </si>
  <si>
    <t>DSR-0748</t>
  </si>
  <si>
    <t>Md. Shawon</t>
  </si>
  <si>
    <t>Jakir Hossain</t>
  </si>
  <si>
    <t>Md. Hadi Miaje</t>
  </si>
  <si>
    <t>Nur Alam Gazi</t>
  </si>
  <si>
    <t>Morshed Alam</t>
  </si>
  <si>
    <t>Kopil Uddin Saykot</t>
  </si>
  <si>
    <t>Md.Sumon Hossain</t>
  </si>
  <si>
    <t>Md. Morshed Alam</t>
  </si>
  <si>
    <t>Tausib Bhuiyan</t>
  </si>
  <si>
    <t>Md. Robiul Islam</t>
  </si>
  <si>
    <t>Md. Asif Hossen</t>
  </si>
  <si>
    <t>Md. Shahinur Rahman</t>
  </si>
  <si>
    <t>Shifa Enterprise</t>
  </si>
  <si>
    <t>Md. Kawsar</t>
  </si>
  <si>
    <t>Shahin</t>
  </si>
  <si>
    <t>Md. Juwel Rana</t>
  </si>
  <si>
    <t>Sohan Ahmed Babul</t>
  </si>
  <si>
    <t>Mr. Sahadat Hossain</t>
  </si>
  <si>
    <t xml:space="preserve">Md Faisal </t>
  </si>
  <si>
    <t>DSR-0387</t>
  </si>
  <si>
    <t>Md. Firoz</t>
  </si>
  <si>
    <t>Abdur Rahman</t>
  </si>
  <si>
    <t>Md. Mehedi Hasan</t>
  </si>
  <si>
    <t>MD. Sujon</t>
  </si>
  <si>
    <t>Md.Monsur Rahman</t>
  </si>
  <si>
    <t>Md.Nipon</t>
  </si>
  <si>
    <t>Mr. Rubel</t>
  </si>
  <si>
    <t>DSR-0564</t>
  </si>
  <si>
    <t>Md. Alamgir Khokon</t>
  </si>
  <si>
    <t>Md. Mahbubur Rahman</t>
  </si>
  <si>
    <t>Md. Sumon</t>
  </si>
  <si>
    <t>Nandan world Link</t>
  </si>
  <si>
    <t>jobayer Ahmed Joy</t>
  </si>
  <si>
    <t>Md. Abdul Mannan Shapon</t>
  </si>
  <si>
    <t>Sheuly</t>
  </si>
  <si>
    <t>Biplob Hossain</t>
  </si>
  <si>
    <t>Porimal Kumar</t>
  </si>
  <si>
    <t>MD. Riad</t>
  </si>
  <si>
    <t xml:space="preserve">Mizanur Rahman Rasel </t>
  </si>
  <si>
    <t>SL</t>
  </si>
  <si>
    <t>Anika Traders</t>
  </si>
  <si>
    <t>Mahabub Hossain</t>
  </si>
  <si>
    <t>Mizan</t>
  </si>
  <si>
    <t>Mugdho Corporation</t>
  </si>
  <si>
    <t>Md. Emu</t>
  </si>
  <si>
    <t>Md. Shamim</t>
  </si>
  <si>
    <t>Md. Tariku Islam</t>
  </si>
  <si>
    <t>Md.Angur Hasan</t>
  </si>
  <si>
    <t>Md.Ripon khan</t>
  </si>
  <si>
    <t>Md.Azaharul Islam</t>
  </si>
  <si>
    <t>Md.Jahangir Alam</t>
  </si>
  <si>
    <t>Md Salah Uddin</t>
  </si>
  <si>
    <t>Tanjil</t>
  </si>
  <si>
    <t>Md. Noyon</t>
  </si>
  <si>
    <t>Md.Sahrear Akhon</t>
  </si>
  <si>
    <t>Sujon Haldar</t>
  </si>
  <si>
    <t>Shakib Al Hasan</t>
  </si>
  <si>
    <t>Biddut Hossain</t>
  </si>
  <si>
    <t>Md. Ashikur Rahman</t>
  </si>
  <si>
    <t>M/S. Sky Tel</t>
  </si>
  <si>
    <t>Mr. Shimul</t>
  </si>
  <si>
    <t>Md. Zahidul Islam</t>
  </si>
  <si>
    <t>DSR-0654</t>
  </si>
  <si>
    <t>Md. Sufian</t>
  </si>
  <si>
    <t>Md. Hanif</t>
  </si>
  <si>
    <t>Ridoy Chandra</t>
  </si>
  <si>
    <t>Shazidur Rahman sabuj</t>
  </si>
  <si>
    <t>Md. Shakil</t>
  </si>
  <si>
    <t>Moin Uddin</t>
  </si>
  <si>
    <t>Nizam Haider Chowdhury</t>
  </si>
  <si>
    <t>Md. Sobuj Miah</t>
  </si>
  <si>
    <t>Md. Khokon Mia (Sujon)</t>
  </si>
  <si>
    <t>Md. Halim</t>
  </si>
  <si>
    <t>Samresh Das</t>
  </si>
  <si>
    <t>Anamul Haque Sumon</t>
  </si>
  <si>
    <t>Sukhdeb Das</t>
  </si>
  <si>
    <t>Md. Sojib</t>
  </si>
  <si>
    <t>Md. Saidul</t>
  </si>
  <si>
    <t>Arifur Rahman</t>
  </si>
  <si>
    <t>Md. Selim Hossain</t>
  </si>
  <si>
    <t>Md. Srabon</t>
  </si>
  <si>
    <t>Shipon Sutrodar</t>
  </si>
  <si>
    <t>Md. Faysal Abdin</t>
  </si>
  <si>
    <t>DSR-0089</t>
  </si>
  <si>
    <t>Shohel</t>
  </si>
  <si>
    <t>Md. Israfil Hossain</t>
  </si>
  <si>
    <t>Md. Anamul Haque</t>
  </si>
  <si>
    <t>Md.Bokul mia</t>
  </si>
  <si>
    <t>Md. Amdadul</t>
  </si>
  <si>
    <t>R.K Mobile Center</t>
  </si>
  <si>
    <t>Region/
Cluster</t>
  </si>
  <si>
    <t>Madaripur</t>
  </si>
  <si>
    <t>Kushtia</t>
  </si>
  <si>
    <t>Chandpur</t>
  </si>
  <si>
    <t>Noakhali</t>
  </si>
  <si>
    <t>Cox's Bazar</t>
  </si>
  <si>
    <t>Chattogram</t>
  </si>
  <si>
    <t>Bogura</t>
  </si>
  <si>
    <t>Cumilla</t>
  </si>
  <si>
    <t>M/S. MM Trade Link</t>
  </si>
  <si>
    <t>Dealer
Zone</t>
  </si>
  <si>
    <t>Md. Ashraful</t>
  </si>
  <si>
    <t>DSR-0099</t>
  </si>
  <si>
    <t>Forhad Hossain</t>
  </si>
  <si>
    <t>Md. Refat</t>
  </si>
  <si>
    <t>Md. Dilwar Hussain</t>
  </si>
  <si>
    <t>Md. Nasim Sahana (Pappu)</t>
  </si>
  <si>
    <t>Md. Saiful Haque Shifat</t>
  </si>
  <si>
    <t>Nayon Hossain</t>
  </si>
  <si>
    <t>Hasnain Ahmed</t>
  </si>
  <si>
    <t>Md. Shumon</t>
  </si>
  <si>
    <t>Mr. Shonjib</t>
  </si>
  <si>
    <t>Mr. Partho</t>
  </si>
  <si>
    <t>Md. Likhon</t>
  </si>
  <si>
    <t>Delowar</t>
  </si>
  <si>
    <t>Md.Shahriar</t>
  </si>
  <si>
    <t>Days</t>
  </si>
  <si>
    <t>SL No.</t>
  </si>
  <si>
    <t>Dealer 
Zone</t>
  </si>
  <si>
    <t>Per Day</t>
  </si>
  <si>
    <t>Target</t>
  </si>
  <si>
    <t>%</t>
  </si>
  <si>
    <t>Score 
90%</t>
  </si>
  <si>
    <t>Remaining</t>
  </si>
  <si>
    <t>M/S. Alif Telecom</t>
  </si>
  <si>
    <t>Faridpur</t>
  </si>
  <si>
    <t>Patuakhali</t>
  </si>
  <si>
    <t>Rangamati</t>
  </si>
  <si>
    <t>Mirpur</t>
  </si>
  <si>
    <t>Uttara</t>
  </si>
  <si>
    <t>Gulshan</t>
  </si>
  <si>
    <t>Paltan</t>
  </si>
  <si>
    <t>Tangail</t>
  </si>
  <si>
    <t>Naogaon</t>
  </si>
  <si>
    <t>Gaibandha</t>
  </si>
  <si>
    <t>Thakurgaon</t>
  </si>
  <si>
    <t>Kafai</t>
  </si>
  <si>
    <t>MD. Alom</t>
  </si>
  <si>
    <t>MD. Tarek</t>
  </si>
  <si>
    <t>Md.Farid</t>
  </si>
  <si>
    <t>Md. Uzzal Hossain</t>
  </si>
  <si>
    <t xml:space="preserve"> Md. Roni Ali</t>
  </si>
  <si>
    <t>Md.Riyad Hossain</t>
  </si>
  <si>
    <t>Shadhin</t>
  </si>
  <si>
    <t>Md. Alamin Mia</t>
  </si>
  <si>
    <t>Md. Rasheduzzaman Milon</t>
  </si>
  <si>
    <t>Md. Abdul Alim</t>
  </si>
  <si>
    <t>Md. Azizul Bari Separ</t>
  </si>
  <si>
    <t>Md. Zisan</t>
  </si>
  <si>
    <t>Md. Atikur Rahman</t>
  </si>
  <si>
    <t>Md. Mosaibur Rahman</t>
  </si>
  <si>
    <t>Md. Sajedur Rahman</t>
  </si>
  <si>
    <t>Md. Karimul Islam</t>
  </si>
  <si>
    <t>Md. Samsuzzaman Talha</t>
  </si>
  <si>
    <t>Kamrul</t>
  </si>
  <si>
    <t>Md. Anower Hosen</t>
  </si>
  <si>
    <t>Zone</t>
  </si>
  <si>
    <t>WORKING DAY</t>
  </si>
  <si>
    <t>Rest WD</t>
  </si>
  <si>
    <t>DAYS RUNNING</t>
  </si>
  <si>
    <t>Md Al Amin</t>
  </si>
  <si>
    <t>Md Shohel Rana</t>
  </si>
  <si>
    <t>Md. Delowar</t>
  </si>
  <si>
    <t>DSR-0581</t>
  </si>
  <si>
    <t>Md. Kamal Hossain</t>
  </si>
  <si>
    <t>Rabbi</t>
  </si>
  <si>
    <t>Md. Rafiul Islam</t>
  </si>
  <si>
    <t>Md. Humayun Kabir</t>
  </si>
  <si>
    <t>Md.Kabir Hossain</t>
  </si>
  <si>
    <t>Md. Ashik Islam</t>
  </si>
  <si>
    <t>Barishal</t>
  </si>
  <si>
    <t>Mawna</t>
  </si>
  <si>
    <t>Kishoreganj</t>
  </si>
  <si>
    <t>Munshiganj</t>
  </si>
  <si>
    <t>Ctg. Road</t>
  </si>
  <si>
    <t>Narsingdi</t>
  </si>
  <si>
    <t>Narayanganj</t>
  </si>
  <si>
    <t>Jashore</t>
  </si>
  <si>
    <t>Jhenaidah</t>
  </si>
  <si>
    <t>Satkhira</t>
  </si>
  <si>
    <t>Hobiganj</t>
  </si>
  <si>
    <t>DSR-0194</t>
  </si>
  <si>
    <t>Nur Mohammad (Rubel)</t>
  </si>
  <si>
    <t>Md. Miraj</t>
  </si>
  <si>
    <t>Md. Tuhin Ahmed</t>
  </si>
  <si>
    <t>Ratul Sekh</t>
  </si>
  <si>
    <t>DSR-0294</t>
  </si>
  <si>
    <t>Sohel Rana</t>
  </si>
  <si>
    <t>Sohel Ahmed</t>
  </si>
  <si>
    <t>Md. Midul Shikdar</t>
  </si>
  <si>
    <t>Md. Samim Ialam</t>
  </si>
  <si>
    <t>Md. Bappi Kazi</t>
  </si>
  <si>
    <t>Ranojit Sing</t>
  </si>
  <si>
    <t>Sajal Adhicari</t>
  </si>
  <si>
    <t>Md. Babu</t>
  </si>
  <si>
    <t xml:space="preserve"> Md. Emon </t>
  </si>
  <si>
    <t>Md. Hamedur Sheik</t>
  </si>
  <si>
    <t xml:space="preserve"> Md. Alauddin Sheikh </t>
  </si>
  <si>
    <t>Arubindhu</t>
  </si>
  <si>
    <t>Hasan Shikder</t>
  </si>
  <si>
    <t>SK Momtazul Islam Milon</t>
  </si>
  <si>
    <t xml:space="preserve">Shawpon Kumar Mondol(Shawpon) </t>
  </si>
  <si>
    <t>Md Ruhul Amin</t>
  </si>
  <si>
    <t>Al amin Noyon</t>
  </si>
  <si>
    <t>Md. Estiak Ahmed</t>
  </si>
  <si>
    <t xml:space="preserve">Md. Fozle Rabbi </t>
  </si>
  <si>
    <t>Invoice No</t>
  </si>
  <si>
    <t>Invoice Date</t>
  </si>
  <si>
    <t>MR No</t>
  </si>
  <si>
    <t>MR Date</t>
  </si>
  <si>
    <t>Sales Type</t>
  </si>
  <si>
    <t>Party Name</t>
  </si>
  <si>
    <t>Model No</t>
  </si>
  <si>
    <t>Rate</t>
  </si>
  <si>
    <t>Amount</t>
  </si>
  <si>
    <t>Tax Rate</t>
  </si>
  <si>
    <t>Tax Amount</t>
  </si>
  <si>
    <t>Discount</t>
  </si>
  <si>
    <t>Incentive</t>
  </si>
  <si>
    <t>Unit Price</t>
  </si>
  <si>
    <t>Total Amount</t>
  </si>
  <si>
    <t>Store Name</t>
  </si>
  <si>
    <t>B24</t>
  </si>
  <si>
    <t>BL120</t>
  </si>
  <si>
    <t>FBO</t>
  </si>
  <si>
    <t>D47</t>
  </si>
  <si>
    <t>Mim Telecom</t>
  </si>
  <si>
    <t>B68</t>
  </si>
  <si>
    <t>L42</t>
  </si>
  <si>
    <t>B12+</t>
  </si>
  <si>
    <t>Bondhu Telecom</t>
  </si>
  <si>
    <t>Electro World</t>
  </si>
  <si>
    <t>Tasnim Telecom</t>
  </si>
  <si>
    <t>Dream Telecom</t>
  </si>
  <si>
    <t>Z30_SKD</t>
  </si>
  <si>
    <t>G10_SKD</t>
  </si>
  <si>
    <t>V99Plus_SKD</t>
  </si>
  <si>
    <t>D54+_SKD</t>
  </si>
  <si>
    <t>DSR-0514</t>
  </si>
  <si>
    <t>Arman Hossain</t>
  </si>
  <si>
    <t>Arif Hossain</t>
  </si>
  <si>
    <t>Masud Rana</t>
  </si>
  <si>
    <t>Aminul Islam Tutul</t>
  </si>
  <si>
    <t>Md. Anisur Rahman Akash</t>
  </si>
  <si>
    <t>Z25_SKD</t>
  </si>
  <si>
    <t>Mobile Zone*Patia</t>
  </si>
  <si>
    <t>Alamin Khan</t>
  </si>
  <si>
    <t>Md. Miraz</t>
  </si>
  <si>
    <t>DEL-0178</t>
  </si>
  <si>
    <t>DEL-0021</t>
  </si>
  <si>
    <t>DEL-0031</t>
  </si>
  <si>
    <t>DEL-0019</t>
  </si>
  <si>
    <t>DEL-0068</t>
  </si>
  <si>
    <t>DEL-0052</t>
  </si>
  <si>
    <t>DEL-0161</t>
  </si>
  <si>
    <t>Noman Miah</t>
  </si>
  <si>
    <t>DEL-0119</t>
  </si>
  <si>
    <t>DEL-0092</t>
  </si>
  <si>
    <t>DEL-0183</t>
  </si>
  <si>
    <t>DEL-0149</t>
  </si>
  <si>
    <t>DEL-0067</t>
  </si>
  <si>
    <t>DEL-0011</t>
  </si>
  <si>
    <t>DEL-0088</t>
  </si>
  <si>
    <t>DEL-0042</t>
  </si>
  <si>
    <t>DEL-0098</t>
  </si>
  <si>
    <t>DEL-0169</t>
  </si>
  <si>
    <t>DEL-0151</t>
  </si>
  <si>
    <t>DEL-0128</t>
  </si>
  <si>
    <t>DEL-0027</t>
  </si>
  <si>
    <t>MM Telecom</t>
  </si>
  <si>
    <t>DEL-0182</t>
  </si>
  <si>
    <t>DEL-0168</t>
  </si>
  <si>
    <t>Md. Harunur Rashid</t>
  </si>
  <si>
    <t>DEL-0023</t>
  </si>
  <si>
    <t>DEL-0009</t>
  </si>
  <si>
    <t>Md. Raju Mia</t>
  </si>
  <si>
    <t>DEL-0094</t>
  </si>
  <si>
    <t>DEL-0112</t>
  </si>
  <si>
    <t>DEL-0057</t>
  </si>
  <si>
    <t>DEL-0111</t>
  </si>
  <si>
    <t>DEL-0063</t>
  </si>
  <si>
    <t>DEL-0093</t>
  </si>
  <si>
    <t>DEL-0106</t>
  </si>
  <si>
    <t>DEL-0024</t>
  </si>
  <si>
    <t>DEL-0028</t>
  </si>
  <si>
    <t>Md. Shimul Khan</t>
  </si>
  <si>
    <t>DEL-0025</t>
  </si>
  <si>
    <t>Md. Najmul Huda</t>
  </si>
  <si>
    <t>DEL-0048</t>
  </si>
  <si>
    <t>DEL-0059</t>
  </si>
  <si>
    <t>DEL-0170</t>
  </si>
  <si>
    <t>DEL-0022</t>
  </si>
  <si>
    <t>Md Jihad Ul Islam</t>
  </si>
  <si>
    <t>DEL-0179</t>
  </si>
  <si>
    <t>DEL-0133</t>
  </si>
  <si>
    <t>DEL-0090</t>
  </si>
  <si>
    <t>DEL-0041</t>
  </si>
  <si>
    <t>DEL-0047</t>
  </si>
  <si>
    <t>Md. Zakir Hossain</t>
  </si>
  <si>
    <t>DEL-0160</t>
  </si>
  <si>
    <t>DEL-0073</t>
  </si>
  <si>
    <t>DEL-0066</t>
  </si>
  <si>
    <t>DEL-0061</t>
  </si>
  <si>
    <t>DEL-0100</t>
  </si>
  <si>
    <t>DEL-0074</t>
  </si>
  <si>
    <t>DEL-0097</t>
  </si>
  <si>
    <t>Md. Abul Kalam</t>
  </si>
  <si>
    <t>DEL-0030</t>
  </si>
  <si>
    <t>DEL-0053</t>
  </si>
  <si>
    <t>Mamun Sheikh</t>
  </si>
  <si>
    <t>DEL-0127</t>
  </si>
  <si>
    <t>DEL-0162</t>
  </si>
  <si>
    <t>DEL-0142</t>
  </si>
  <si>
    <t>DEL-0040</t>
  </si>
  <si>
    <t>DEL-0163</t>
  </si>
  <si>
    <t>DEL-0136</t>
  </si>
  <si>
    <t>Mohammad Tareq Rahman</t>
  </si>
  <si>
    <t>DEL-0046</t>
  </si>
  <si>
    <t>DEL-0148</t>
  </si>
  <si>
    <t>Md. Rakib Pondit</t>
  </si>
  <si>
    <t>DEL-0085</t>
  </si>
  <si>
    <t>One Telecom* Narayangonj</t>
  </si>
  <si>
    <t>DEL-0164</t>
  </si>
  <si>
    <t>DEL-0157</t>
  </si>
  <si>
    <t>DEL-0091</t>
  </si>
  <si>
    <t>DEL-0079</t>
  </si>
  <si>
    <t>One Telecom* Jatrabari</t>
  </si>
  <si>
    <t>DEL-0155</t>
  </si>
  <si>
    <t>DEL-0172</t>
  </si>
  <si>
    <t>DEL-0029</t>
  </si>
  <si>
    <t>DEL-0055</t>
  </si>
  <si>
    <t>DEL-0146</t>
  </si>
  <si>
    <t>DEL-0181</t>
  </si>
  <si>
    <t>DEL-0056</t>
  </si>
  <si>
    <t>DEL-0152</t>
  </si>
  <si>
    <t>DEL-0033</t>
  </si>
  <si>
    <t>DEL-0173</t>
  </si>
  <si>
    <t>DEL-0153</t>
  </si>
  <si>
    <t>Md. Shahel</t>
  </si>
  <si>
    <t>DEL-0075</t>
  </si>
  <si>
    <t>Sikandar Hossain Bablu</t>
  </si>
  <si>
    <t>DEL-0139</t>
  </si>
  <si>
    <t>DEL-0110</t>
  </si>
  <si>
    <t>DEL-0050</t>
  </si>
  <si>
    <t>D74</t>
  </si>
  <si>
    <t>Hridoy</t>
  </si>
  <si>
    <t>Tarik</t>
  </si>
  <si>
    <t>Imam</t>
  </si>
  <si>
    <t>Golam Dostogir Robin</t>
  </si>
  <si>
    <t>DSR-0717</t>
  </si>
  <si>
    <t>Md.Nahid</t>
  </si>
  <si>
    <t>Md. Sumir Hossain</t>
  </si>
  <si>
    <t>Md. Jewel Molla</t>
  </si>
  <si>
    <t>Jamil Ahmed</t>
  </si>
  <si>
    <t>Md. Ramjan khan</t>
  </si>
  <si>
    <t>Nayan Dey</t>
  </si>
  <si>
    <t>Md. Washim</t>
  </si>
  <si>
    <t>Md. Alaur Rahman</t>
  </si>
  <si>
    <t>BL96</t>
  </si>
  <si>
    <t>DEL-0129</t>
  </si>
  <si>
    <t>DEL-0054</t>
  </si>
  <si>
    <t>DEL-0171</t>
  </si>
  <si>
    <t>DEL-0062</t>
  </si>
  <si>
    <t>DEL-0101</t>
  </si>
  <si>
    <t>DEL-0070</t>
  </si>
  <si>
    <t>DEL-0174</t>
  </si>
  <si>
    <t>DEL-0130</t>
  </si>
  <si>
    <t>DEL-0071</t>
  </si>
  <si>
    <t>DEL-0072</t>
  </si>
  <si>
    <t>DEL-0077</t>
  </si>
  <si>
    <t>DEL-0121</t>
  </si>
  <si>
    <t>DEL-0080</t>
  </si>
  <si>
    <t>Shamim</t>
  </si>
  <si>
    <t>DEL-0145</t>
  </si>
  <si>
    <t>DEL-0082</t>
  </si>
  <si>
    <t>DEL-0137</t>
  </si>
  <si>
    <t>DEL-0084</t>
  </si>
  <si>
    <t>DEL-0123</t>
  </si>
  <si>
    <t>DEL-0124</t>
  </si>
  <si>
    <t>DEL-0180</t>
  </si>
  <si>
    <t>DSR-0426</t>
  </si>
  <si>
    <t>Fazlul Hoque Sohan</t>
  </si>
  <si>
    <t>Eahsan Haque</t>
  </si>
  <si>
    <t>Liton Sharma</t>
  </si>
  <si>
    <t>Md. Chan Miah</t>
  </si>
  <si>
    <t>Md  Tara</t>
  </si>
  <si>
    <t>Md. Jahangir</t>
  </si>
  <si>
    <t>Arif Mahmud Shayen</t>
  </si>
  <si>
    <t>Md. Saiful</t>
  </si>
  <si>
    <t>Md. Jashim</t>
  </si>
  <si>
    <t>Md. Al-Amin</t>
  </si>
  <si>
    <t>Md. Mahadi Hasan</t>
  </si>
  <si>
    <t>Nayeem Sikder</t>
  </si>
  <si>
    <t>Biddut Basu</t>
  </si>
  <si>
    <t>Rejaul Karim</t>
  </si>
  <si>
    <t>Symphony Brand Outlet Of Sylhet</t>
  </si>
  <si>
    <t>M/S Sahzid Enterprise</t>
  </si>
  <si>
    <t>J &amp; J Communication</t>
  </si>
  <si>
    <t>Future Mobile</t>
  </si>
  <si>
    <t>Widget Enterpirse</t>
  </si>
  <si>
    <t>L135_SKD</t>
  </si>
  <si>
    <t>D82</t>
  </si>
  <si>
    <t>T92</t>
  </si>
  <si>
    <t>L260_SKD</t>
  </si>
  <si>
    <t>DEL-0131</t>
  </si>
  <si>
    <t>Md. Nahidul Islam</t>
  </si>
  <si>
    <t>DEL-0107</t>
  </si>
  <si>
    <t>Md. Jalal Uddin</t>
  </si>
  <si>
    <t>Md. Farhaduzzaman</t>
  </si>
  <si>
    <t>Md. Babul Hossain</t>
  </si>
  <si>
    <t>DEL-0166</t>
  </si>
  <si>
    <t>DEL-0076</t>
  </si>
  <si>
    <t>DEL-0114</t>
  </si>
  <si>
    <t>DEL-0038</t>
  </si>
  <si>
    <t>DEL-0138</t>
  </si>
  <si>
    <t>DEL-0083</t>
  </si>
  <si>
    <t>Abdul Kader Masum</t>
  </si>
  <si>
    <t>Hira</t>
  </si>
  <si>
    <t>Riyad</t>
  </si>
  <si>
    <t>Anik Chiran</t>
  </si>
  <si>
    <t>Md. Aminul</t>
  </si>
  <si>
    <t xml:space="preserve">Md. Sujon Mollah </t>
  </si>
  <si>
    <t>Md. Rony</t>
  </si>
  <si>
    <t>Md.Mamunur Rashid</t>
  </si>
  <si>
    <t>Md. Jummon Hasan</t>
  </si>
  <si>
    <t>Z30Pro_SKD</t>
  </si>
  <si>
    <t>Jwel Islam</t>
  </si>
  <si>
    <t>Saidul Islam</t>
  </si>
  <si>
    <t>Riyadh</t>
  </si>
  <si>
    <t>Khyrul</t>
  </si>
  <si>
    <t>Johirul Islam Mojumder</t>
  </si>
  <si>
    <t>One Telecom(Ctg Road)</t>
  </si>
  <si>
    <t>One Telecom*Narayanganj</t>
  </si>
  <si>
    <t xml:space="preserve">Samiya Telecom </t>
  </si>
  <si>
    <t>Md.Belel Hossain</t>
  </si>
  <si>
    <t>DEL-0185</t>
  </si>
  <si>
    <t>V105_SKD</t>
  </si>
  <si>
    <t>ATOM_SKD</t>
  </si>
  <si>
    <t>DEL-0115</t>
  </si>
  <si>
    <t>DEL-0158</t>
  </si>
  <si>
    <t>DEL-0006</t>
  </si>
  <si>
    <t>DEL-0140</t>
  </si>
  <si>
    <t>DEL-0135</t>
  </si>
  <si>
    <t>DEL-0176</t>
  </si>
  <si>
    <t>DEL-0039</t>
  </si>
  <si>
    <t>DEL-0177</t>
  </si>
  <si>
    <t>Md Jasim</t>
  </si>
  <si>
    <t>DSR-0632</t>
  </si>
  <si>
    <t>Md. Imran Hussain</t>
  </si>
  <si>
    <t>Salman</t>
  </si>
  <si>
    <t>Shuvo jit</t>
  </si>
  <si>
    <t>Md. Saiful Azom Asique</t>
  </si>
  <si>
    <t>Mohammad Sajib</t>
  </si>
  <si>
    <t>Md. Ahsan Habib</t>
  </si>
  <si>
    <t>Subodh Biswas</t>
  </si>
  <si>
    <t>B67</t>
  </si>
  <si>
    <t>L270_SKD</t>
  </si>
  <si>
    <t>L140</t>
  </si>
  <si>
    <t>Rubel</t>
  </si>
  <si>
    <t>Mr. Bappy</t>
  </si>
  <si>
    <t>L46_SKD</t>
  </si>
  <si>
    <t>JAN</t>
  </si>
  <si>
    <t>FEB</t>
  </si>
  <si>
    <t>MAR</t>
  </si>
  <si>
    <t>Q1-2021</t>
  </si>
  <si>
    <t>Q1
Target</t>
  </si>
  <si>
    <t>Q1
Achievement</t>
  </si>
  <si>
    <t>Q1%</t>
  </si>
  <si>
    <t>Q1 Achivment'21</t>
  </si>
  <si>
    <t>Dealer ID</t>
  </si>
  <si>
    <t>Z18_SKD</t>
  </si>
  <si>
    <t>Sajal Ahmed</t>
  </si>
  <si>
    <t>Md. Sakuat Hossain</t>
  </si>
  <si>
    <t>Firoz</t>
  </si>
  <si>
    <t>Rhyme Enterprise</t>
  </si>
  <si>
    <t>DEL-0186</t>
  </si>
  <si>
    <t>Sarkar Telecom* Sirajgonj</t>
  </si>
  <si>
    <t>Md. Junayet Hossain</t>
  </si>
  <si>
    <t>DSR-0469</t>
  </si>
  <si>
    <t>Md. Haider Ali</t>
  </si>
  <si>
    <t>Shafiur</t>
  </si>
  <si>
    <t>Pappu Kumer Roy Biddut</t>
  </si>
  <si>
    <t>Md. Fazle Rabbi</t>
  </si>
  <si>
    <t>Md. Shamim Islam-2</t>
  </si>
  <si>
    <t>Mr. Shawdhin Chandra Roy</t>
  </si>
  <si>
    <t>Md. Emran Ali</t>
  </si>
  <si>
    <t>Md. Suqqur Ali Chanchal</t>
  </si>
  <si>
    <t>Md. Insan Ali</t>
  </si>
  <si>
    <t>i67_SKD</t>
  </si>
  <si>
    <t>Z32_SKD</t>
  </si>
  <si>
    <t>Modina Plaza</t>
  </si>
  <si>
    <t>Mobile Hut Plus</t>
  </si>
  <si>
    <t>V48_SKD</t>
  </si>
  <si>
    <t>Md. Rajiul Islam</t>
  </si>
  <si>
    <t>V97_SKD</t>
  </si>
  <si>
    <t>Md. Fokrul Islam</t>
  </si>
  <si>
    <t>Khushi Mohon Ray</t>
  </si>
  <si>
    <t>MD. Mijanur Rahman</t>
  </si>
  <si>
    <t>MD. Ferdous</t>
  </si>
  <si>
    <t>Md. Habubur Rahman</t>
  </si>
  <si>
    <t>Barisal Mobile Sales Center</t>
  </si>
  <si>
    <t>Z40_3GB_SKD</t>
  </si>
  <si>
    <t>Asad Islam Emon</t>
  </si>
  <si>
    <t>Md Sujon Khan</t>
  </si>
  <si>
    <t>DEL-0187</t>
  </si>
  <si>
    <t>Mobile Hut-3</t>
  </si>
  <si>
    <t>Miner Hossain</t>
  </si>
  <si>
    <t>Corporate</t>
  </si>
  <si>
    <t>Dhaka_Corporate</t>
  </si>
  <si>
    <t>Central Ware House</t>
  </si>
  <si>
    <t>Dealer</t>
  </si>
  <si>
    <t>Gopalganj</t>
  </si>
  <si>
    <t>Mymensingh Outer</t>
  </si>
  <si>
    <t>Chittagong-North</t>
  </si>
  <si>
    <t>Chittagong</t>
  </si>
  <si>
    <t>Chittagong-South</t>
  </si>
  <si>
    <t>Chittagong Road</t>
  </si>
  <si>
    <t>Nilphamari</t>
  </si>
  <si>
    <t>Dhaka Center</t>
  </si>
  <si>
    <t>Sirajgonj</t>
  </si>
  <si>
    <t>Lalmonirhat</t>
  </si>
  <si>
    <t>Pirojpur</t>
  </si>
  <si>
    <t>Barisal</t>
  </si>
  <si>
    <t>M/S. My Cell Phone</t>
  </si>
  <si>
    <t>Dhaka_Corporate_Online</t>
  </si>
  <si>
    <t>Jessore</t>
  </si>
  <si>
    <t>Natore</t>
  </si>
  <si>
    <t>Feni</t>
  </si>
  <si>
    <t>Jatrabari</t>
  </si>
  <si>
    <t>Narsingdhi</t>
  </si>
  <si>
    <t>Narayangonj</t>
  </si>
  <si>
    <t>Keraniganj</t>
  </si>
  <si>
    <t>Operator</t>
  </si>
  <si>
    <t>Dhaka</t>
  </si>
  <si>
    <t>Sunamganj</t>
  </si>
  <si>
    <t>Netrokona</t>
  </si>
  <si>
    <t>Mobile Hut-2</t>
  </si>
  <si>
    <t>Edison Industries Limited</t>
  </si>
  <si>
    <t>Employee Purchase</t>
  </si>
  <si>
    <t>DESH LOGISTICS CO. LTD.</t>
  </si>
  <si>
    <t>Royal Cement Limited</t>
  </si>
  <si>
    <t>Md. Foysal Ahmed</t>
  </si>
  <si>
    <t>Md. Mushfiqur rahman</t>
  </si>
  <si>
    <t xml:space="preserve">
Sanatan Das</t>
  </si>
  <si>
    <t>Md. Ruposh Rahman</t>
  </si>
  <si>
    <t>Md. Sohid</t>
  </si>
  <si>
    <t>Anitish Ghosh Tonmoy</t>
  </si>
  <si>
    <t>Apr Achievement</t>
  </si>
  <si>
    <t>Apr Target</t>
  </si>
  <si>
    <t>Ashulia</t>
  </si>
  <si>
    <t>Bhaluka</t>
  </si>
  <si>
    <t>SR Telecom</t>
  </si>
  <si>
    <t>Kajol Telecom</t>
  </si>
  <si>
    <t>Crystal Telecom</t>
  </si>
  <si>
    <t>Expectra PTE Ltd.</t>
  </si>
  <si>
    <t>PRAN-RFL Group</t>
  </si>
  <si>
    <t>Z35_3GB_SKD</t>
  </si>
  <si>
    <t>Brothers Enterprise</t>
  </si>
  <si>
    <t>Miftah Communication</t>
  </si>
  <si>
    <t>i99_SKD</t>
  </si>
  <si>
    <t>SL20_SKD</t>
  </si>
  <si>
    <t>S40_SKD</t>
  </si>
  <si>
    <t>Grameen Mobile Center</t>
  </si>
  <si>
    <t>May'21 Back Margin
Dealer Wise Value Achievement Status</t>
  </si>
  <si>
    <t>Target 
May2021</t>
  </si>
  <si>
    <t>Achievement 
May2021</t>
  </si>
  <si>
    <t>Achievement %
May2021</t>
  </si>
  <si>
    <t>TNo-67901</t>
  </si>
  <si>
    <t>SR-0068736</t>
  </si>
  <si>
    <t>TNo-67902</t>
  </si>
  <si>
    <t>SR-0068729</t>
  </si>
  <si>
    <t>TNo-67903</t>
  </si>
  <si>
    <t>SR-0068728</t>
  </si>
  <si>
    <t>TNo-67904</t>
  </si>
  <si>
    <t>SR-0068732</t>
  </si>
  <si>
    <t>TNo-67905</t>
  </si>
  <si>
    <t>SR-0068731</t>
  </si>
  <si>
    <t>TNo-67906</t>
  </si>
  <si>
    <t>SR-0068730</t>
  </si>
  <si>
    <t>TNo-67907</t>
  </si>
  <si>
    <t>SR-0068725</t>
  </si>
  <si>
    <t>TNo-67908</t>
  </si>
  <si>
    <t>SR-0068724</t>
  </si>
  <si>
    <t>TNo-67909</t>
  </si>
  <si>
    <t>SR-0068735</t>
  </si>
  <si>
    <t>TNo-67910</t>
  </si>
  <si>
    <t>SR-0068734</t>
  </si>
  <si>
    <t>TNo-67911</t>
  </si>
  <si>
    <t>SR-0068721</t>
  </si>
  <si>
    <t>TNo-67912</t>
  </si>
  <si>
    <t>SR-0068737</t>
  </si>
  <si>
    <t>TNo-67913</t>
  </si>
  <si>
    <t>SR-0068722</t>
  </si>
  <si>
    <t>TNo-67914</t>
  </si>
  <si>
    <t>SR-0068745</t>
  </si>
  <si>
    <t>TNo-67915</t>
  </si>
  <si>
    <t>SR-0068743</t>
  </si>
  <si>
    <t>TNo-67916</t>
  </si>
  <si>
    <t>SR-0068742</t>
  </si>
  <si>
    <t>TNo-67917</t>
  </si>
  <si>
    <t>SR-0068741</t>
  </si>
  <si>
    <t>TNo-67918</t>
  </si>
  <si>
    <t>SR-0068739</t>
  </si>
  <si>
    <t>TNo-67919</t>
  </si>
  <si>
    <t>SR-0068744</t>
  </si>
  <si>
    <t>TNo-67920</t>
  </si>
  <si>
    <t>SR-0068747</t>
  </si>
  <si>
    <t>TNo-67921</t>
  </si>
  <si>
    <t>SR-0068740</t>
  </si>
  <si>
    <t>TNo-67922</t>
  </si>
  <si>
    <t>SR-0068733</t>
  </si>
  <si>
    <t>TNo-67923</t>
  </si>
  <si>
    <t>SR-0068738</t>
  </si>
  <si>
    <t>TNo-67924</t>
  </si>
  <si>
    <t>SR-0068727</t>
  </si>
  <si>
    <t>TNo-67925</t>
  </si>
  <si>
    <t>SR-0068726</t>
  </si>
  <si>
    <t>TNo-67926</t>
  </si>
  <si>
    <t>SR-0068751</t>
  </si>
  <si>
    <t>TNo-67927</t>
  </si>
  <si>
    <t>SR-0068750</t>
  </si>
  <si>
    <t>TNo-67928</t>
  </si>
  <si>
    <t>SR-0068749</t>
  </si>
  <si>
    <t>TNo-67929</t>
  </si>
  <si>
    <t>SR-0068748</t>
  </si>
  <si>
    <t>TNo-67930</t>
  </si>
  <si>
    <t>SR-0068746</t>
  </si>
  <si>
    <t>TNo-67931</t>
  </si>
  <si>
    <t>SR-0068752</t>
  </si>
  <si>
    <t>TNo-67932</t>
  </si>
  <si>
    <t>SR-0068775</t>
  </si>
  <si>
    <t>TNo-67933</t>
  </si>
  <si>
    <t>SR-0068768</t>
  </si>
  <si>
    <t>TNo-67934</t>
  </si>
  <si>
    <t>SR-0068766</t>
  </si>
  <si>
    <t>TNo-67935</t>
  </si>
  <si>
    <t>SR-0068763</t>
  </si>
  <si>
    <t>TNo-67936</t>
  </si>
  <si>
    <t>SR-0068779</t>
  </si>
  <si>
    <t>TNo-67937</t>
  </si>
  <si>
    <t>SR-0068778</t>
  </si>
  <si>
    <t>TNo-67938</t>
  </si>
  <si>
    <t>SR-0068776</t>
  </si>
  <si>
    <t>TNo-67939</t>
  </si>
  <si>
    <t>SR-0068774</t>
  </si>
  <si>
    <t>TNo-67940</t>
  </si>
  <si>
    <t>SR-0068773</t>
  </si>
  <si>
    <t>TNo-67941</t>
  </si>
  <si>
    <t>SR-0068772</t>
  </si>
  <si>
    <t>TNo-67942</t>
  </si>
  <si>
    <t>SR-0068770</t>
  </si>
  <si>
    <t>TNo-67943</t>
  </si>
  <si>
    <t>SR-0068782</t>
  </si>
  <si>
    <t>TNo-67944</t>
  </si>
  <si>
    <t>SR-0068769</t>
  </si>
  <si>
    <t>TNo-67945</t>
  </si>
  <si>
    <t>SR-0068784</t>
  </si>
  <si>
    <t>TNo-67946</t>
  </si>
  <si>
    <t>SR-0068756</t>
  </si>
  <si>
    <t>TNo-67947</t>
  </si>
  <si>
    <t>SR-0068760</t>
  </si>
  <si>
    <t>TNo-67948</t>
  </si>
  <si>
    <t>SR-0068781</t>
  </si>
  <si>
    <t>TNo-67949</t>
  </si>
  <si>
    <t>SR-0068780</t>
  </si>
  <si>
    <t>TNo-67950</t>
  </si>
  <si>
    <t>SR-0068759</t>
  </si>
  <si>
    <t>TNo-67951</t>
  </si>
  <si>
    <t>SR-0068758</t>
  </si>
  <si>
    <t>TNo-67952</t>
  </si>
  <si>
    <t>SR-0068755</t>
  </si>
  <si>
    <t>TNo-67953</t>
  </si>
  <si>
    <t>SR-0068754</t>
  </si>
  <si>
    <t>TNo-67954</t>
  </si>
  <si>
    <t>SR-0068777</t>
  </si>
  <si>
    <t>TNo-67955</t>
  </si>
  <si>
    <t>SR-0068771</t>
  </si>
  <si>
    <t>TNo-67956</t>
  </si>
  <si>
    <t>SR-0068753</t>
  </si>
  <si>
    <t>TNo-67957</t>
  </si>
  <si>
    <t>SR-0068767</t>
  </si>
  <si>
    <t>TNo-67958</t>
  </si>
  <si>
    <t>SR-0068757</t>
  </si>
  <si>
    <t>TNo-67959</t>
  </si>
  <si>
    <t>SR-0068761</t>
  </si>
  <si>
    <t>TNo-67960</t>
  </si>
  <si>
    <t>SR-0068785</t>
  </si>
  <si>
    <t>TNo-67961</t>
  </si>
  <si>
    <t>SR-0068783</t>
  </si>
  <si>
    <t>TNo-67962</t>
  </si>
  <si>
    <t>SR-0068765</t>
  </si>
  <si>
    <t>TNo-67963</t>
  </si>
  <si>
    <t>SR-0068762</t>
  </si>
  <si>
    <t>TNo-67964</t>
  </si>
  <si>
    <t>SR-0068802</t>
  </si>
  <si>
    <t>TNo-67965</t>
  </si>
  <si>
    <t>SR-0068794</t>
  </si>
  <si>
    <t>TNo-67966</t>
  </si>
  <si>
    <t>SR-0068799</t>
  </si>
  <si>
    <t>TNo-67967</t>
  </si>
  <si>
    <t>SR-0068791</t>
  </si>
  <si>
    <t>TNo-67968</t>
  </si>
  <si>
    <t>SR-0068815</t>
  </si>
  <si>
    <t>TNo-67969</t>
  </si>
  <si>
    <t>SR-0068816</t>
  </si>
  <si>
    <t>TNo-67970</t>
  </si>
  <si>
    <t>SR-0068814</t>
  </si>
  <si>
    <t>TNo-67971</t>
  </si>
  <si>
    <t>SR-0068793</t>
  </si>
  <si>
    <t>TNo-67972</t>
  </si>
  <si>
    <t>SR-0068805</t>
  </si>
  <si>
    <t>TNo-67973</t>
  </si>
  <si>
    <t>SR-0068806</t>
  </si>
  <si>
    <t>TNo-67974</t>
  </si>
  <si>
    <t>SR-0068796</t>
  </si>
  <si>
    <t>TNo-67975</t>
  </si>
  <si>
    <t>SR-0068821</t>
  </si>
  <si>
    <t>TNo-67976</t>
  </si>
  <si>
    <t>SR-0068803</t>
  </si>
  <si>
    <t>TNo-67977</t>
  </si>
  <si>
    <t>SR-0068823</t>
  </si>
  <si>
    <t>TNo-67978</t>
  </si>
  <si>
    <t>SR-0068818</t>
  </si>
  <si>
    <t>TNo-67979</t>
  </si>
  <si>
    <t>SR-0068820</t>
  </si>
  <si>
    <t>TNo-67980</t>
  </si>
  <si>
    <t>SR-0068819</t>
  </si>
  <si>
    <t>TNo-67981</t>
  </si>
  <si>
    <t>SR-0068817</t>
  </si>
  <si>
    <t>TNo-67982</t>
  </si>
  <si>
    <t>SR-0068809</t>
  </si>
  <si>
    <t>TNo-67983</t>
  </si>
  <si>
    <t>SR-0068807</t>
  </si>
  <si>
    <t>TNo-67984</t>
  </si>
  <si>
    <t>SR-0068804</t>
  </si>
  <si>
    <t>TNo-67985</t>
  </si>
  <si>
    <t>SR-0068798</t>
  </si>
  <si>
    <t>TNo-67986</t>
  </si>
  <si>
    <t>SR-0068801</t>
  </si>
  <si>
    <t>TNo-67987</t>
  </si>
  <si>
    <t>SR-0068790</t>
  </si>
  <si>
    <t>TNo-67988</t>
  </si>
  <si>
    <t>SR-0068822</t>
  </si>
  <si>
    <t>TNo-67989</t>
  </si>
  <si>
    <t>SR-0068797</t>
  </si>
  <si>
    <t>TNo-67990</t>
  </si>
  <si>
    <t>SR-0068826</t>
  </si>
  <si>
    <t>TNo-67991</t>
  </si>
  <si>
    <t>SR-0068825</t>
  </si>
  <si>
    <t>TNo-67992</t>
  </si>
  <si>
    <t>SR-0068824</t>
  </si>
  <si>
    <t>TNo-67993</t>
  </si>
  <si>
    <t>SR-0068811</t>
  </si>
  <si>
    <t>TNo-67994</t>
  </si>
  <si>
    <t>SR-0068828</t>
  </si>
  <si>
    <t>TNo-67995</t>
  </si>
  <si>
    <t>SR-0068827</t>
  </si>
  <si>
    <t>TNo-67996</t>
  </si>
  <si>
    <t>SR-0068789</t>
  </si>
  <si>
    <t>TNo-67997</t>
  </si>
  <si>
    <t>SR-0068788</t>
  </si>
  <si>
    <t>TNo-67998</t>
  </si>
  <si>
    <t>SR-0068835</t>
  </si>
  <si>
    <t>TNo-67999</t>
  </si>
  <si>
    <t>SR-0068834</t>
  </si>
  <si>
    <t>TNo-68000</t>
  </si>
  <si>
    <t>SR-0068833</t>
  </si>
  <si>
    <t>TNo-68001</t>
  </si>
  <si>
    <t>SR-0068832</t>
  </si>
  <si>
    <t>TNo-68002</t>
  </si>
  <si>
    <t>SR-0068831</t>
  </si>
  <si>
    <t>TNo-68003</t>
  </si>
  <si>
    <t>SR-0068830</t>
  </si>
  <si>
    <t>TNo-68004</t>
  </si>
  <si>
    <t>SR-0068829</t>
  </si>
  <si>
    <t>TNo-68005</t>
  </si>
  <si>
    <t>SR-0068800</t>
  </si>
  <si>
    <t>TNo-68006</t>
  </si>
  <si>
    <t>SR-0068787</t>
  </si>
  <si>
    <t>TNo-68007</t>
  </si>
  <si>
    <t>SR-0068813</t>
  </si>
  <si>
    <t>TNo-68008</t>
  </si>
  <si>
    <t>SR-0068810</t>
  </si>
  <si>
    <t>TNo-68009</t>
  </si>
  <si>
    <t>SR-0068795</t>
  </si>
  <si>
    <t>TNo-68010</t>
  </si>
  <si>
    <t>SR-0068792</t>
  </si>
  <si>
    <t>TNo-68011</t>
  </si>
  <si>
    <t>SR-0068786</t>
  </si>
  <si>
    <t>TNo-68012</t>
  </si>
  <si>
    <t>SR-0068837</t>
  </si>
  <si>
    <t>Banglalink Digital Communications Ltd.</t>
  </si>
  <si>
    <t>Banglalink Warehouse</t>
  </si>
  <si>
    <t>TNo-68013</t>
  </si>
  <si>
    <t>SR-0068861</t>
  </si>
  <si>
    <t>TNo-68014</t>
  </si>
  <si>
    <t>SR-0068853</t>
  </si>
  <si>
    <t>TNo-68015</t>
  </si>
  <si>
    <t>SR-0068866</t>
  </si>
  <si>
    <t>TNo-68016</t>
  </si>
  <si>
    <t>SR-0068858</t>
  </si>
  <si>
    <t>TNo-68017</t>
  </si>
  <si>
    <t>SR-0068852</t>
  </si>
  <si>
    <t>TNo-68018</t>
  </si>
  <si>
    <t>SR-0068849</t>
  </si>
  <si>
    <t>TNo-68019</t>
  </si>
  <si>
    <t>SR-0068847</t>
  </si>
  <si>
    <t>TNo-68020</t>
  </si>
  <si>
    <t>SR-0068846</t>
  </si>
  <si>
    <t>TNo-68021</t>
  </si>
  <si>
    <t>SR-0068843</t>
  </si>
  <si>
    <t>TNo-68022</t>
  </si>
  <si>
    <t>SR-0068869</t>
  </si>
  <si>
    <t>TNo-68023</t>
  </si>
  <si>
    <t>SR-0068860</t>
  </si>
  <si>
    <t>TNo-68024</t>
  </si>
  <si>
    <t>SR-0068851</t>
  </si>
  <si>
    <t>TNo-68025</t>
  </si>
  <si>
    <t>SR-0068844</t>
  </si>
  <si>
    <t>TNo-68026</t>
  </si>
  <si>
    <t>SR-0068842</t>
  </si>
  <si>
    <t>TNo-68027</t>
  </si>
  <si>
    <t>SR-0068867</t>
  </si>
  <si>
    <t>TNo-68028</t>
  </si>
  <si>
    <t>SR-0068859</t>
  </si>
  <si>
    <t>TNo-68029</t>
  </si>
  <si>
    <t>SR-0068885</t>
  </si>
  <si>
    <t>TNo-68030</t>
  </si>
  <si>
    <t>SR-0068878</t>
  </si>
  <si>
    <t>TNo-68031</t>
  </si>
  <si>
    <t>SR-0068877</t>
  </si>
  <si>
    <t>TNo-68032</t>
  </si>
  <si>
    <t>SR-0068876</t>
  </si>
  <si>
    <t>TNo-68033</t>
  </si>
  <si>
    <t>SR-0068873</t>
  </si>
  <si>
    <t>TNo-68034</t>
  </si>
  <si>
    <t>SR-0068871</t>
  </si>
  <si>
    <t>TNo-68035</t>
  </si>
  <si>
    <t>SR-0068868</t>
  </si>
  <si>
    <t>TNo-68036</t>
  </si>
  <si>
    <t>SR-0068863</t>
  </si>
  <si>
    <t>TNo-68037</t>
  </si>
  <si>
    <t>SR-0068862</t>
  </si>
  <si>
    <t>TNo-68038</t>
  </si>
  <si>
    <t>SR-0068850</t>
  </si>
  <si>
    <t>TNo-68039</t>
  </si>
  <si>
    <t>SR-0068845</t>
  </si>
  <si>
    <t>TNo-68040</t>
  </si>
  <si>
    <t>SR-0068857</t>
  </si>
  <si>
    <t>TNo-68041</t>
  </si>
  <si>
    <t>SR-0068879</t>
  </si>
  <si>
    <t>TNo-68042</t>
  </si>
  <si>
    <t>SR-0068875</t>
  </si>
  <si>
    <t>TNo-68043</t>
  </si>
  <si>
    <t>SR-0068848</t>
  </si>
  <si>
    <t>TNo-68044</t>
  </si>
  <si>
    <t>SR-0068854</t>
  </si>
  <si>
    <t>TNo-68045</t>
  </si>
  <si>
    <t>SR-0068864</t>
  </si>
  <si>
    <t>TNo-68046</t>
  </si>
  <si>
    <t>SR-0068893</t>
  </si>
  <si>
    <t>TNo-68047</t>
  </si>
  <si>
    <t>SR-0068892</t>
  </si>
  <si>
    <t>TNo-68048</t>
  </si>
  <si>
    <t>SR-0068891</t>
  </si>
  <si>
    <t>TNo-68049</t>
  </si>
  <si>
    <t>SR-0068890</t>
  </si>
  <si>
    <t>TNo-68050</t>
  </si>
  <si>
    <t>SR-0068889</t>
  </si>
  <si>
    <t>TNo-68051</t>
  </si>
  <si>
    <t>SR-0068888</t>
  </si>
  <si>
    <t>TNo-68052</t>
  </si>
  <si>
    <t>SR-0068887</t>
  </si>
  <si>
    <t>TNo-68053</t>
  </si>
  <si>
    <t>SR-0068886</t>
  </si>
  <si>
    <t>TNo-68054</t>
  </si>
  <si>
    <t>SR-0068841</t>
  </si>
  <si>
    <t>TNo-68055</t>
  </si>
  <si>
    <t>SR-0068856</t>
  </si>
  <si>
    <t>TNo-68056</t>
  </si>
  <si>
    <t>SR-0068840</t>
  </si>
  <si>
    <t>TNo-68057</t>
  </si>
  <si>
    <t>SR-0068870</t>
  </si>
  <si>
    <t>TNo-68058</t>
  </si>
  <si>
    <t>SR-0068855</t>
  </si>
  <si>
    <t>TNo-68059</t>
  </si>
  <si>
    <t>SR-0068884</t>
  </si>
  <si>
    <t>TNo-68060</t>
  </si>
  <si>
    <t>SR-0068883</t>
  </si>
  <si>
    <t>TNo-68061</t>
  </si>
  <si>
    <t>SR-0068882</t>
  </si>
  <si>
    <t>TNo-68062</t>
  </si>
  <si>
    <t>SR-0068881</t>
  </si>
  <si>
    <t>TNo-68063</t>
  </si>
  <si>
    <t>SR-0068880</t>
  </si>
  <si>
    <t>TNo-68065</t>
  </si>
  <si>
    <t>SR-0068874</t>
  </si>
  <si>
    <t>TNo-68066</t>
  </si>
  <si>
    <t>SR-0068838</t>
  </si>
  <si>
    <t>TNo-68067</t>
  </si>
  <si>
    <t>SR-0068915</t>
  </si>
  <si>
    <t>TNo-68068</t>
  </si>
  <si>
    <t>SR-0068921</t>
  </si>
  <si>
    <t>TNo-68069</t>
  </si>
  <si>
    <t>SR-0068898</t>
  </si>
  <si>
    <t>TNo-68070</t>
  </si>
  <si>
    <t>SR-0068900</t>
  </si>
  <si>
    <t>TNo-68071</t>
  </si>
  <si>
    <t>SR-0068902</t>
  </si>
  <si>
    <t>TNo-68072</t>
  </si>
  <si>
    <t>SR-0068901</t>
  </si>
  <si>
    <t>TNo-68073</t>
  </si>
  <si>
    <t>SR-0068897</t>
  </si>
  <si>
    <t>TNo-68074</t>
  </si>
  <si>
    <t>SR-0068932</t>
  </si>
  <si>
    <t>TNo-68075</t>
  </si>
  <si>
    <t>SR-0068931</t>
  </si>
  <si>
    <t>TNo-68076</t>
  </si>
  <si>
    <t>SR-0068930</t>
  </si>
  <si>
    <t>TNo-68077</t>
  </si>
  <si>
    <t>SR-0068929</t>
  </si>
  <si>
    <t>TNo-68078</t>
  </si>
  <si>
    <t>SR-0068917</t>
  </si>
  <si>
    <t>TNo-68079</t>
  </si>
  <si>
    <t>SR-0068928</t>
  </si>
  <si>
    <t>TNo-68080</t>
  </si>
  <si>
    <t>SR-0068925</t>
  </si>
  <si>
    <t>TNo-68081</t>
  </si>
  <si>
    <t>SR-0068924</t>
  </si>
  <si>
    <t>TNo-68082</t>
  </si>
  <si>
    <t>SR-0068922</t>
  </si>
  <si>
    <t>TNo-68083</t>
  </si>
  <si>
    <t>SR-0068920</t>
  </si>
  <si>
    <t>TNo-68084</t>
  </si>
  <si>
    <t>SR-0068919</t>
  </si>
  <si>
    <t>TNo-68085</t>
  </si>
  <si>
    <t>SR-0068916</t>
  </si>
  <si>
    <t>TNo-68086</t>
  </si>
  <si>
    <t>SR-0068912</t>
  </si>
  <si>
    <t>TNo-68087</t>
  </si>
  <si>
    <t>SR-0068909</t>
  </si>
  <si>
    <t>TNo-68088</t>
  </si>
  <si>
    <t>SR-0068907</t>
  </si>
  <si>
    <t>TNo-68089</t>
  </si>
  <si>
    <t>SR-0068905</t>
  </si>
  <si>
    <t>TNo-68090</t>
  </si>
  <si>
    <t>SR-0068904</t>
  </si>
  <si>
    <t>TNo-68091</t>
  </si>
  <si>
    <t>SR-0068903</t>
  </si>
  <si>
    <t>TNo-68092</t>
  </si>
  <si>
    <t>SR-0068923</t>
  </si>
  <si>
    <t>TNo-68093</t>
  </si>
  <si>
    <t>SR-0068906</t>
  </si>
  <si>
    <t>TNo-68094</t>
  </si>
  <si>
    <t>SR-0068936</t>
  </si>
  <si>
    <t>TNo-68095</t>
  </si>
  <si>
    <t>SR-0068939</t>
  </si>
  <si>
    <t>TNo-68096</t>
  </si>
  <si>
    <t>SR-0068937</t>
  </si>
  <si>
    <t>TNo-68097</t>
  </si>
  <si>
    <t>SR-0068914</t>
  </si>
  <si>
    <t>TNo-68098</t>
  </si>
  <si>
    <t>SR-0068911</t>
  </si>
  <si>
    <t>TNo-68099</t>
  </si>
  <si>
    <t>SR-0068895</t>
  </si>
  <si>
    <t>TNo-68100</t>
  </si>
  <si>
    <t>SR-0068938</t>
  </si>
  <si>
    <t>TNo-68101</t>
  </si>
  <si>
    <t>SR-0068918</t>
  </si>
  <si>
    <t>TNo-68102</t>
  </si>
  <si>
    <t>SR-0068899</t>
  </si>
  <si>
    <t>TNo-68103</t>
  </si>
  <si>
    <t>SR-0068908</t>
  </si>
  <si>
    <t>TNo-68104</t>
  </si>
  <si>
    <t>SR-0068910</t>
  </si>
  <si>
    <t>TNo-68105</t>
  </si>
  <si>
    <t>SR-0068913</t>
  </si>
  <si>
    <t>TNo-68106</t>
  </si>
  <si>
    <t>SR-0068896</t>
  </si>
  <si>
    <t>TNo-68107</t>
  </si>
  <si>
    <t>SR-0068935</t>
  </si>
  <si>
    <t>TNo-68108</t>
  </si>
  <si>
    <t>SR-0068927</t>
  </si>
  <si>
    <t>TNo-68109</t>
  </si>
  <si>
    <t>SR-0068926</t>
  </si>
  <si>
    <t>TNo-68110</t>
  </si>
  <si>
    <t>SR-0068933</t>
  </si>
  <si>
    <t>TNo-68111</t>
  </si>
  <si>
    <t>SR-0068950</t>
  </si>
  <si>
    <t>TNo-68112</t>
  </si>
  <si>
    <t>SR-0068949</t>
  </si>
  <si>
    <t>TNo-68113</t>
  </si>
  <si>
    <t>SR-0068948</t>
  </si>
  <si>
    <t>TNo-68114</t>
  </si>
  <si>
    <t>SR-0068947</t>
  </si>
  <si>
    <t>TNo-68115</t>
  </si>
  <si>
    <t>SR-0068946</t>
  </si>
  <si>
    <t>TNo-68116</t>
  </si>
  <si>
    <t>SR-0068945</t>
  </si>
  <si>
    <t>TNo-68117</t>
  </si>
  <si>
    <t>SR-0068944</t>
  </si>
  <si>
    <t>TNo-68118</t>
  </si>
  <si>
    <t>SR-0068943</t>
  </si>
  <si>
    <t>TNo-68119</t>
  </si>
  <si>
    <t>SR-0068942</t>
  </si>
  <si>
    <t>TNo-68120</t>
  </si>
  <si>
    <t>SR-0068941</t>
  </si>
  <si>
    <t>TNo-68121</t>
  </si>
  <si>
    <t>SR-0068951</t>
  </si>
  <si>
    <t>TNo-68122</t>
  </si>
  <si>
    <t>SR-0068940</t>
  </si>
  <si>
    <t>TNo-68123</t>
  </si>
  <si>
    <t>SR-0068953</t>
  </si>
  <si>
    <t>TNo-68124</t>
  </si>
  <si>
    <t>SR-0068952</t>
  </si>
  <si>
    <t>TNo-50097</t>
  </si>
  <si>
    <t>EIL-050823</t>
  </si>
  <si>
    <t>TNo-50098</t>
  </si>
  <si>
    <t>EIL-050818</t>
  </si>
  <si>
    <t>TNo-50099</t>
  </si>
  <si>
    <t>EIL-050817</t>
  </si>
  <si>
    <t>TNo-50100</t>
  </si>
  <si>
    <t>EIL-050815</t>
  </si>
  <si>
    <t>TNo-50101</t>
  </si>
  <si>
    <t>EIL-050814</t>
  </si>
  <si>
    <t>TNo-50102</t>
  </si>
  <si>
    <t>EIL-050822</t>
  </si>
  <si>
    <t>TNo-50103</t>
  </si>
  <si>
    <t>EIL-050820</t>
  </si>
  <si>
    <t>TNo-50104</t>
  </si>
  <si>
    <t>EIL-050811</t>
  </si>
  <si>
    <t>TNo-50105</t>
  </si>
  <si>
    <t>EIL-050812</t>
  </si>
  <si>
    <t>TNo-50106</t>
  </si>
  <si>
    <t>EIL-050829</t>
  </si>
  <si>
    <t>TNo-50107</t>
  </si>
  <si>
    <t>EIL-050828</t>
  </si>
  <si>
    <t>TNo-50108</t>
  </si>
  <si>
    <t>EIL-050827</t>
  </si>
  <si>
    <t>TNo-50109</t>
  </si>
  <si>
    <t>EIL-050826</t>
  </si>
  <si>
    <t>TNo-50110</t>
  </si>
  <si>
    <t>EIL-050825</t>
  </si>
  <si>
    <t>TNo-50111</t>
  </si>
  <si>
    <t>EIL-050813</t>
  </si>
  <si>
    <t>TNo-50112</t>
  </si>
  <si>
    <t>EIL-050821</t>
  </si>
  <si>
    <t>TNo-50113</t>
  </si>
  <si>
    <t>EIL-050832</t>
  </si>
  <si>
    <t>TNo-50114</t>
  </si>
  <si>
    <t>EIL-050824</t>
  </si>
  <si>
    <t>TNo-50115</t>
  </si>
  <si>
    <t>EIL-050819</t>
  </si>
  <si>
    <t>HB GLOBAL FOODS LTD.</t>
  </si>
  <si>
    <t>TNo-50116</t>
  </si>
  <si>
    <t>EIL-050831</t>
  </si>
  <si>
    <t>TVS Auto Bangladesh Ltd.</t>
  </si>
  <si>
    <t>V141_SKD</t>
  </si>
  <si>
    <t>TNo-50117</t>
  </si>
  <si>
    <t>EIL-050816</t>
  </si>
  <si>
    <t>TNo-50118</t>
  </si>
  <si>
    <t>EIL-050836</t>
  </si>
  <si>
    <t>TNo-50119</t>
  </si>
  <si>
    <t>EIL-050835</t>
  </si>
  <si>
    <t>TNo-50120</t>
  </si>
  <si>
    <t>EIL-050834</t>
  </si>
  <si>
    <t>TNo-50121</t>
  </si>
  <si>
    <t>EIL-050833</t>
  </si>
  <si>
    <t>TNo-50122</t>
  </si>
  <si>
    <t>EIL-050830</t>
  </si>
  <si>
    <t>TNo-50123</t>
  </si>
  <si>
    <t>EIL-050837</t>
  </si>
  <si>
    <t>TNo-50124</t>
  </si>
  <si>
    <t>EIL-050838</t>
  </si>
  <si>
    <t>TNo-50125</t>
  </si>
  <si>
    <t>EIL-050840</t>
  </si>
  <si>
    <t>TNo-50126</t>
  </si>
  <si>
    <t>EIL-050855</t>
  </si>
  <si>
    <t>TNo-50127</t>
  </si>
  <si>
    <t>EIL-050851</t>
  </si>
  <si>
    <t>TNo-50128</t>
  </si>
  <si>
    <t>EIL-050858</t>
  </si>
  <si>
    <t>TNo-50129</t>
  </si>
  <si>
    <t>EIL-050856</t>
  </si>
  <si>
    <t>TNo-50130</t>
  </si>
  <si>
    <t>EIL-050853</t>
  </si>
  <si>
    <t>TNo-50131</t>
  </si>
  <si>
    <t>EIL-050862</t>
  </si>
  <si>
    <t>TNo-50132</t>
  </si>
  <si>
    <t>EIL-050849</t>
  </si>
  <si>
    <t>TNo-50133</t>
  </si>
  <si>
    <t>EIL-050854</t>
  </si>
  <si>
    <t>TNo-50134</t>
  </si>
  <si>
    <t>EIL-050846</t>
  </si>
  <si>
    <t>TNo-50135</t>
  </si>
  <si>
    <t>EIL-050844</t>
  </si>
  <si>
    <t>TNo-50136</t>
  </si>
  <si>
    <t>EIL-050861</t>
  </si>
  <si>
    <t>TNo-50137</t>
  </si>
  <si>
    <t>EIL-050860</t>
  </si>
  <si>
    <t>TNo-50138</t>
  </si>
  <si>
    <t>EIL-050843</t>
  </si>
  <si>
    <t>TNo-50139</t>
  </si>
  <si>
    <t>EIL-050857</t>
  </si>
  <si>
    <t>TNo-50140</t>
  </si>
  <si>
    <t>EIL-050852</t>
  </si>
  <si>
    <t>TNo-50141</t>
  </si>
  <si>
    <t>EIL-050842</t>
  </si>
  <si>
    <t>TNo-50142</t>
  </si>
  <si>
    <t>EIL-050845</t>
  </si>
  <si>
    <t>TNo-50143</t>
  </si>
  <si>
    <t>EIL-050859</t>
  </si>
  <si>
    <t>TNo-50144</t>
  </si>
  <si>
    <t>EIL-050866</t>
  </si>
  <si>
    <t>TNo-50145</t>
  </si>
  <si>
    <t>EIL-050864</t>
  </si>
  <si>
    <t>TNo-50146</t>
  </si>
  <si>
    <t>EIL-050865</t>
  </si>
  <si>
    <t>TNo-50147</t>
  </si>
  <si>
    <t>EIL-050863</t>
  </si>
  <si>
    <t>TNo-50148</t>
  </si>
  <si>
    <t>EIL-050847</t>
  </si>
  <si>
    <t>TNo-50149</t>
  </si>
  <si>
    <t>EIL-050881</t>
  </si>
  <si>
    <t>TNo-50150</t>
  </si>
  <si>
    <t>EIL-050875</t>
  </si>
  <si>
    <t>TNo-50151</t>
  </si>
  <si>
    <t>EIL-050874</t>
  </si>
  <si>
    <t>TNo-50152</t>
  </si>
  <si>
    <t>EIL-050873</t>
  </si>
  <si>
    <t>TNo-50153</t>
  </si>
  <si>
    <t>EIL-050887</t>
  </si>
  <si>
    <t>TNo-50154</t>
  </si>
  <si>
    <t>EIL-050872</t>
  </si>
  <si>
    <t>TNo-50155</t>
  </si>
  <si>
    <t>EIL-050895</t>
  </si>
  <si>
    <t>TNo-50156</t>
  </si>
  <si>
    <t>EIL-050894</t>
  </si>
  <si>
    <t>TNo-50157</t>
  </si>
  <si>
    <t>EIL-050883</t>
  </si>
  <si>
    <t>TNo-50158</t>
  </si>
  <si>
    <t>EIL-050884</t>
  </si>
  <si>
    <t>TNo-50159</t>
  </si>
  <si>
    <t>EIL-050878</t>
  </si>
  <si>
    <t>TNo-50160</t>
  </si>
  <si>
    <t>EIL-050901</t>
  </si>
  <si>
    <t>TNo-50161</t>
  </si>
  <si>
    <t>EIL-050903</t>
  </si>
  <si>
    <t>TNo-50162</t>
  </si>
  <si>
    <t>EIL-050899</t>
  </si>
  <si>
    <t>TNo-50163</t>
  </si>
  <si>
    <t>EIL-050902</t>
  </si>
  <si>
    <t>TNo-50164</t>
  </si>
  <si>
    <t>EIL-050900</t>
  </si>
  <si>
    <t>TNo-50165</t>
  </si>
  <si>
    <t>EIL-050898</t>
  </si>
  <si>
    <t>TNo-50166</t>
  </si>
  <si>
    <t>EIL-050896</t>
  </si>
  <si>
    <t>TNo-50167</t>
  </si>
  <si>
    <t>EIL-050889</t>
  </si>
  <si>
    <t>TNo-50168</t>
  </si>
  <si>
    <t>EIL-050886</t>
  </si>
  <si>
    <t>TNo-50169</t>
  </si>
  <si>
    <t>EIL-050882</t>
  </si>
  <si>
    <t>TNo-50170</t>
  </si>
  <si>
    <t>EIL-050879</t>
  </si>
  <si>
    <t>TNo-50171</t>
  </si>
  <si>
    <t>EIL-050885</t>
  </si>
  <si>
    <t>TNo-50172</t>
  </si>
  <si>
    <t>EIL-050897</t>
  </si>
  <si>
    <t>TNo-50174</t>
  </si>
  <si>
    <t>EIL-050876</t>
  </si>
  <si>
    <t>TNo-50175</t>
  </si>
  <si>
    <t>EIL-050909</t>
  </si>
  <si>
    <t>TNo-50176</t>
  </si>
  <si>
    <t>EIL-050908</t>
  </si>
  <si>
    <t>TNo-50177</t>
  </si>
  <si>
    <t>EIL-050907</t>
  </si>
  <si>
    <t>TNo-50178</t>
  </si>
  <si>
    <t>EIL-050906</t>
  </si>
  <si>
    <t>TNo-50179</t>
  </si>
  <si>
    <t>EIL-050905</t>
  </si>
  <si>
    <t>TNo-50180</t>
  </si>
  <si>
    <t>EIL-050911</t>
  </si>
  <si>
    <t>TNo-50181</t>
  </si>
  <si>
    <t>EIL-050910</t>
  </si>
  <si>
    <t>TNo-50182</t>
  </si>
  <si>
    <t>EIL-050912</t>
  </si>
  <si>
    <t>TNo-50183</t>
  </si>
  <si>
    <t>EIL-050871</t>
  </si>
  <si>
    <t>TNo-50185</t>
  </si>
  <si>
    <t>EIL-050918</t>
  </si>
  <si>
    <t>TNo-50186</t>
  </si>
  <si>
    <t>EIL-050917</t>
  </si>
  <si>
    <t>TNo-50187</t>
  </si>
  <si>
    <t>EIL-050916</t>
  </si>
  <si>
    <t>TNo-50188</t>
  </si>
  <si>
    <t>EIL-050915</t>
  </si>
  <si>
    <t>TNo-50189</t>
  </si>
  <si>
    <t>EIL-050914</t>
  </si>
  <si>
    <t>TNo-50190</t>
  </si>
  <si>
    <t>EIL-050913</t>
  </si>
  <si>
    <t>TNo-50191</t>
  </si>
  <si>
    <t>EIL-050880</t>
  </si>
  <si>
    <t>TNo-50192</t>
  </si>
  <si>
    <t>EIL-050870</t>
  </si>
  <si>
    <t>TNo-50193</t>
  </si>
  <si>
    <t>EIL-050893</t>
  </si>
  <si>
    <t>TNo-50194</t>
  </si>
  <si>
    <t>EIL-050892</t>
  </si>
  <si>
    <t>TNo-50195</t>
  </si>
  <si>
    <t>EIL-050890</t>
  </si>
  <si>
    <t>TNo-50196</t>
  </si>
  <si>
    <t>EIL-050877</t>
  </si>
  <si>
    <t>TNo-50197</t>
  </si>
  <si>
    <t>EIL-050869</t>
  </si>
  <si>
    <t>TNo-50198</t>
  </si>
  <si>
    <t>EIL-050919</t>
  </si>
  <si>
    <t>TNo-50199</t>
  </si>
  <si>
    <t>EIL-050920</t>
  </si>
  <si>
    <t>TNo-50200</t>
  </si>
  <si>
    <t>EIL-050922</t>
  </si>
  <si>
    <t>D41_SKD</t>
  </si>
  <si>
    <t>TNo-50201</t>
  </si>
  <si>
    <t>EIL-050979</t>
  </si>
  <si>
    <t>TNo-50202</t>
  </si>
  <si>
    <t>EIL-050942</t>
  </si>
  <si>
    <t>TNo-50203</t>
  </si>
  <si>
    <t>EIL-050964</t>
  </si>
  <si>
    <t>TNo-50204</t>
  </si>
  <si>
    <t>EIL-050962</t>
  </si>
  <si>
    <t>TNo-50205</t>
  </si>
  <si>
    <t>EIL-050952</t>
  </si>
  <si>
    <t>TNo-50206</t>
  </si>
  <si>
    <t>EIL-050948</t>
  </si>
  <si>
    <t>TNo-50207</t>
  </si>
  <si>
    <t>EIL-050932</t>
  </si>
  <si>
    <t>TNo-50208</t>
  </si>
  <si>
    <t>EIL-050928</t>
  </si>
  <si>
    <t>TNo-50209</t>
  </si>
  <si>
    <t>EIL-050994</t>
  </si>
  <si>
    <t>TNo-50210</t>
  </si>
  <si>
    <t>EIL-050970</t>
  </si>
  <si>
    <t>TNo-50211</t>
  </si>
  <si>
    <t>EIL-050966</t>
  </si>
  <si>
    <t>TNo-50212</t>
  </si>
  <si>
    <t>EIL-050963</t>
  </si>
  <si>
    <t>TNo-50213</t>
  </si>
  <si>
    <t>EIL-050960</t>
  </si>
  <si>
    <t>TNo-50214</t>
  </si>
  <si>
    <t>EIL-050955</t>
  </si>
  <si>
    <t>TNo-50215</t>
  </si>
  <si>
    <t>EIL-050951</t>
  </si>
  <si>
    <t>TNo-50216</t>
  </si>
  <si>
    <t>EIL-050947</t>
  </si>
  <si>
    <t>TNo-50217</t>
  </si>
  <si>
    <t>EIL-050941</t>
  </si>
  <si>
    <t>TNo-50218</t>
  </si>
  <si>
    <t>EIL-050937</t>
  </si>
  <si>
    <t>TNo-50219</t>
  </si>
  <si>
    <t>EIL-050934</t>
  </si>
  <si>
    <t>TNo-50220</t>
  </si>
  <si>
    <t>EIL-050929</t>
  </si>
  <si>
    <t>TNo-50221</t>
  </si>
  <si>
    <t>EIL-050973</t>
  </si>
  <si>
    <t>TNo-50222</t>
  </si>
  <si>
    <t>EIL-050965</t>
  </si>
  <si>
    <t>TNo-50223</t>
  </si>
  <si>
    <t>EIL-050945</t>
  </si>
  <si>
    <t>TNo-50224</t>
  </si>
  <si>
    <t>EIL-050946</t>
  </si>
  <si>
    <t>TNo-50225</t>
  </si>
  <si>
    <t>EIL-050933</t>
  </si>
  <si>
    <t>TNo-50226</t>
  </si>
  <si>
    <t>EIL-050930</t>
  </si>
  <si>
    <t>TNo-50227</t>
  </si>
  <si>
    <t>EIL-050971</t>
  </si>
  <si>
    <t>TNo-50228</t>
  </si>
  <si>
    <t>EIL-050961</t>
  </si>
  <si>
    <t>TNo-50229</t>
  </si>
  <si>
    <t>EIL-050935</t>
  </si>
  <si>
    <t>TNo-50230</t>
  </si>
  <si>
    <t>EIL-050949</t>
  </si>
  <si>
    <t>TNo-50231</t>
  </si>
  <si>
    <t>EIL-050938</t>
  </si>
  <si>
    <t>TNo-50232</t>
  </si>
  <si>
    <t>EIL-050980</t>
  </si>
  <si>
    <t>TNo-50233</t>
  </si>
  <si>
    <t>EIL-050959</t>
  </si>
  <si>
    <t>TNo-50234</t>
  </si>
  <si>
    <t>EIL-050995</t>
  </si>
  <si>
    <t>TNo-50235</t>
  </si>
  <si>
    <t>EIL-050993</t>
  </si>
  <si>
    <t>TNo-50236</t>
  </si>
  <si>
    <t>EIL-050990</t>
  </si>
  <si>
    <t>TNo-50237</t>
  </si>
  <si>
    <t>EIL-050988</t>
  </si>
  <si>
    <t>TNo-50238</t>
  </si>
  <si>
    <t>EIL-050987</t>
  </si>
  <si>
    <t>TNo-50239</t>
  </si>
  <si>
    <t>EIL-050986</t>
  </si>
  <si>
    <t>TNo-50240</t>
  </si>
  <si>
    <t>EIL-050985</t>
  </si>
  <si>
    <t>TNo-50241</t>
  </si>
  <si>
    <t>EIL-050983</t>
  </si>
  <si>
    <t>TNo-50242</t>
  </si>
  <si>
    <t>EIL-050981</t>
  </si>
  <si>
    <t>TNo-50243</t>
  </si>
  <si>
    <t>EIL-050978</t>
  </si>
  <si>
    <t>TNo-50244</t>
  </si>
  <si>
    <t>EIL-050976</t>
  </si>
  <si>
    <t>TNo-50245</t>
  </si>
  <si>
    <t>EIL-050974</t>
  </si>
  <si>
    <t>TNo-50246</t>
  </si>
  <si>
    <t>EIL-050972</t>
  </si>
  <si>
    <t>TNo-50247</t>
  </si>
  <si>
    <t>EIL-050967</t>
  </si>
  <si>
    <t>TNo-50248</t>
  </si>
  <si>
    <t>EIL-050950</t>
  </si>
  <si>
    <t>TNo-50249</t>
  </si>
  <si>
    <t>EIL-050944</t>
  </si>
  <si>
    <t>TNo-50250</t>
  </si>
  <si>
    <t>EIL-050943</t>
  </si>
  <si>
    <t>TNo-50251</t>
  </si>
  <si>
    <t>EIL-050939</t>
  </si>
  <si>
    <t>TNo-50252</t>
  </si>
  <si>
    <t>EIL-050936</t>
  </si>
  <si>
    <t>TNo-50253</t>
  </si>
  <si>
    <t>EIL-050931</t>
  </si>
  <si>
    <t>TNo-50254</t>
  </si>
  <si>
    <t>EIL-050991</t>
  </si>
  <si>
    <t>TNo-50255</t>
  </si>
  <si>
    <t>EIL-050984</t>
  </si>
  <si>
    <t>TNo-50256</t>
  </si>
  <si>
    <t>EIL-050940</t>
  </si>
  <si>
    <t>TNo-50257</t>
  </si>
  <si>
    <t>EIL-050926</t>
  </si>
  <si>
    <t>TNo-50258</t>
  </si>
  <si>
    <t>EIL-050957</t>
  </si>
  <si>
    <t>TNo-50259</t>
  </si>
  <si>
    <t>EIL-050953</t>
  </si>
  <si>
    <t>TNo-50260</t>
  </si>
  <si>
    <t>EIL-050968</t>
  </si>
  <si>
    <t>TNo-50261</t>
  </si>
  <si>
    <t>EIL-051022</t>
  </si>
  <si>
    <t>TNo-50262</t>
  </si>
  <si>
    <t>EIL-051021</t>
  </si>
  <si>
    <t>TNo-50263</t>
  </si>
  <si>
    <t>EIL-051020</t>
  </si>
  <si>
    <t>TNo-50264</t>
  </si>
  <si>
    <t>EIL-051019</t>
  </si>
  <si>
    <t>TNo-50265</t>
  </si>
  <si>
    <t>EIL-051018</t>
  </si>
  <si>
    <t>TNo-50266</t>
  </si>
  <si>
    <t>EIL-051017</t>
  </si>
  <si>
    <t>TNo-50267</t>
  </si>
  <si>
    <t>EIL-051016</t>
  </si>
  <si>
    <t>TNo-50268</t>
  </si>
  <si>
    <t>EIL-051008</t>
  </si>
  <si>
    <t>TNo-50269</t>
  </si>
  <si>
    <t>EIL-050998</t>
  </si>
  <si>
    <t>TNo-50271</t>
  </si>
  <si>
    <t>EIL-050925</t>
  </si>
  <si>
    <t>TNo-50273</t>
  </si>
  <si>
    <t>EIL-050927</t>
  </si>
  <si>
    <t>TNo-50274</t>
  </si>
  <si>
    <t>EIL-050958</t>
  </si>
  <si>
    <t>TNo-50275</t>
  </si>
  <si>
    <t>EIL-050956</t>
  </si>
  <si>
    <t>TNo-50276</t>
  </si>
  <si>
    <t>EIL-050924</t>
  </si>
  <si>
    <t>TNo-50277</t>
  </si>
  <si>
    <t>EIL-050975</t>
  </si>
  <si>
    <t>TNo-50278</t>
  </si>
  <si>
    <t>EIL-050954</t>
  </si>
  <si>
    <t>TNo-50279</t>
  </si>
  <si>
    <t>EIL-051015</t>
  </si>
  <si>
    <t>TNo-50280</t>
  </si>
  <si>
    <t>EIL-051014</t>
  </si>
  <si>
    <t>TNo-50281</t>
  </si>
  <si>
    <t>EIL-051013</t>
  </si>
  <si>
    <t>TNo-50282</t>
  </si>
  <si>
    <t>EIL-051012</t>
  </si>
  <si>
    <t>TNo-50283</t>
  </si>
  <si>
    <t>EIL-051011</t>
  </si>
  <si>
    <t>TNo-50284</t>
  </si>
  <si>
    <t>EIL-051010</t>
  </si>
  <si>
    <t>TNo-50285</t>
  </si>
  <si>
    <t>EIL-051009</t>
  </si>
  <si>
    <t>TNo-50286</t>
  </si>
  <si>
    <t>EIL-051007</t>
  </si>
  <si>
    <t>TNo-50287</t>
  </si>
  <si>
    <t>EIL-051006</t>
  </si>
  <si>
    <t>TNo-50288</t>
  </si>
  <si>
    <t>EIL-051005</t>
  </si>
  <si>
    <t>TNo-50289</t>
  </si>
  <si>
    <t>EIL-051004</t>
  </si>
  <si>
    <t>TNo-50290</t>
  </si>
  <si>
    <t>EIL-051003</t>
  </si>
  <si>
    <t>TNo-50291</t>
  </si>
  <si>
    <t>EIL-051002</t>
  </si>
  <si>
    <t>TNo-50292</t>
  </si>
  <si>
    <t>EIL-051001</t>
  </si>
  <si>
    <t>TNo-50293</t>
  </si>
  <si>
    <t>EIL-051000</t>
  </si>
  <si>
    <t>TNo-50294</t>
  </si>
  <si>
    <t>EIL-050999</t>
  </si>
  <si>
    <t>TNo-50295</t>
  </si>
  <si>
    <t>EIL-050996</t>
  </si>
  <si>
    <t>TNo-50296</t>
  </si>
  <si>
    <t>EIL-050923</t>
  </si>
  <si>
    <t>TNo-50297</t>
  </si>
  <si>
    <t>EIL-050997</t>
  </si>
  <si>
    <t>TNo-50298</t>
  </si>
  <si>
    <t>EIL-050977</t>
  </si>
  <si>
    <t>TNo-50299</t>
  </si>
  <si>
    <t>EIL-050982</t>
  </si>
  <si>
    <t>TNo-50300</t>
  </si>
  <si>
    <t>EIL-050921</t>
  </si>
  <si>
    <t>TNo-50301</t>
  </si>
  <si>
    <t>EIL-051025</t>
  </si>
  <si>
    <t>The Consolidated Tea and Lands Company (Bangladesh) Limited.</t>
  </si>
  <si>
    <t>TNo-50302</t>
  </si>
  <si>
    <t>EIL-051068</t>
  </si>
  <si>
    <t>TNo-50303</t>
  </si>
  <si>
    <t>EIL-051045</t>
  </si>
  <si>
    <t>TNo-50304</t>
  </si>
  <si>
    <t>EIL-051080</t>
  </si>
  <si>
    <t>TNo-50305</t>
  </si>
  <si>
    <t>EIL-051049</t>
  </si>
  <si>
    <t>TNo-50306</t>
  </si>
  <si>
    <t>EIL-051081</t>
  </si>
  <si>
    <t>TNo-50307</t>
  </si>
  <si>
    <t>EIL-051083</t>
  </si>
  <si>
    <t>TNo-50308</t>
  </si>
  <si>
    <t>EIL-051056</t>
  </si>
  <si>
    <t>TNo-50309</t>
  </si>
  <si>
    <t>EIL-051085</t>
  </si>
  <si>
    <t>TNo-50310</t>
  </si>
  <si>
    <t>EIL-051086</t>
  </si>
  <si>
    <t>TNo-50311</t>
  </si>
  <si>
    <t>EIL-051030</t>
  </si>
  <si>
    <t>TNo-50312</t>
  </si>
  <si>
    <t>EIL-051032</t>
  </si>
  <si>
    <t>TNo-50313</t>
  </si>
  <si>
    <t>EIL-051063</t>
  </si>
  <si>
    <t>TNo-50314</t>
  </si>
  <si>
    <t>EIL-051064</t>
  </si>
  <si>
    <t>TNo-50315</t>
  </si>
  <si>
    <t>EIL-051065</t>
  </si>
  <si>
    <t>TNo-50316</t>
  </si>
  <si>
    <t>EIL-051033</t>
  </si>
  <si>
    <t>TNo-50317</t>
  </si>
  <si>
    <t>EIL-051066</t>
  </si>
  <si>
    <t>TNo-50318</t>
  </si>
  <si>
    <t>EIL-051070</t>
  </si>
  <si>
    <t>TNo-50319</t>
  </si>
  <si>
    <t>EIL-051139</t>
  </si>
  <si>
    <t>TNo-50320</t>
  </si>
  <si>
    <t>EIL-051137</t>
  </si>
  <si>
    <t>TNo-50321</t>
  </si>
  <si>
    <t>EIL-051136</t>
  </si>
  <si>
    <t>TNo-50322</t>
  </si>
  <si>
    <t>EIL-051134</t>
  </si>
  <si>
    <t>TNo-50323</t>
  </si>
  <si>
    <t>EIL-051127</t>
  </si>
  <si>
    <t>TNo-50324</t>
  </si>
  <si>
    <t>EIL-051124</t>
  </si>
  <si>
    <t>TNo-50325</t>
  </si>
  <si>
    <t>EIL-051121</t>
  </si>
  <si>
    <t>TNo-50326</t>
  </si>
  <si>
    <t>EIL-051117</t>
  </si>
  <si>
    <t>TNo-50327</t>
  </si>
  <si>
    <t>EIL-051111</t>
  </si>
  <si>
    <t>TNo-50328</t>
  </si>
  <si>
    <t>EIL-051106</t>
  </si>
  <si>
    <t>TNo-50329</t>
  </si>
  <si>
    <t>EIL-051104</t>
  </si>
  <si>
    <t>TNo-50330</t>
  </si>
  <si>
    <t>EIL-051103</t>
  </si>
  <si>
    <t>TNo-50331</t>
  </si>
  <si>
    <t>EIL-051101</t>
  </si>
  <si>
    <t>TNo-50332</t>
  </si>
  <si>
    <t>EIL-051100</t>
  </si>
  <si>
    <t>TNo-50333</t>
  </si>
  <si>
    <t>EIL-051096</t>
  </si>
  <si>
    <t>TNo-50334</t>
  </si>
  <si>
    <t>EIL-051092</t>
  </si>
  <si>
    <t>TNo-50335</t>
  </si>
  <si>
    <t>EIL-051089</t>
  </si>
  <si>
    <t>TNo-50336</t>
  </si>
  <si>
    <t>EIL-051084</t>
  </si>
  <si>
    <t>TNo-50337</t>
  </si>
  <si>
    <t>EIL-051082</t>
  </si>
  <si>
    <t>TNo-50338</t>
  </si>
  <si>
    <t>EIL-051079</t>
  </si>
  <si>
    <t>TNo-50339</t>
  </si>
  <si>
    <t>EIL-051075</t>
  </si>
  <si>
    <t>TNo-50340</t>
  </si>
  <si>
    <t>EIL-051050</t>
  </si>
  <si>
    <t>TNo-50341</t>
  </si>
  <si>
    <t>EIL-051028</t>
  </si>
  <si>
    <t>TNo-50342</t>
  </si>
  <si>
    <t>EIL-051027</t>
  </si>
  <si>
    <t>TNo-50343</t>
  </si>
  <si>
    <t>EIL-051122</t>
  </si>
  <si>
    <t>TNo-50344</t>
  </si>
  <si>
    <t>EIL-051109</t>
  </si>
  <si>
    <t>TNo-50345</t>
  </si>
  <si>
    <t>EIL-051153</t>
  </si>
  <si>
    <t>TNo-50346</t>
  </si>
  <si>
    <t>EIL-051150</t>
  </si>
  <si>
    <t>TNo-50347</t>
  </si>
  <si>
    <t>EIL-051149</t>
  </si>
  <si>
    <t>TNo-50348</t>
  </si>
  <si>
    <t>EIL-051147</t>
  </si>
  <si>
    <t>TNo-50349</t>
  </si>
  <si>
    <t>EIL-051146</t>
  </si>
  <si>
    <t>TNo-50350</t>
  </si>
  <si>
    <t>EIL-051145</t>
  </si>
  <si>
    <t>TNo-50351</t>
  </si>
  <si>
    <t>EIL-051144</t>
  </si>
  <si>
    <t>TNo-50352</t>
  </si>
  <si>
    <t>EIL-051141</t>
  </si>
  <si>
    <t>TNo-50353</t>
  </si>
  <si>
    <t>EIL-051138</t>
  </si>
  <si>
    <t>TNo-50354</t>
  </si>
  <si>
    <t>EIL-051135</t>
  </si>
  <si>
    <t>TNo-50355</t>
  </si>
  <si>
    <t>EIL-051133</t>
  </si>
  <si>
    <t>TNo-50356</t>
  </si>
  <si>
    <t>EIL-051129</t>
  </si>
  <si>
    <t>TNo-50357</t>
  </si>
  <si>
    <t>EIL-051128</t>
  </si>
  <si>
    <t>TNo-50358</t>
  </si>
  <si>
    <t>EIL-051120</t>
  </si>
  <si>
    <t>TNo-50359</t>
  </si>
  <si>
    <t>EIL-051118</t>
  </si>
  <si>
    <t>TNo-50360</t>
  </si>
  <si>
    <t>EIL-051116</t>
  </si>
  <si>
    <t>TNo-50361</t>
  </si>
  <si>
    <t>EIL-051114</t>
  </si>
  <si>
    <t>TNo-50362</t>
  </si>
  <si>
    <t>EIL-051112</t>
  </si>
  <si>
    <t>TNo-50363</t>
  </si>
  <si>
    <t>EIL-051110</t>
  </si>
  <si>
    <t>TNo-50364</t>
  </si>
  <si>
    <t>EIL-051108</t>
  </si>
  <si>
    <t>TNo-50365</t>
  </si>
  <si>
    <t>EIL-051107</t>
  </si>
  <si>
    <t>TNo-50366</t>
  </si>
  <si>
    <t>EIL-051105</t>
  </si>
  <si>
    <t>TNo-50367</t>
  </si>
  <si>
    <t>EIL-051072</t>
  </si>
  <si>
    <t>TNo-50368</t>
  </si>
  <si>
    <t>EIL-051062</t>
  </si>
  <si>
    <t>TNo-50369</t>
  </si>
  <si>
    <t>EIL-051060</t>
  </si>
  <si>
    <t>TNo-50370</t>
  </si>
  <si>
    <t>EIL-051059</t>
  </si>
  <si>
    <t>TNo-50371</t>
  </si>
  <si>
    <t>EIL-051055</t>
  </si>
  <si>
    <t>TNo-50372</t>
  </si>
  <si>
    <t>EIL-051052</t>
  </si>
  <si>
    <t>TNo-50373</t>
  </si>
  <si>
    <t>EIL-051051</t>
  </si>
  <si>
    <t>TNo-50374</t>
  </si>
  <si>
    <t>EIL-051047</t>
  </si>
  <si>
    <t>TNo-50375</t>
  </si>
  <si>
    <t>EIL-051043</t>
  </si>
  <si>
    <t>TNo-50376</t>
  </si>
  <si>
    <t>EIL-051041</t>
  </si>
  <si>
    <t>TNo-50377</t>
  </si>
  <si>
    <t>EIL-051038</t>
  </si>
  <si>
    <t>TNo-50378</t>
  </si>
  <si>
    <t>EIL-051036</t>
  </si>
  <si>
    <t>TNo-50379</t>
  </si>
  <si>
    <t>EIL-051035</t>
  </si>
  <si>
    <t>TNo-50380</t>
  </si>
  <si>
    <t>EIL-051034</t>
  </si>
  <si>
    <t>TNo-50381</t>
  </si>
  <si>
    <t>EIL-051132</t>
  </si>
  <si>
    <t>TNo-50382</t>
  </si>
  <si>
    <t>EIL-051119</t>
  </si>
  <si>
    <t>TNo-50383</t>
  </si>
  <si>
    <t>EIL-051115</t>
  </si>
  <si>
    <t>TNo-50384</t>
  </si>
  <si>
    <t>EIL-051087</t>
  </si>
  <si>
    <t>TNo-50385</t>
  </si>
  <si>
    <t>EIL-051054</t>
  </si>
  <si>
    <t>TNo-50386</t>
  </si>
  <si>
    <t>EIL-051090</t>
  </si>
  <si>
    <t>TNo-50387</t>
  </si>
  <si>
    <t>EIL-051073</t>
  </si>
  <si>
    <t>TNo-50388</t>
  </si>
  <si>
    <t>EIL-051058</t>
  </si>
  <si>
    <t>TNo-50389</t>
  </si>
  <si>
    <t>EIL-051057</t>
  </si>
  <si>
    <t>TNo-50390</t>
  </si>
  <si>
    <t>EIL-051071</t>
  </si>
  <si>
    <t>TNo-50391</t>
  </si>
  <si>
    <t>EIL-051098</t>
  </si>
  <si>
    <t>TNo-50392</t>
  </si>
  <si>
    <t>EIL-051095</t>
  </si>
  <si>
    <t>TNo-50393</t>
  </si>
  <si>
    <t>EIL-051037</t>
  </si>
  <si>
    <t>TNo-50394</t>
  </si>
  <si>
    <t>EIL-051074</t>
  </si>
  <si>
    <t>TNo-50395</t>
  </si>
  <si>
    <t>EIL-051148</t>
  </si>
  <si>
    <t>TNo-50396</t>
  </si>
  <si>
    <t>EIL-051102</t>
  </si>
  <si>
    <t>TNo-50397</t>
  </si>
  <si>
    <t>EIL-051143</t>
  </si>
  <si>
    <t>TNo-50398</t>
  </si>
  <si>
    <t>EIL-051126</t>
  </si>
  <si>
    <t>TNo-50399</t>
  </si>
  <si>
    <t>EIL-051113</t>
  </si>
  <si>
    <t>TNo-50400</t>
  </si>
  <si>
    <t>EIL-051048</t>
  </si>
  <si>
    <t>TNo-50401</t>
  </si>
  <si>
    <t>EIL-051042</t>
  </si>
  <si>
    <t>TNo-50402</t>
  </si>
  <si>
    <t>EIL-051026</t>
  </si>
  <si>
    <t>TNo-50403</t>
  </si>
  <si>
    <t>EIL-051130</t>
  </si>
  <si>
    <t>TNo-50404</t>
  </si>
  <si>
    <t>EIL-051125</t>
  </si>
  <si>
    <t>TNo-50405</t>
  </si>
  <si>
    <t>EIL-051140</t>
  </si>
  <si>
    <t>TNo-50406</t>
  </si>
  <si>
    <t>EIL-051131</t>
  </si>
  <si>
    <t>TNo-50407</t>
  </si>
  <si>
    <t>EIL-051031</t>
  </si>
  <si>
    <t>TNo-50408</t>
  </si>
  <si>
    <t>EIL-051088</t>
  </si>
  <si>
    <t>TNo-50409</t>
  </si>
  <si>
    <t>EIL-051167</t>
  </si>
  <si>
    <t>TNo-50410</t>
  </si>
  <si>
    <t>EIL-051039</t>
  </si>
  <si>
    <t>TNo-50411</t>
  </si>
  <si>
    <t>EIL-051076</t>
  </si>
  <si>
    <t>TNo-50412</t>
  </si>
  <si>
    <t>EIL-051077</t>
  </si>
  <si>
    <t>TNo-50413</t>
  </si>
  <si>
    <t>EIL-051040</t>
  </si>
  <si>
    <t>TNo-50414</t>
  </si>
  <si>
    <t>EIL-051155</t>
  </si>
  <si>
    <t>TNo-50415</t>
  </si>
  <si>
    <t>EIL-051154</t>
  </si>
  <si>
    <t>TNo-50416</t>
  </si>
  <si>
    <t>EIL-051142</t>
  </si>
  <si>
    <t>TNo-50417</t>
  </si>
  <si>
    <t>EIL-051123</t>
  </si>
  <si>
    <t>TNo-50418</t>
  </si>
  <si>
    <t>EIL-051046</t>
  </si>
  <si>
    <t>TNo-50419</t>
  </si>
  <si>
    <t>EIL-051044</t>
  </si>
  <si>
    <t>TNo-50420</t>
  </si>
  <si>
    <t>EIL-051152</t>
  </si>
  <si>
    <t>TNo-50421</t>
  </si>
  <si>
    <t>EIL-051156</t>
  </si>
  <si>
    <t>TNo-50422</t>
  </si>
  <si>
    <t>EIL-051069</t>
  </si>
  <si>
    <t>TNo-50423</t>
  </si>
  <si>
    <t>EIL-051029</t>
  </si>
  <si>
    <t>TNo-50424</t>
  </si>
  <si>
    <t>EIL-051170</t>
  </si>
  <si>
    <t>TNo-50425</t>
  </si>
  <si>
    <t>EIL-051169</t>
  </si>
  <si>
    <t>TNo-50426</t>
  </si>
  <si>
    <t>EIL-051168</t>
  </si>
  <si>
    <t>TNo-50427</t>
  </si>
  <si>
    <t>EIL-051166</t>
  </si>
  <si>
    <t>TNo-50428</t>
  </si>
  <si>
    <t>EIL-051165</t>
  </si>
  <si>
    <t>TNo-50429</t>
  </si>
  <si>
    <t>EIL-051163</t>
  </si>
  <si>
    <t>TNo-50430</t>
  </si>
  <si>
    <t>EIL-051162</t>
  </si>
  <si>
    <t>TNo-50431</t>
  </si>
  <si>
    <t>EIL-051161</t>
  </si>
  <si>
    <t>TNo-50432</t>
  </si>
  <si>
    <t>EIL-051160</t>
  </si>
  <si>
    <t>TNo-50433</t>
  </si>
  <si>
    <t>EIL-051159</t>
  </si>
  <si>
    <t>TNo-50434</t>
  </si>
  <si>
    <t>EIL-051158</t>
  </si>
  <si>
    <t>TNo-50435</t>
  </si>
  <si>
    <t>EIL-051099</t>
  </si>
  <si>
    <t>TNo-50436</t>
  </si>
  <si>
    <t>EIL-051078</t>
  </si>
  <si>
    <t>TNo-50437</t>
  </si>
  <si>
    <t>EIL-051067</t>
  </si>
  <si>
    <t>TNo-50438</t>
  </si>
  <si>
    <t>EIL-051053</t>
  </si>
  <si>
    <t>TNo-50439</t>
  </si>
  <si>
    <t>EIL-051172</t>
  </si>
  <si>
    <t>TNo-50440</t>
  </si>
  <si>
    <t>EIL-051171</t>
  </si>
  <si>
    <t>TNo-50441</t>
  </si>
  <si>
    <t>EIL-051176</t>
  </si>
  <si>
    <t>TNo-50442</t>
  </si>
  <si>
    <t>EIL-051175</t>
  </si>
  <si>
    <t>TNo-50443</t>
  </si>
  <si>
    <t>EIL-051174</t>
  </si>
  <si>
    <t>TNo-50444</t>
  </si>
  <si>
    <t>EIL-051094</t>
  </si>
  <si>
    <t>TNo-50445</t>
  </si>
  <si>
    <t>EIL-051091</t>
  </si>
  <si>
    <t>TNo-50446</t>
  </si>
  <si>
    <t>EIL-051177</t>
  </si>
  <si>
    <t>TNo-50447</t>
  </si>
  <si>
    <t>EIL-051093</t>
  </si>
  <si>
    <t>TNo-50448</t>
  </si>
  <si>
    <t>EIL-051061</t>
  </si>
  <si>
    <t>TNo-50449</t>
  </si>
  <si>
    <t>EIL-051157</t>
  </si>
  <si>
    <t>TNo-50450</t>
  </si>
  <si>
    <t>EIL-051173</t>
  </si>
  <si>
    <t>TNo-50451</t>
  </si>
  <si>
    <t>EIL-051189</t>
  </si>
  <si>
    <t>TNo-50452</t>
  </si>
  <si>
    <t>EIL-051200</t>
  </si>
  <si>
    <t>TNo-50453</t>
  </si>
  <si>
    <t>EIL-051199</t>
  </si>
  <si>
    <t>TNo-50454</t>
  </si>
  <si>
    <t>EIL-051198</t>
  </si>
  <si>
    <t>TNo-50455</t>
  </si>
  <si>
    <t>EIL-051197</t>
  </si>
  <si>
    <t>TNo-50456</t>
  </si>
  <si>
    <t>EIL-051196</t>
  </si>
  <si>
    <t>TNo-50457</t>
  </si>
  <si>
    <t>EIL-051195</t>
  </si>
  <si>
    <t>TNo-50458</t>
  </si>
  <si>
    <t>EIL-051194</t>
  </si>
  <si>
    <t>TNo-50459</t>
  </si>
  <si>
    <t>EIL-051193</t>
  </si>
  <si>
    <t>TNo-50460</t>
  </si>
  <si>
    <t>EIL-051192</t>
  </si>
  <si>
    <t>TNo-50461</t>
  </si>
  <si>
    <t>EIL-051191</t>
  </si>
  <si>
    <t>TNo-50462</t>
  </si>
  <si>
    <t>EIL-051190</t>
  </si>
  <si>
    <t>TNo-50463</t>
  </si>
  <si>
    <t>EIL-051188</t>
  </si>
  <si>
    <t>TNo-50464</t>
  </si>
  <si>
    <t>EIL-051187</t>
  </si>
  <si>
    <t>TNo-50465</t>
  </si>
  <si>
    <t>EIL-051186</t>
  </si>
  <si>
    <t>TNo-50466</t>
  </si>
  <si>
    <t>EIL-051185</t>
  </si>
  <si>
    <t>TNo-50467</t>
  </si>
  <si>
    <t>EIL-051184</t>
  </si>
  <si>
    <t>TNo-50468</t>
  </si>
  <si>
    <t>EIL-051183</t>
  </si>
  <si>
    <t>TNo-50469</t>
  </si>
  <si>
    <t>EIL-051182</t>
  </si>
  <si>
    <t>TNo-50471</t>
  </si>
  <si>
    <t>EIL-051181</t>
  </si>
  <si>
    <t>TNo-50472</t>
  </si>
  <si>
    <t>EIL-051180</t>
  </si>
  <si>
    <t>TNo-50473</t>
  </si>
  <si>
    <t>EIL-051179</t>
  </si>
  <si>
    <t>TNo-50474</t>
  </si>
  <si>
    <t>EIL-051178</t>
  </si>
  <si>
    <t>TNo-50475</t>
  </si>
  <si>
    <t>EIL-051201</t>
  </si>
  <si>
    <t>TNo-50476</t>
  </si>
  <si>
    <t>EIL-051202</t>
  </si>
  <si>
    <t>TNo-50477</t>
  </si>
  <si>
    <t>EIL-051204</t>
  </si>
  <si>
    <t>TNo-50478</t>
  </si>
  <si>
    <t>EIL-051203</t>
  </si>
  <si>
    <t>TNo-50479</t>
  </si>
  <si>
    <t>EIL-051207</t>
  </si>
  <si>
    <t>TNo-50480</t>
  </si>
  <si>
    <t>EIL-051206</t>
  </si>
  <si>
    <t>TNo-50481</t>
  </si>
  <si>
    <t>EIL-051205</t>
  </si>
  <si>
    <t>TNo-50482</t>
  </si>
  <si>
    <t>EIL-051208</t>
  </si>
  <si>
    <t>May'21 Back Margin
Region Wise Value Achievement Status</t>
  </si>
  <si>
    <t>Target May2021</t>
  </si>
  <si>
    <t>Achievement
 May2021</t>
  </si>
  <si>
    <t>May'21 Back Margin
Zone Wise Value Achievement Status</t>
  </si>
  <si>
    <t>TNo-68125</t>
  </si>
  <si>
    <t>SR-0069034</t>
  </si>
  <si>
    <t>ETC Enterprise</t>
  </si>
  <si>
    <t>TNo-68126</t>
  </si>
  <si>
    <t>SR-0069030</t>
  </si>
  <si>
    <t>TNo-68127</t>
  </si>
  <si>
    <t>SR-0069024</t>
  </si>
  <si>
    <t>TNo-68128</t>
  </si>
  <si>
    <t>SR-0068998</t>
  </si>
  <si>
    <t>TNo-68129</t>
  </si>
  <si>
    <t>SR-0068996</t>
  </si>
  <si>
    <t>Ahonaf Telecom</t>
  </si>
  <si>
    <t>TNo-68130</t>
  </si>
  <si>
    <t>SR-0069036</t>
  </si>
  <si>
    <t>Success Telecom plug in</t>
  </si>
  <si>
    <t>TNo-68131</t>
  </si>
  <si>
    <t>SR-0069054</t>
  </si>
  <si>
    <t>TNo-68132</t>
  </si>
  <si>
    <t>SR-0069041</t>
  </si>
  <si>
    <t>TNo-68133</t>
  </si>
  <si>
    <t>SR-0069047</t>
  </si>
  <si>
    <t>TNo-68134</t>
  </si>
  <si>
    <t>SR-0069032</t>
  </si>
  <si>
    <t>TNo-68135</t>
  </si>
  <si>
    <t>SR-0069023</t>
  </si>
  <si>
    <t>TNo-68136</t>
  </si>
  <si>
    <t>SR-0069021</t>
  </si>
  <si>
    <t>TNo-68137</t>
  </si>
  <si>
    <t>SR-0069020</t>
  </si>
  <si>
    <t>TNo-68138</t>
  </si>
  <si>
    <t>SR-0069019</t>
  </si>
  <si>
    <t>TNo-68139</t>
  </si>
  <si>
    <t>SR-0069016</t>
  </si>
  <si>
    <t>TNo-68140</t>
  </si>
  <si>
    <t>SR-0069014</t>
  </si>
  <si>
    <t>TNo-68141</t>
  </si>
  <si>
    <t>SR-0069013</t>
  </si>
  <si>
    <t>TNo-68142</t>
  </si>
  <si>
    <t>SR-0069010</t>
  </si>
  <si>
    <t>TNo-68143</t>
  </si>
  <si>
    <t>SR-0069006</t>
  </si>
  <si>
    <t>TNo-68144</t>
  </si>
  <si>
    <t>SR-0068999</t>
  </si>
  <si>
    <t>TNo-68145</t>
  </si>
  <si>
    <t>SR-0068995</t>
  </si>
  <si>
    <t>TNo-68146</t>
  </si>
  <si>
    <t>SR-0068993</t>
  </si>
  <si>
    <t>TNo-68147</t>
  </si>
  <si>
    <t>SR-0068990</t>
  </si>
  <si>
    <t>TNo-68148</t>
  </si>
  <si>
    <t>SR-0069028</t>
  </si>
  <si>
    <t>TNo-68149</t>
  </si>
  <si>
    <t>SR-0068991</t>
  </si>
  <si>
    <t>Anwar Cement Sheet Limited</t>
  </si>
  <si>
    <t>TNo-68150</t>
  </si>
  <si>
    <t>SR-0069045</t>
  </si>
  <si>
    <t>V98_SKD</t>
  </si>
  <si>
    <t>TNo-68151</t>
  </si>
  <si>
    <t>SR-0069026</t>
  </si>
  <si>
    <t>TNo-68152</t>
  </si>
  <si>
    <t>SR-0069025</t>
  </si>
  <si>
    <t>TNo-68153</t>
  </si>
  <si>
    <t>SR-0069007</t>
  </si>
  <si>
    <t>TNo-68154</t>
  </si>
  <si>
    <t>SR-0069057</t>
  </si>
  <si>
    <t>TNo-68155</t>
  </si>
  <si>
    <t>SR-0069042</t>
  </si>
  <si>
    <t>TNo-68156</t>
  </si>
  <si>
    <t>SR-0069040</t>
  </si>
  <si>
    <t>TNo-68157</t>
  </si>
  <si>
    <t>SR-0069039</t>
  </si>
  <si>
    <t>TNo-68158</t>
  </si>
  <si>
    <t>SR-0069038</t>
  </si>
  <si>
    <t>TNo-68159</t>
  </si>
  <si>
    <t>SR-0069035</t>
  </si>
  <si>
    <t>TNo-68160</t>
  </si>
  <si>
    <t>SR-0069029</t>
  </si>
  <si>
    <t>TNo-68161</t>
  </si>
  <si>
    <t>SR-0069027</t>
  </si>
  <si>
    <t>TNo-68162</t>
  </si>
  <si>
    <t>SR-0069022</t>
  </si>
  <si>
    <t>TNo-68163</t>
  </si>
  <si>
    <t>SR-0069017</t>
  </si>
  <si>
    <t>TNo-68164</t>
  </si>
  <si>
    <t>SR-0069011</t>
  </si>
  <si>
    <t>TNo-68165</t>
  </si>
  <si>
    <t>SR-0069008</t>
  </si>
  <si>
    <t>TNo-68166</t>
  </si>
  <si>
    <t>SR-0069003</t>
  </si>
  <si>
    <t>Mobile Zone,Patia</t>
  </si>
  <si>
    <t>TNo-68167</t>
  </si>
  <si>
    <t>SR-0069002</t>
  </si>
  <si>
    <t>TNo-68168</t>
  </si>
  <si>
    <t>SR-0069000</t>
  </si>
  <si>
    <t>TNo-68169</t>
  </si>
  <si>
    <t>SR-0068982</t>
  </si>
  <si>
    <t>TNo-68170</t>
  </si>
  <si>
    <t>SR-0068979</t>
  </si>
  <si>
    <t>TNo-68171</t>
  </si>
  <si>
    <t>SR-0068978</t>
  </si>
  <si>
    <t>TNo-68172</t>
  </si>
  <si>
    <t>SR-0068976</t>
  </si>
  <si>
    <t>TNo-68173</t>
  </si>
  <si>
    <t>SR-0068972</t>
  </si>
  <si>
    <t>TNo-68174</t>
  </si>
  <si>
    <t>SR-0068967</t>
  </si>
  <si>
    <t>TNo-68175</t>
  </si>
  <si>
    <t>SR-0068964</t>
  </si>
  <si>
    <t>TNo-68176</t>
  </si>
  <si>
    <t>SR-0068962</t>
  </si>
  <si>
    <t>TNo-68177</t>
  </si>
  <si>
    <t>SR-0069031</t>
  </si>
  <si>
    <t>TNo-68178</t>
  </si>
  <si>
    <t>SR-0069018</t>
  </si>
  <si>
    <t>TNo-68179</t>
  </si>
  <si>
    <t>SR-0068973</t>
  </si>
  <si>
    <t>TNo-68180</t>
  </si>
  <si>
    <t>SR-0068971</t>
  </si>
  <si>
    <t>TNo-68181</t>
  </si>
  <si>
    <t>SR-0068969</t>
  </si>
  <si>
    <t>TNo-68182</t>
  </si>
  <si>
    <t>SR-0068965</t>
  </si>
  <si>
    <t>TNo-68183</t>
  </si>
  <si>
    <t>SR-0068961</t>
  </si>
  <si>
    <t>TNo-68184</t>
  </si>
  <si>
    <t>SR-0068959</t>
  </si>
  <si>
    <t>TNo-68185</t>
  </si>
  <si>
    <t>SR-0068957</t>
  </si>
  <si>
    <t>TNo-68186</t>
  </si>
  <si>
    <t>SR-0068955</t>
  </si>
  <si>
    <t>TNo-68187</t>
  </si>
  <si>
    <t>SR-0069005</t>
  </si>
  <si>
    <t>TNo-68188</t>
  </si>
  <si>
    <t>SR-0068992</t>
  </si>
  <si>
    <t>TNo-68190</t>
  </si>
  <si>
    <t>SR-0068986</t>
  </si>
  <si>
    <t>TNo-68191</t>
  </si>
  <si>
    <t>SR-0068985</t>
  </si>
  <si>
    <t>TNo-68192</t>
  </si>
  <si>
    <t>SR-0068983</t>
  </si>
  <si>
    <t>TNo-68193</t>
  </si>
  <si>
    <t>SR-0068981</t>
  </si>
  <si>
    <t>TNo-68194</t>
  </si>
  <si>
    <t>SR-0068980</t>
  </si>
  <si>
    <t>TNo-68195</t>
  </si>
  <si>
    <t>SR-0068977</t>
  </si>
  <si>
    <t>TNo-68196</t>
  </si>
  <si>
    <t>SR-0068975</t>
  </si>
  <si>
    <t>TNo-68197</t>
  </si>
  <si>
    <t>SR-0069077</t>
  </si>
  <si>
    <t>TNo-68198</t>
  </si>
  <si>
    <t>SR-0069076</t>
  </si>
  <si>
    <t>TNo-68199</t>
  </si>
  <si>
    <t>SR-0069075</t>
  </si>
  <si>
    <t>TNo-68200</t>
  </si>
  <si>
    <t>SR-0069074</t>
  </si>
  <si>
    <t>TNo-68201</t>
  </si>
  <si>
    <t>SR-0069073</t>
  </si>
  <si>
    <t>TNo-68202</t>
  </si>
  <si>
    <t>SR-0069072</t>
  </si>
  <si>
    <t>TNo-68203</t>
  </si>
  <si>
    <t>SR-0069071</t>
  </si>
  <si>
    <t>TNo-68204</t>
  </si>
  <si>
    <t>SR-0069015</t>
  </si>
  <si>
    <t>TNo-68205</t>
  </si>
  <si>
    <t>SR-0069012</t>
  </si>
  <si>
    <t>TNo-68206</t>
  </si>
  <si>
    <t>SR-0069009</t>
  </si>
  <si>
    <t>TNo-68207</t>
  </si>
  <si>
    <t>SR-0068966</t>
  </si>
  <si>
    <t>TNo-68208</t>
  </si>
  <si>
    <t>SR-0068994</t>
  </si>
  <si>
    <t>TNo-68209</t>
  </si>
  <si>
    <t>SR-0069062</t>
  </si>
  <si>
    <t>TNo-68210</t>
  </si>
  <si>
    <t>SR-0068974</t>
  </si>
  <si>
    <t>TNo-68211</t>
  </si>
  <si>
    <t>SR-0069070</t>
  </si>
  <si>
    <t>TNo-68212</t>
  </si>
  <si>
    <t>SR-0068970</t>
  </si>
  <si>
    <t>TNo-68213</t>
  </si>
  <si>
    <t>SR-0069067</t>
  </si>
  <si>
    <t>TNo-68214</t>
  </si>
  <si>
    <t>SR-0069064</t>
  </si>
  <si>
    <t>TNo-68215</t>
  </si>
  <si>
    <t>SR-0069063</t>
  </si>
  <si>
    <t>TNo-68216</t>
  </si>
  <si>
    <t>SR-0068968</t>
  </si>
  <si>
    <t>TNo-68217</t>
  </si>
  <si>
    <t>SR-0068997</t>
  </si>
  <si>
    <t>TNo-68218</t>
  </si>
  <si>
    <t>SR-0069053</t>
  </si>
  <si>
    <t>TNo-68219</t>
  </si>
  <si>
    <t>SR-0068960</t>
  </si>
  <si>
    <t>TNo-68220</t>
  </si>
  <si>
    <t>SR-0068956</t>
  </si>
  <si>
    <t>TNo-68221</t>
  </si>
  <si>
    <t>SR-0068963</t>
  </si>
  <si>
    <t>TNo-68222</t>
  </si>
  <si>
    <t>SR-0069037</t>
  </si>
  <si>
    <t>TNo-68223</t>
  </si>
  <si>
    <t>SR-0069001</t>
  </si>
  <si>
    <t>TNo-68224</t>
  </si>
  <si>
    <t>SR-0069033</t>
  </si>
  <si>
    <t>TNo-68225</t>
  </si>
  <si>
    <t>SR-0069004</t>
  </si>
  <si>
    <t>TNo-68226</t>
  </si>
  <si>
    <t>SR-0068987</t>
  </si>
  <si>
    <t>TNo-68227</t>
  </si>
  <si>
    <t>SR-0069069</t>
  </si>
  <si>
    <t>TNo-68228</t>
  </si>
  <si>
    <t>SR-0069068</t>
  </si>
  <si>
    <t>TNo-68229</t>
  </si>
  <si>
    <t>SR-0069066</t>
  </si>
  <si>
    <t>TNo-68230</t>
  </si>
  <si>
    <t>SR-0069065</t>
  </si>
  <si>
    <t>Brahmanbaria</t>
  </si>
  <si>
    <t>TNo-68231</t>
  </si>
  <si>
    <t>SR-0069061</t>
  </si>
  <si>
    <t>TNo-68232</t>
  </si>
  <si>
    <t>SR-0069060</t>
  </si>
  <si>
    <t>TNo-68233</t>
  </si>
  <si>
    <t>SR-0069059</t>
  </si>
  <si>
    <t>TNo-68234</t>
  </si>
  <si>
    <t>SR-0068958</t>
  </si>
  <si>
    <t>TNo-68235</t>
  </si>
  <si>
    <t>SR-0069056</t>
  </si>
  <si>
    <t>TNo-68236</t>
  </si>
  <si>
    <t>SR-0069058</t>
  </si>
  <si>
    <t>TNo-68237</t>
  </si>
  <si>
    <t>SR-0069055</t>
  </si>
  <si>
    <t>TNo-68238</t>
  </si>
  <si>
    <t>SR-0069052</t>
  </si>
  <si>
    <t>TNo-68239</t>
  </si>
  <si>
    <t>SR-0069051</t>
  </si>
  <si>
    <t>TNo-68240</t>
  </si>
  <si>
    <t>SR-0069050</t>
  </si>
  <si>
    <t>TNo-68241</t>
  </si>
  <si>
    <t>SR-0069049</t>
  </si>
  <si>
    <t>TNo-68242</t>
  </si>
  <si>
    <t>SR-0069048</t>
  </si>
  <si>
    <t>TNo-68243</t>
  </si>
  <si>
    <t>SR-0068954</t>
  </si>
  <si>
    <t>TNo-68244</t>
  </si>
  <si>
    <t>SR-0069046</t>
  </si>
  <si>
    <t>TNo-68245</t>
  </si>
  <si>
    <t>SR-0069044</t>
  </si>
  <si>
    <t>TNo-68246</t>
  </si>
  <si>
    <t>SR-0069043</t>
  </si>
  <si>
    <t>TNo-68247</t>
  </si>
  <si>
    <t>SR-0068989</t>
  </si>
  <si>
    <t>TNo-68248</t>
  </si>
  <si>
    <t>SR-0069081</t>
  </si>
  <si>
    <t>TNo-68249</t>
  </si>
  <si>
    <t>SR-0069080</t>
  </si>
  <si>
    <t>TNo-68250</t>
  </si>
  <si>
    <t>SR-0069079</t>
  </si>
  <si>
    <t>TNo-68251</t>
  </si>
  <si>
    <t>SR-0069078</t>
  </si>
  <si>
    <t>TNo-68252</t>
  </si>
  <si>
    <t>SR-0068984</t>
  </si>
  <si>
    <t>Chittagong_Corporate</t>
  </si>
  <si>
    <t>Delhi Darbar Premium</t>
  </si>
  <si>
    <t>TNo-50483</t>
  </si>
  <si>
    <t>EIL-051255</t>
  </si>
  <si>
    <t>TNo-50484</t>
  </si>
  <si>
    <t>EIL-051314</t>
  </si>
  <si>
    <t>TNo-50485</t>
  </si>
  <si>
    <t>EIL-051319</t>
  </si>
  <si>
    <t>TNo-50486</t>
  </si>
  <si>
    <t>EIL-051308</t>
  </si>
  <si>
    <t>TNo-50487</t>
  </si>
  <si>
    <t>EIL-051305</t>
  </si>
  <si>
    <t>TNo-50488</t>
  </si>
  <si>
    <t>EIL-051297</t>
  </si>
  <si>
    <t>TNo-50489</t>
  </si>
  <si>
    <t>EIL-051269</t>
  </si>
  <si>
    <t>TNo-50490</t>
  </si>
  <si>
    <t>EIL-051266</t>
  </si>
  <si>
    <t>TNo-50491</t>
  </si>
  <si>
    <t>EIL-051265</t>
  </si>
  <si>
    <t>TNo-50492</t>
  </si>
  <si>
    <t>EIL-051271</t>
  </si>
  <si>
    <t>TNo-50493</t>
  </si>
  <si>
    <t>EIL-051217</t>
  </si>
  <si>
    <t>TNo-50494</t>
  </si>
  <si>
    <t>EIL-051296</t>
  </si>
  <si>
    <t>TNo-50495</t>
  </si>
  <si>
    <t>EIL-051293</t>
  </si>
  <si>
    <t>TNo-50496</t>
  </si>
  <si>
    <t>EIL-051291</t>
  </si>
  <si>
    <t>TNo-50497</t>
  </si>
  <si>
    <t>EIL-051323</t>
  </si>
  <si>
    <t>TNo-50498</t>
  </si>
  <si>
    <t>EIL-051322</t>
  </si>
  <si>
    <t>TNo-50499</t>
  </si>
  <si>
    <t>EIL-051304</t>
  </si>
  <si>
    <t>TNo-50500</t>
  </si>
  <si>
    <t>EIL-051325</t>
  </si>
  <si>
    <t>TNo-50501</t>
  </si>
  <si>
    <t>EIL-051317</t>
  </si>
  <si>
    <t>TNo-50502</t>
  </si>
  <si>
    <t>EIL-051264</t>
  </si>
  <si>
    <t>TNo-50503</t>
  </si>
  <si>
    <t>EIL-051262</t>
  </si>
  <si>
    <t>TNo-50504</t>
  </si>
  <si>
    <t>EIL-051260</t>
  </si>
  <si>
    <t>TNo-50505</t>
  </si>
  <si>
    <t>EIL-051330</t>
  </si>
  <si>
    <t>TNo-50506</t>
  </si>
  <si>
    <t>EIL-051329</t>
  </si>
  <si>
    <t>TNo-50507</t>
  </si>
  <si>
    <t>EIL-051328</t>
  </si>
  <si>
    <t>TNo-50508</t>
  </si>
  <si>
    <t>EIL-051340</t>
  </si>
  <si>
    <t>CA PROPERTY DEVELOPMENT LTD.</t>
  </si>
  <si>
    <t>TNo-50509</t>
  </si>
  <si>
    <t>EIL-051270</t>
  </si>
  <si>
    <t>TNo-50510</t>
  </si>
  <si>
    <t>EIL-051298</t>
  </si>
  <si>
    <t>TNo-50511</t>
  </si>
  <si>
    <t>EIL-051294</t>
  </si>
  <si>
    <t>TNo-50512</t>
  </si>
  <si>
    <t>EIL-051292</t>
  </si>
  <si>
    <t>TNo-50513</t>
  </si>
  <si>
    <t>EIL-051290</t>
  </si>
  <si>
    <t>TNo-50514</t>
  </si>
  <si>
    <t>EIL-051289</t>
  </si>
  <si>
    <t>TNo-50515</t>
  </si>
  <si>
    <t>EIL-051286</t>
  </si>
  <si>
    <t>TNo-50516</t>
  </si>
  <si>
    <t>EIL-051284</t>
  </si>
  <si>
    <t>TNo-50517</t>
  </si>
  <si>
    <t>EIL-051282</t>
  </si>
  <si>
    <t>TNo-50518</t>
  </si>
  <si>
    <t>EIL-051280</t>
  </si>
  <si>
    <t>TNo-50519</t>
  </si>
  <si>
    <t>EIL-051279</t>
  </si>
  <si>
    <t>TNo-50520</t>
  </si>
  <si>
    <t>EIL-051277</t>
  </si>
  <si>
    <t>TNo-50521</t>
  </si>
  <si>
    <t>EIL-051332</t>
  </si>
  <si>
    <t>TNo-50522</t>
  </si>
  <si>
    <t>EIL-051321</t>
  </si>
  <si>
    <t>TNo-50523</t>
  </si>
  <si>
    <t>EIL-051315</t>
  </si>
  <si>
    <t>TNo-50524</t>
  </si>
  <si>
    <t>EIL-051306</t>
  </si>
  <si>
    <t>TNo-50525</t>
  </si>
  <si>
    <t>EIL-051302</t>
  </si>
  <si>
    <t>TNo-50526</t>
  </si>
  <si>
    <t>EIL-051230</t>
  </si>
  <si>
    <t>TNo-50527</t>
  </si>
  <si>
    <t>EIL-051263</t>
  </si>
  <si>
    <t>TNo-50528</t>
  </si>
  <si>
    <t>EIL-051327</t>
  </si>
  <si>
    <t>TNo-50529</t>
  </si>
  <si>
    <t>EIL-051239</t>
  </si>
  <si>
    <t>TNo-50530</t>
  </si>
  <si>
    <t>EIL-051331</t>
  </si>
  <si>
    <t>TNo-50531</t>
  </si>
  <si>
    <t>EIL-051235</t>
  </si>
  <si>
    <t>TNo-50532</t>
  </si>
  <si>
    <t>EIL-051233</t>
  </si>
  <si>
    <t>TNo-50533</t>
  </si>
  <si>
    <t>EIL-051267</t>
  </si>
  <si>
    <t>TNo-50534</t>
  </si>
  <si>
    <t>EIL-051219</t>
  </si>
  <si>
    <t>TNo-50535</t>
  </si>
  <si>
    <t>EIL-051223</t>
  </si>
  <si>
    <t>TNo-50536</t>
  </si>
  <si>
    <t>EIL-051384</t>
  </si>
  <si>
    <t>TNo-50537</t>
  </si>
  <si>
    <t>EIL-051324</t>
  </si>
  <si>
    <t>TNo-50538</t>
  </si>
  <si>
    <t>EIL-051215</t>
  </si>
  <si>
    <t>TNo-50539</t>
  </si>
  <si>
    <t>EIL-051313</t>
  </si>
  <si>
    <t>TNo-50540</t>
  </si>
  <si>
    <t>EIL-051224</t>
  </si>
  <si>
    <t>TNo-50541</t>
  </si>
  <si>
    <t>EIL-051352</t>
  </si>
  <si>
    <t>TNo-50542</t>
  </si>
  <si>
    <t>EIL-051351</t>
  </si>
  <si>
    <t>TNo-50543</t>
  </si>
  <si>
    <t>EIL-051350</t>
  </si>
  <si>
    <t>TNo-50544</t>
  </si>
  <si>
    <t>EIL-051349</t>
  </si>
  <si>
    <t>TNo-50545</t>
  </si>
  <si>
    <t>EIL-051348</t>
  </si>
  <si>
    <t>TNo-50546</t>
  </si>
  <si>
    <t>EIL-051347</t>
  </si>
  <si>
    <t>TNo-50547</t>
  </si>
  <si>
    <t>EIL-051346</t>
  </si>
  <si>
    <t>TNo-50548</t>
  </si>
  <si>
    <t>EIL-051345</t>
  </si>
  <si>
    <t>TNo-50549</t>
  </si>
  <si>
    <t>EIL-051344</t>
  </si>
  <si>
    <t>TNo-50550</t>
  </si>
  <si>
    <t>EIL-051343</t>
  </si>
  <si>
    <t>TNo-50551</t>
  </si>
  <si>
    <t>EIL-051342</t>
  </si>
  <si>
    <t>TNo-50552</t>
  </si>
  <si>
    <t>EIL-051341</t>
  </si>
  <si>
    <t>TNo-50553</t>
  </si>
  <si>
    <t>EIL-051339</t>
  </si>
  <si>
    <t>TNo-50554</t>
  </si>
  <si>
    <t>EIL-051338</t>
  </si>
  <si>
    <t>TNo-50555</t>
  </si>
  <si>
    <t>EIL-051337</t>
  </si>
  <si>
    <t>TNo-50556</t>
  </si>
  <si>
    <t>EIL-051336</t>
  </si>
  <si>
    <t>TNo-50557</t>
  </si>
  <si>
    <t>EIL-051335</t>
  </si>
  <si>
    <t>TNo-50558</t>
  </si>
  <si>
    <t>EIL-051334</t>
  </si>
  <si>
    <t>TNo-50559</t>
  </si>
  <si>
    <t>EIL-051320</t>
  </si>
  <si>
    <t>TNo-50560</t>
  </si>
  <si>
    <t>EIL-051300</t>
  </si>
  <si>
    <t>TNo-50561</t>
  </si>
  <si>
    <t>EIL-051299</t>
  </si>
  <si>
    <t>TNo-50562</t>
  </si>
  <si>
    <t>EIL-051227</t>
  </si>
  <si>
    <t>TNo-50563</t>
  </si>
  <si>
    <t>EIL-051311</t>
  </si>
  <si>
    <t>TNo-50564</t>
  </si>
  <si>
    <t>EIL-051273</t>
  </si>
  <si>
    <t>TNo-50565</t>
  </si>
  <si>
    <t>EIL-051386</t>
  </si>
  <si>
    <t>TNo-50566</t>
  </si>
  <si>
    <t>EIL-051309</t>
  </si>
  <si>
    <t>TNo-50567</t>
  </si>
  <si>
    <t>EIL-051276</t>
  </si>
  <si>
    <t>TNo-50568</t>
  </si>
  <si>
    <t>EIL-051242</t>
  </si>
  <si>
    <t>TNo-50569</t>
  </si>
  <si>
    <t>EIL-051257</t>
  </si>
  <si>
    <t>TNo-50570</t>
  </si>
  <si>
    <t>EIL-051333</t>
  </si>
  <si>
    <t>TNo-50571</t>
  </si>
  <si>
    <t>EIL-051232</t>
  </si>
  <si>
    <t>TNo-50572</t>
  </si>
  <si>
    <t>EIL-051243</t>
  </si>
  <si>
    <t>TNo-50573</t>
  </si>
  <si>
    <t>EIL-051295</t>
  </si>
  <si>
    <t>TNo-50574</t>
  </si>
  <si>
    <t>EIL-051281</t>
  </si>
  <si>
    <t>TNo-50575</t>
  </si>
  <si>
    <t>EIL-051275</t>
  </si>
  <si>
    <t>TNo-50576</t>
  </si>
  <si>
    <t>EIL-051326</t>
  </si>
  <si>
    <t>TNo-50577</t>
  </si>
  <si>
    <t>EIL-051220</t>
  </si>
  <si>
    <t>TNo-50578</t>
  </si>
  <si>
    <t>EIL-051382</t>
  </si>
  <si>
    <t>TNo-50579</t>
  </si>
  <si>
    <t>EIL-051381</t>
  </si>
  <si>
    <t>TNo-50580</t>
  </si>
  <si>
    <t>EIL-051380</t>
  </si>
  <si>
    <t>TNo-50581</t>
  </si>
  <si>
    <t>EIL-051379</t>
  </si>
  <si>
    <t>TNo-50582</t>
  </si>
  <si>
    <t>EIL-051378</t>
  </si>
  <si>
    <t>TNo-50583</t>
  </si>
  <si>
    <t>EIL-051377</t>
  </si>
  <si>
    <t>TNo-50584</t>
  </si>
  <si>
    <t>EIL-051376</t>
  </si>
  <si>
    <t>TNo-50585</t>
  </si>
  <si>
    <t>EIL-051375</t>
  </si>
  <si>
    <t>TNo-50586</t>
  </si>
  <si>
    <t>EIL-051374</t>
  </si>
  <si>
    <t>TNo-50587</t>
  </si>
  <si>
    <t>EIL-051372</t>
  </si>
  <si>
    <t>TNo-50588</t>
  </si>
  <si>
    <t>EIL-051371</t>
  </si>
  <si>
    <t>TNo-50589</t>
  </si>
  <si>
    <t>EIL-051369</t>
  </si>
  <si>
    <t>TNo-50590</t>
  </si>
  <si>
    <t>EIL-051368</t>
  </si>
  <si>
    <t>TNo-50591</t>
  </si>
  <si>
    <t>EIL-051367</t>
  </si>
  <si>
    <t>TNo-50592</t>
  </si>
  <si>
    <t>EIL-051365</t>
  </si>
  <si>
    <t>TNo-50593</t>
  </si>
  <si>
    <t>EIL-051364</t>
  </si>
  <si>
    <t>TNo-50594</t>
  </si>
  <si>
    <t>EIL-051362</t>
  </si>
  <si>
    <t>TNo-50595</t>
  </si>
  <si>
    <t>EIL-051360</t>
  </si>
  <si>
    <t>TNo-50596</t>
  </si>
  <si>
    <t>EIL-051358</t>
  </si>
  <si>
    <t>TNo-50598</t>
  </si>
  <si>
    <t>EIL-051318</t>
  </si>
  <si>
    <t>TNo-50599</t>
  </si>
  <si>
    <t>EIL-051316</t>
  </si>
  <si>
    <t>TNo-50600</t>
  </si>
  <si>
    <t>EIL-051312</t>
  </si>
  <si>
    <t>TNo-50601</t>
  </si>
  <si>
    <t>EIL-051310</t>
  </si>
  <si>
    <t>TNo-50602</t>
  </si>
  <si>
    <t>EIL-051303</t>
  </si>
  <si>
    <t>TNo-50603</t>
  </si>
  <si>
    <t>EIL-051301</t>
  </si>
  <si>
    <t>TNo-50604</t>
  </si>
  <si>
    <t>EIL-051287</t>
  </si>
  <si>
    <t>TNo-50605</t>
  </si>
  <si>
    <t>EIL-051278</t>
  </si>
  <si>
    <t>TNo-50606</t>
  </si>
  <si>
    <t>EIL-051274</t>
  </si>
  <si>
    <t>TNo-50607</t>
  </si>
  <si>
    <t>EIL-051272</t>
  </si>
  <si>
    <t>TNo-50608</t>
  </si>
  <si>
    <t>EIL-051249</t>
  </si>
  <si>
    <t>TNo-50609</t>
  </si>
  <si>
    <t>EIL-051246</t>
  </si>
  <si>
    <t>TNo-50610</t>
  </si>
  <si>
    <t>EIL-051241</t>
  </si>
  <si>
    <t>TNo-50611</t>
  </si>
  <si>
    <t>EIL-051236</t>
  </si>
  <si>
    <t>TNo-50612</t>
  </si>
  <si>
    <t>EIL-051228</t>
  </si>
  <si>
    <t>TNo-50613</t>
  </si>
  <si>
    <t>EIL-051226</t>
  </si>
  <si>
    <t>TNo-50614</t>
  </si>
  <si>
    <t>EIL-051221</t>
  </si>
  <si>
    <t>TNo-50615</t>
  </si>
  <si>
    <t>EIL-051387</t>
  </si>
  <si>
    <t>TNo-50616</t>
  </si>
  <si>
    <t>EIL-051357</t>
  </si>
  <si>
    <t>TNo-50617</t>
  </si>
  <si>
    <t>EIL-051356</t>
  </si>
  <si>
    <t>TNo-50618</t>
  </si>
  <si>
    <t>EIL-051354</t>
  </si>
  <si>
    <t>TNo-50619</t>
  </si>
  <si>
    <t>EIL-051353</t>
  </si>
  <si>
    <t>TNo-50620</t>
  </si>
  <si>
    <t>EIL-051259</t>
  </si>
  <si>
    <t>TNo-50621</t>
  </si>
  <si>
    <t>EIL-051390</t>
  </si>
  <si>
    <t>TNo-50622</t>
  </si>
  <si>
    <t>EIL-051389</t>
  </si>
  <si>
    <t>TNo-50623</t>
  </si>
  <si>
    <t>EIL-051388</t>
  </si>
  <si>
    <t>TNo-50624</t>
  </si>
  <si>
    <t>EIL-051385</t>
  </si>
  <si>
    <t>TNo-50625</t>
  </si>
  <si>
    <t>EIL-051383</t>
  </si>
  <si>
    <t>TNo-50626</t>
  </si>
  <si>
    <t>EIL-051373</t>
  </si>
  <si>
    <t>TNo-50627</t>
  </si>
  <si>
    <t>EIL-051370</t>
  </si>
  <si>
    <t>TNo-50628</t>
  </si>
  <si>
    <t>EIL-051366</t>
  </si>
  <si>
    <t>TNo-50629</t>
  </si>
  <si>
    <t>EIL-051363</t>
  </si>
  <si>
    <t>TNo-50630</t>
  </si>
  <si>
    <t>EIL-051361</t>
  </si>
  <si>
    <t>TNo-50631</t>
  </si>
  <si>
    <t>EIL-051359</t>
  </si>
  <si>
    <t>TNo-50632</t>
  </si>
  <si>
    <t>EIL-051355</t>
  </si>
  <si>
    <t>TNo-50633</t>
  </si>
  <si>
    <t>EIL-051307</t>
  </si>
  <si>
    <t>TNo-50634</t>
  </si>
  <si>
    <t>EIL-051288</t>
  </si>
  <si>
    <t>TNo-50635</t>
  </si>
  <si>
    <t>EIL-051285</t>
  </si>
  <si>
    <t>TNo-50636</t>
  </si>
  <si>
    <t>EIL-051283</t>
  </si>
  <si>
    <t>TNo-50637</t>
  </si>
  <si>
    <t>EIL-051268</t>
  </si>
  <si>
    <t>TNo-50638</t>
  </si>
  <si>
    <t>EIL-051261</t>
  </si>
  <si>
    <t>TNo-50639</t>
  </si>
  <si>
    <t>EIL-051258</t>
  </si>
  <si>
    <t>TNo-50640</t>
  </si>
  <si>
    <t>EIL-051256</t>
  </si>
  <si>
    <t>TNo-50641</t>
  </si>
  <si>
    <t>EIL-051254</t>
  </si>
  <si>
    <t>TNo-50642</t>
  </si>
  <si>
    <t>EIL-051253</t>
  </si>
  <si>
    <t>TNo-50643</t>
  </si>
  <si>
    <t>EIL-051251</t>
  </si>
  <si>
    <t>TNo-50644</t>
  </si>
  <si>
    <t>EIL-051250</t>
  </si>
  <si>
    <t>TNo-50645</t>
  </si>
  <si>
    <t>EIL-051248</t>
  </si>
  <si>
    <t>TNo-50646</t>
  </si>
  <si>
    <t>EIL-051247</t>
  </si>
  <si>
    <t>TNo-50647</t>
  </si>
  <si>
    <t>EIL-051245</t>
  </si>
  <si>
    <t>TNo-50648</t>
  </si>
  <si>
    <t>EIL-051244</t>
  </si>
  <si>
    <t>TNo-50649</t>
  </si>
  <si>
    <t>EIL-051240</t>
  </si>
  <si>
    <t>TNo-50650</t>
  </si>
  <si>
    <t>EIL-051238</t>
  </si>
  <si>
    <t>TNo-50651</t>
  </si>
  <si>
    <t>EIL-051237</t>
  </si>
  <si>
    <t>TNo-50652</t>
  </si>
  <si>
    <t>EIL-051234</t>
  </si>
  <si>
    <t>TNo-50653</t>
  </si>
  <si>
    <t>EIL-051231</t>
  </si>
  <si>
    <t>TNo-50654</t>
  </si>
  <si>
    <t>EIL-051229</t>
  </si>
  <si>
    <t>TNo-50655</t>
  </si>
  <si>
    <t>EIL-051225</t>
  </si>
  <si>
    <t>TNo-50656</t>
  </si>
  <si>
    <t>EIL-051222</t>
  </si>
  <si>
    <t>TNo-50657</t>
  </si>
  <si>
    <t>EIL-051218</t>
  </si>
  <si>
    <t>TNo-50658</t>
  </si>
  <si>
    <t>EIL-051214</t>
  </si>
  <si>
    <t>TNo-50659</t>
  </si>
  <si>
    <t>EIL-051210</t>
  </si>
  <si>
    <t>TNo-50660</t>
  </si>
  <si>
    <t>EIL-051209</t>
  </si>
  <si>
    <t>TNo-50661</t>
  </si>
  <si>
    <t>EIL-051252</t>
  </si>
  <si>
    <t>TNo-50662</t>
  </si>
  <si>
    <t>EIL-051391</t>
  </si>
  <si>
    <t>TNo-68253</t>
  </si>
  <si>
    <t>SR-0069090</t>
  </si>
  <si>
    <t>TNo-68254</t>
  </si>
  <si>
    <t>SR-0069091</t>
  </si>
  <si>
    <t>TNo-68255</t>
  </si>
  <si>
    <t>SR-0069087</t>
  </si>
  <si>
    <t>TNo-68256</t>
  </si>
  <si>
    <t>SR-0069094</t>
  </si>
  <si>
    <t>TNo-68257</t>
  </si>
  <si>
    <t>SR-0069113</t>
  </si>
  <si>
    <t>TNo-68258</t>
  </si>
  <si>
    <t>SR-0069106</t>
  </si>
  <si>
    <t>TNo-68259</t>
  </si>
  <si>
    <t>SR-0069097</t>
  </si>
  <si>
    <t>TNo-68260</t>
  </si>
  <si>
    <t>SR-0069096</t>
  </si>
  <si>
    <t>TNo-68261</t>
  </si>
  <si>
    <t>SR-0069093</t>
  </si>
  <si>
    <t>TNo-68262</t>
  </si>
  <si>
    <t>SR-0069103</t>
  </si>
  <si>
    <t>TNo-68263</t>
  </si>
  <si>
    <t>SR-0069109</t>
  </si>
  <si>
    <t>TNo-68264</t>
  </si>
  <si>
    <t>SR-0069105</t>
  </si>
  <si>
    <t>TNo-68265</t>
  </si>
  <si>
    <t>SR-0069102</t>
  </si>
  <si>
    <t>TNo-68266</t>
  </si>
  <si>
    <t>SR-0069095</t>
  </si>
  <si>
    <t>TNo-68267</t>
  </si>
  <si>
    <t>SR-0069089</t>
  </si>
  <si>
    <t>TNo-68268</t>
  </si>
  <si>
    <t>SR-0069086</t>
  </si>
  <si>
    <t>TNo-68269</t>
  </si>
  <si>
    <t>SR-0069084</t>
  </si>
  <si>
    <t>TNo-68270</t>
  </si>
  <si>
    <t>SR-0069114</t>
  </si>
  <si>
    <t>TNo-68271</t>
  </si>
  <si>
    <t>SR-0069107</t>
  </si>
  <si>
    <t>TNo-68272</t>
  </si>
  <si>
    <t>SR-0069092</t>
  </si>
  <si>
    <t>TNo-68273</t>
  </si>
  <si>
    <t>SR-0069083</t>
  </si>
  <si>
    <t>TNo-68274</t>
  </si>
  <si>
    <t>SR-0069082</t>
  </si>
  <si>
    <t>TNo-68275</t>
  </si>
  <si>
    <t>SR-0069085</t>
  </si>
  <si>
    <t>TNo-68276</t>
  </si>
  <si>
    <t>SR-0069100</t>
  </si>
  <si>
    <t>TNo-68277</t>
  </si>
  <si>
    <t>SR-0069101</t>
  </si>
  <si>
    <t>TNo-68278</t>
  </si>
  <si>
    <t>SR-0069108</t>
  </si>
  <si>
    <t>TNo-68279</t>
  </si>
  <si>
    <t>SR-0069104</t>
  </si>
  <si>
    <t>TNo-68280</t>
  </si>
  <si>
    <t>SR-0069112</t>
  </si>
  <si>
    <t>TNo-68281</t>
  </si>
  <si>
    <t>SR-0069099</t>
  </si>
  <si>
    <t>TNo-68282</t>
  </si>
  <si>
    <t>SR-0069110</t>
  </si>
  <si>
    <t>Eorange.Shop</t>
  </si>
  <si>
    <t>V130</t>
  </si>
  <si>
    <t>TNo-68283</t>
  </si>
  <si>
    <t>SR-0069120</t>
  </si>
  <si>
    <t>TNo-68284</t>
  </si>
  <si>
    <t>SR-0069111</t>
  </si>
  <si>
    <t>TNo-68285</t>
  </si>
  <si>
    <t>SR-0069128</t>
  </si>
  <si>
    <t>TNo-68286</t>
  </si>
  <si>
    <t>SR-0069125</t>
  </si>
  <si>
    <t>TNo-68287</t>
  </si>
  <si>
    <t>SR-0069123</t>
  </si>
  <si>
    <t>TNo-68288</t>
  </si>
  <si>
    <t>SR-0069122</t>
  </si>
  <si>
    <t>TNo-68289</t>
  </si>
  <si>
    <t>SR-0069121</t>
  </si>
  <si>
    <t>TNo-68290</t>
  </si>
  <si>
    <t>SR-0069119</t>
  </si>
  <si>
    <t>TNo-68291</t>
  </si>
  <si>
    <t>SR-0069126</t>
  </si>
  <si>
    <t>TNo-68292</t>
  </si>
  <si>
    <t>SR-0069124</t>
  </si>
  <si>
    <t>TNo-68293</t>
  </si>
  <si>
    <t>SR-0069118</t>
  </si>
  <si>
    <t>TNo-68294</t>
  </si>
  <si>
    <t>SR-0069117</t>
  </si>
  <si>
    <t>TNo-68295</t>
  </si>
  <si>
    <t>SR-0069115</t>
  </si>
  <si>
    <t>TNo-68296</t>
  </si>
  <si>
    <t>SR-0069132</t>
  </si>
  <si>
    <t>TNo-68297</t>
  </si>
  <si>
    <t>SR-0069116</t>
  </si>
  <si>
    <t>TNo-68298</t>
  </si>
  <si>
    <t>SR-0069098</t>
  </si>
  <si>
    <t>TNo-68299</t>
  </si>
  <si>
    <t>SR-0069129</t>
  </si>
  <si>
    <t>Monoara Enterprise</t>
  </si>
  <si>
    <t>TNo-68300</t>
  </si>
  <si>
    <t>SR-0069127</t>
  </si>
  <si>
    <t>TNo-68301</t>
  </si>
  <si>
    <t>SR-0069131</t>
  </si>
  <si>
    <t>TNo-68302</t>
  </si>
  <si>
    <t>SR-0069130</t>
  </si>
  <si>
    <t>TNo-68303</t>
  </si>
  <si>
    <t>SR-0069133</t>
  </si>
  <si>
    <t>TNo-68304</t>
  </si>
  <si>
    <t>SR-0069134</t>
  </si>
  <si>
    <t>TNo-68305</t>
  </si>
  <si>
    <t>SR-0069088</t>
  </si>
  <si>
    <t>TNo-68306</t>
  </si>
  <si>
    <t>SR-0069135</t>
  </si>
  <si>
    <t>TNo-68307</t>
  </si>
  <si>
    <t>SR-0069138</t>
  </si>
  <si>
    <t>TNo-68308</t>
  </si>
  <si>
    <t>SR-0069136</t>
  </si>
  <si>
    <t>TNo-68309</t>
  </si>
  <si>
    <t>SR-0069137</t>
  </si>
  <si>
    <t>TNo-68310</t>
  </si>
  <si>
    <t>SR-0069140</t>
  </si>
  <si>
    <t>TNo-68311</t>
  </si>
  <si>
    <t>SR-0069139</t>
  </si>
  <si>
    <t>TNo-68312</t>
  </si>
  <si>
    <t>SR-0069141</t>
  </si>
  <si>
    <t>TNo-68313</t>
  </si>
  <si>
    <t>SR-0069142</t>
  </si>
  <si>
    <t>Moushomi Electronics</t>
  </si>
  <si>
    <t>TNo-68314</t>
  </si>
  <si>
    <t>SR-0069143</t>
  </si>
  <si>
    <t>TNo-68315</t>
  </si>
  <si>
    <t>SR-0069145</t>
  </si>
  <si>
    <t>TNo-68316</t>
  </si>
  <si>
    <t>SR-0069157</t>
  </si>
  <si>
    <t>TNo-68317</t>
  </si>
  <si>
    <t>SR-0069168</t>
  </si>
  <si>
    <t>TNo-68318</t>
  </si>
  <si>
    <t>SR-0069166</t>
  </si>
  <si>
    <t>TNo-68319</t>
  </si>
  <si>
    <t>SR-0069163</t>
  </si>
  <si>
    <t>TNo-68320</t>
  </si>
  <si>
    <t>SR-0069153</t>
  </si>
  <si>
    <t>TNo-68321</t>
  </si>
  <si>
    <t>SR-0069152</t>
  </si>
  <si>
    <t>TNo-68322</t>
  </si>
  <si>
    <t>SR-0069169</t>
  </si>
  <si>
    <t>TNo-68323</t>
  </si>
  <si>
    <t>SR-0069164</t>
  </si>
  <si>
    <t>TNo-68324</t>
  </si>
  <si>
    <t>SR-0069150</t>
  </si>
  <si>
    <t>TNo-68325</t>
  </si>
  <si>
    <t>SR-0069147</t>
  </si>
  <si>
    <t>TNo-68326</t>
  </si>
  <si>
    <t>SR-0069155</t>
  </si>
  <si>
    <t>TNo-68327</t>
  </si>
  <si>
    <t>SR-0069151</t>
  </si>
  <si>
    <t>TNo-68328</t>
  </si>
  <si>
    <t>SR-0069182</t>
  </si>
  <si>
    <t>TNo-68329</t>
  </si>
  <si>
    <t>SR-0069144</t>
  </si>
  <si>
    <t>TNo-68330</t>
  </si>
  <si>
    <t>SR-0069181</t>
  </si>
  <si>
    <t>TNo-68331</t>
  </si>
  <si>
    <t>SR-0069180</t>
  </si>
  <si>
    <t>M/S. Shanaje Enterprise</t>
  </si>
  <si>
    <t>TNo-68332</t>
  </si>
  <si>
    <t>SR-0069179</t>
  </si>
  <si>
    <t>TNo-68333</t>
  </si>
  <si>
    <t>SR-0069176</t>
  </si>
  <si>
    <t>TNo-68334</t>
  </si>
  <si>
    <t>SR-0069172</t>
  </si>
  <si>
    <t>TNo-68335</t>
  </si>
  <si>
    <t>SR-0069184</t>
  </si>
  <si>
    <t>TNo-68336</t>
  </si>
  <si>
    <t>SR-0069183</t>
  </si>
  <si>
    <t>TNo-68337</t>
  </si>
  <si>
    <t>SR-0069161</t>
  </si>
  <si>
    <t>TNo-68338</t>
  </si>
  <si>
    <t>SR-0069173</t>
  </si>
  <si>
    <t>TNo-68339</t>
  </si>
  <si>
    <t>SR-0069146</t>
  </si>
  <si>
    <t>TNo-68340</t>
  </si>
  <si>
    <t>SR-0069167</t>
  </si>
  <si>
    <t>TNo-68341</t>
  </si>
  <si>
    <t>SR-0069162</t>
  </si>
  <si>
    <t>TNo-68342</t>
  </si>
  <si>
    <t>SR-0069149</t>
  </si>
  <si>
    <t>TNo-68343</t>
  </si>
  <si>
    <t>SR-0069156</t>
  </si>
  <si>
    <t>TNo-68344</t>
  </si>
  <si>
    <t>SR-0069154</t>
  </si>
  <si>
    <t>TNo-68345</t>
  </si>
  <si>
    <t>SR-0069159</t>
  </si>
  <si>
    <t>TNo-68346</t>
  </si>
  <si>
    <t>SR-0069186</t>
  </si>
  <si>
    <t>TNo-68347</t>
  </si>
  <si>
    <t>SR-0069177</t>
  </si>
  <si>
    <t>TNo-68348</t>
  </si>
  <si>
    <t>SR-0069165</t>
  </si>
  <si>
    <t>TNo-68349</t>
  </si>
  <si>
    <t>SR-0069160</t>
  </si>
  <si>
    <t>TNo-68350</t>
  </si>
  <si>
    <t>SR-0069158</t>
  </si>
  <si>
    <t>TNo-68351</t>
  </si>
  <si>
    <t>SR-0069178</t>
  </si>
  <si>
    <t>TNo-68352</t>
  </si>
  <si>
    <t>SR-0069175</t>
  </si>
  <si>
    <t>TNo-68353</t>
  </si>
  <si>
    <t>SR-0069174</t>
  </si>
  <si>
    <t>TNo-68354</t>
  </si>
  <si>
    <t>SR-0069171</t>
  </si>
  <si>
    <t>TNo-68355</t>
  </si>
  <si>
    <t>SR-0069170</t>
  </si>
  <si>
    <t>TNo-68356</t>
  </si>
  <si>
    <t>SR-0069185</t>
  </si>
  <si>
    <t>TNo-68357</t>
  </si>
  <si>
    <t>SR-0069148</t>
  </si>
  <si>
    <t>TNo-68358</t>
  </si>
  <si>
    <t>SR-0069187</t>
  </si>
  <si>
    <t>TNo-68359</t>
  </si>
  <si>
    <t>SR-0069188</t>
  </si>
  <si>
    <t>GENEX INFOSYS LTD.</t>
  </si>
  <si>
    <t>TNo-50173</t>
  </si>
  <si>
    <t>EIL-050904</t>
  </si>
  <si>
    <t>TNo-50663</t>
  </si>
  <si>
    <t>EIL-051406</t>
  </si>
  <si>
    <t>TNo-50664</t>
  </si>
  <si>
    <t>EIL-051408</t>
  </si>
  <si>
    <t>TNo-50665</t>
  </si>
  <si>
    <t>EIL-051403</t>
  </si>
  <si>
    <t>TNo-50666</t>
  </si>
  <si>
    <t>EIL-051448</t>
  </si>
  <si>
    <t>TNo-50667</t>
  </si>
  <si>
    <t>EIL-051446</t>
  </si>
  <si>
    <t>TNo-50668</t>
  </si>
  <si>
    <t>EIL-051441</t>
  </si>
  <si>
    <t>TNo-50669</t>
  </si>
  <si>
    <t>EIL-051440</t>
  </si>
  <si>
    <t>TNo-50670</t>
  </si>
  <si>
    <t>EIL-051434</t>
  </si>
  <si>
    <t>TNo-50671</t>
  </si>
  <si>
    <t>EIL-051397</t>
  </si>
  <si>
    <t>TNo-50672</t>
  </si>
  <si>
    <t>EIL-051393</t>
  </si>
  <si>
    <t>TNo-50673</t>
  </si>
  <si>
    <t>EIL-051409</t>
  </si>
  <si>
    <t>TNo-50674</t>
  </si>
  <si>
    <t>EIL-051435</t>
  </si>
  <si>
    <t>TNo-50675</t>
  </si>
  <si>
    <t>EIL-051430</t>
  </si>
  <si>
    <t>TNo-50676</t>
  </si>
  <si>
    <t>EIL-051429</t>
  </si>
  <si>
    <t>TNo-50677</t>
  </si>
  <si>
    <t>EIL-051428</t>
  </si>
  <si>
    <t>TNo-50678</t>
  </si>
  <si>
    <t>EIL-051427</t>
  </si>
  <si>
    <t>TNo-50679</t>
  </si>
  <si>
    <t>EIL-051426</t>
  </si>
  <si>
    <t>TNo-50680</t>
  </si>
  <si>
    <t>EIL-051414</t>
  </si>
  <si>
    <t>TNo-50681</t>
  </si>
  <si>
    <t>EIL-051398</t>
  </si>
  <si>
    <t>TNo-50682</t>
  </si>
  <si>
    <t>EIL-051395</t>
  </si>
  <si>
    <t>TNo-50683</t>
  </si>
  <si>
    <t>EIL-051401</t>
  </si>
  <si>
    <t>TNo-50684</t>
  </si>
  <si>
    <t>EIL-051450</t>
  </si>
  <si>
    <t>TNo-50685</t>
  </si>
  <si>
    <t>EIL-051447</t>
  </si>
  <si>
    <t>TNo-50686</t>
  </si>
  <si>
    <t>EIL-051445</t>
  </si>
  <si>
    <t>TNo-50687</t>
  </si>
  <si>
    <t>EIL-051444</t>
  </si>
  <si>
    <t>TNo-50688</t>
  </si>
  <si>
    <t>EIL-051442</t>
  </si>
  <si>
    <t>TNo-50689</t>
  </si>
  <si>
    <t>EIL-051439</t>
  </si>
  <si>
    <t>TNo-50690</t>
  </si>
  <si>
    <t>EIL-051438</t>
  </si>
  <si>
    <t>TNo-50691</t>
  </si>
  <si>
    <t>EIL-051437</t>
  </si>
  <si>
    <t>TNo-50692</t>
  </si>
  <si>
    <t>EIL-051436</t>
  </si>
  <si>
    <t>TNo-50693</t>
  </si>
  <si>
    <t>EIL-051417</t>
  </si>
  <si>
    <t>TNo-50694</t>
  </si>
  <si>
    <t>EIL-051416</t>
  </si>
  <si>
    <t>TNo-50695</t>
  </si>
  <si>
    <t>EIL-051412</t>
  </si>
  <si>
    <t>TNo-50696</t>
  </si>
  <si>
    <t>EIL-051454</t>
  </si>
  <si>
    <t>TNo-50697</t>
  </si>
  <si>
    <t>EIL-051449</t>
  </si>
  <si>
    <t>TNo-50698</t>
  </si>
  <si>
    <t>EIL-051410</t>
  </si>
  <si>
    <t>TNo-50699</t>
  </si>
  <si>
    <t>EIL-051453</t>
  </si>
  <si>
    <t>TNo-50700</t>
  </si>
  <si>
    <t>EIL-051420</t>
  </si>
  <si>
    <t>TNo-50701</t>
  </si>
  <si>
    <t>EIL-051419</t>
  </si>
  <si>
    <t>TNo-50702</t>
  </si>
  <si>
    <t>EIL-051415</t>
  </si>
  <si>
    <t>TNo-50703</t>
  </si>
  <si>
    <t>EIL-051407</t>
  </si>
  <si>
    <t>TNo-50704</t>
  </si>
  <si>
    <t>EIL-051402</t>
  </si>
  <si>
    <t>TNo-50705</t>
  </si>
  <si>
    <t>EIL-051400</t>
  </si>
  <si>
    <t>TNo-50706</t>
  </si>
  <si>
    <t>EIL-051399</t>
  </si>
  <si>
    <t>TNo-50707</t>
  </si>
  <si>
    <t>EIL-051396</t>
  </si>
  <si>
    <t>TNo-50708</t>
  </si>
  <si>
    <t>EIL-051466</t>
  </si>
  <si>
    <t>TNo-50709</t>
  </si>
  <si>
    <t>EIL-051451</t>
  </si>
  <si>
    <t>TNo-50710</t>
  </si>
  <si>
    <t>EIL-051432</t>
  </si>
  <si>
    <t>TNo-50711</t>
  </si>
  <si>
    <t>EIL-051431</t>
  </si>
  <si>
    <t>TNo-50712</t>
  </si>
  <si>
    <t>EIL-051413</t>
  </si>
  <si>
    <t>TNo-50713</t>
  </si>
  <si>
    <t>EIL-051404</t>
  </si>
  <si>
    <t>TNo-50714</t>
  </si>
  <si>
    <t>EIL-051394</t>
  </si>
  <si>
    <t>TNo-50715</t>
  </si>
  <si>
    <t>EIL-051392</t>
  </si>
  <si>
    <t>TNo-50716</t>
  </si>
  <si>
    <t>EIL-051425</t>
  </si>
  <si>
    <t>TNo-50717</t>
  </si>
  <si>
    <t>EIL-051433</t>
  </si>
  <si>
    <t>TNo-50718</t>
  </si>
  <si>
    <t>EIL-051470</t>
  </si>
  <si>
    <t>TNo-50719</t>
  </si>
  <si>
    <t>EIL-051423</t>
  </si>
  <si>
    <t>TNo-50720</t>
  </si>
  <si>
    <t>EIL-051422</t>
  </si>
  <si>
    <t>TNo-50721</t>
  </si>
  <si>
    <t>EIL-051411</t>
  </si>
  <si>
    <t>TNo-50722</t>
  </si>
  <si>
    <t>EIL-051443</t>
  </si>
  <si>
    <t>TNo-50723</t>
  </si>
  <si>
    <t>EIL-051421</t>
  </si>
  <si>
    <t>TNo-50724</t>
  </si>
  <si>
    <t>EIL-051455</t>
  </si>
  <si>
    <t>TNo-50725</t>
  </si>
  <si>
    <t>EIL-051478</t>
  </si>
  <si>
    <t>TNo-50726</t>
  </si>
  <si>
    <t>EIL-051456</t>
  </si>
  <si>
    <t>TNo-50727</t>
  </si>
  <si>
    <t>EIL-051452</t>
  </si>
  <si>
    <t>TNo-50728</t>
  </si>
  <si>
    <t>EIL-051477</t>
  </si>
  <si>
    <t>TNo-50729</t>
  </si>
  <si>
    <t>EIL-051475</t>
  </si>
  <si>
    <t>TNo-50730</t>
  </si>
  <si>
    <t>EIL-051474</t>
  </si>
  <si>
    <t>TNo-50731</t>
  </si>
  <si>
    <t>EIL-051473</t>
  </si>
  <si>
    <t>TNo-50732</t>
  </si>
  <si>
    <t>EIL-051472</t>
  </si>
  <si>
    <t>TNo-50733</t>
  </si>
  <si>
    <t>EIL-051469</t>
  </si>
  <si>
    <t>TNo-50734</t>
  </si>
  <si>
    <t>EIL-051481</t>
  </si>
  <si>
    <t>TNo-50735</t>
  </si>
  <si>
    <t>EIL-051467</t>
  </si>
  <si>
    <t>TNo-50736</t>
  </si>
  <si>
    <t>EIL-051465</t>
  </si>
  <si>
    <t>TNo-50737</t>
  </si>
  <si>
    <t>EIL-051464</t>
  </si>
  <si>
    <t>TNo-50738</t>
  </si>
  <si>
    <t>EIL-051463</t>
  </si>
  <si>
    <t>TNo-50739</t>
  </si>
  <si>
    <t>EIL-051462</t>
  </si>
  <si>
    <t>TNo-50740</t>
  </si>
  <si>
    <t>EIL-051461</t>
  </si>
  <si>
    <t>TNo-50741</t>
  </si>
  <si>
    <t>EIL-051460</t>
  </si>
  <si>
    <t>TNo-50742</t>
  </si>
  <si>
    <t>EIL-051468</t>
  </si>
  <si>
    <t>TNo-50743</t>
  </si>
  <si>
    <t>EIL-051459</t>
  </si>
  <si>
    <t>TNo-50744</t>
  </si>
  <si>
    <t>EIL-051457</t>
  </si>
  <si>
    <t>TNo-50745</t>
  </si>
  <si>
    <t>EIL-051494</t>
  </si>
  <si>
    <t>TNo-50746</t>
  </si>
  <si>
    <t>EIL-051493</t>
  </si>
  <si>
    <t>TNo-50747</t>
  </si>
  <si>
    <t>EIL-051492</t>
  </si>
  <si>
    <t>TNo-50748</t>
  </si>
  <si>
    <t>EIL-051491</t>
  </si>
  <si>
    <t>TNo-50749</t>
  </si>
  <si>
    <t>EIL-051490</t>
  </si>
  <si>
    <t>TNo-50750</t>
  </si>
  <si>
    <t>EIL-051489</t>
  </si>
  <si>
    <t>TNo-50751</t>
  </si>
  <si>
    <t>EIL-051488</t>
  </si>
  <si>
    <t>TNo-50752</t>
  </si>
  <si>
    <t>EIL-051487</t>
  </si>
  <si>
    <t>TNo-50753</t>
  </si>
  <si>
    <t>EIL-051495</t>
  </si>
  <si>
    <t>TNo-50754</t>
  </si>
  <si>
    <t>EIL-051471</t>
  </si>
  <si>
    <t>TNo-50755</t>
  </si>
  <si>
    <t>EIL-051458</t>
  </si>
  <si>
    <t>TNo-50756</t>
  </si>
  <si>
    <t>EIL-051485</t>
  </si>
  <si>
    <t>TNo-50757</t>
  </si>
  <si>
    <t>EIL-051476</t>
  </si>
  <si>
    <t>TNo-50758</t>
  </si>
  <si>
    <t>EIL-051482</t>
  </si>
  <si>
    <t>TNo-50759</t>
  </si>
  <si>
    <t>EIL-051480</t>
  </si>
  <si>
    <t>TNo-50760</t>
  </si>
  <si>
    <t>EIL-051479</t>
  </si>
  <si>
    <t>TNo-50761</t>
  </si>
  <si>
    <t>EIL-051486</t>
  </si>
  <si>
    <t>TNo-50762</t>
  </si>
  <si>
    <t>EIL-051484</t>
  </si>
  <si>
    <t>TNo-50763</t>
  </si>
  <si>
    <t>EIL-051483</t>
  </si>
  <si>
    <t>TNo-50764</t>
  </si>
  <si>
    <t>EIL-051424</t>
  </si>
  <si>
    <t>TNo-50765</t>
  </si>
  <si>
    <t>EIL-051496</t>
  </si>
  <si>
    <t>TNo-50766</t>
  </si>
  <si>
    <t>EIL-051498</t>
  </si>
  <si>
    <t>TNo-50767</t>
  </si>
  <si>
    <t>EIL-051497</t>
  </si>
  <si>
    <t>TNo-50768</t>
  </si>
  <si>
    <t>EIL-051418</t>
  </si>
  <si>
    <t>TNo-50769</t>
  </si>
  <si>
    <t>EIL-051499</t>
  </si>
  <si>
    <t>TNo-50770</t>
  </si>
  <si>
    <t>EIL-051405</t>
  </si>
  <si>
    <t>TNo-50771</t>
  </si>
  <si>
    <t>EIL-051505</t>
  </si>
  <si>
    <t>TNo-50772</t>
  </si>
  <si>
    <t>EIL-051504</t>
  </si>
  <si>
    <t>TNo-50773</t>
  </si>
  <si>
    <t>EIL-051503</t>
  </si>
  <si>
    <t>TNo-50774</t>
  </si>
  <si>
    <t>EIL-051501</t>
  </si>
  <si>
    <t>TNo-50775</t>
  </si>
  <si>
    <t>EIL-051502</t>
  </si>
  <si>
    <t>TNo-50776</t>
  </si>
  <si>
    <t>EIL-051512</t>
  </si>
  <si>
    <t>TNo-50777</t>
  </si>
  <si>
    <t>EIL-051510</t>
  </si>
  <si>
    <t>TNo-50778</t>
  </si>
  <si>
    <t>EIL-051513</t>
  </si>
  <si>
    <t>TNo-50779</t>
  </si>
  <si>
    <t>EIL-051508</t>
  </si>
  <si>
    <t>TNo-50780</t>
  </si>
  <si>
    <t>EIL-051509</t>
  </si>
  <si>
    <t>TNo-50781</t>
  </si>
  <si>
    <t>EIL-051507</t>
  </si>
  <si>
    <t>TNo-50782</t>
  </si>
  <si>
    <t>EIL-051511</t>
  </si>
  <si>
    <t>TNo-50783</t>
  </si>
  <si>
    <t>EIL-051506</t>
  </si>
  <si>
    <t>TNo-50784</t>
  </si>
  <si>
    <t>EIL-051514</t>
  </si>
  <si>
    <t>TNo-50785</t>
  </si>
  <si>
    <t>EIL-051515</t>
  </si>
  <si>
    <t>TNo-50786</t>
  </si>
  <si>
    <t>EIL-051528</t>
  </si>
  <si>
    <t>TNo-50787</t>
  </si>
  <si>
    <t>EIL-051517</t>
  </si>
  <si>
    <t>TNo-50788</t>
  </si>
  <si>
    <t>EIL-051536</t>
  </si>
  <si>
    <t>TNo-50789</t>
  </si>
  <si>
    <t>EIL-051530</t>
  </si>
  <si>
    <t>TNo-50790</t>
  </si>
  <si>
    <t>EIL-051525</t>
  </si>
  <si>
    <t>TNo-50791</t>
  </si>
  <si>
    <t>EIL-051521</t>
  </si>
  <si>
    <t>TNo-50792</t>
  </si>
  <si>
    <t>EIL-051539</t>
  </si>
  <si>
    <t>TNo-50793</t>
  </si>
  <si>
    <t>EIL-051537</t>
  </si>
  <si>
    <t>TNo-50794</t>
  </si>
  <si>
    <t>EIL-051520</t>
  </si>
  <si>
    <t>TNo-50795</t>
  </si>
  <si>
    <t>EIL-051534</t>
  </si>
  <si>
    <t>TNo-50796</t>
  </si>
  <si>
    <t>EIL-051526</t>
  </si>
  <si>
    <t>TNo-50797</t>
  </si>
  <si>
    <t>EIL-051524</t>
  </si>
  <si>
    <t>TNo-50798</t>
  </si>
  <si>
    <t>EIL-051551</t>
  </si>
  <si>
    <t>TNo-50799</t>
  </si>
  <si>
    <t>EIL-051516</t>
  </si>
  <si>
    <t>TNo-50800</t>
  </si>
  <si>
    <t>EIL-051550</t>
  </si>
  <si>
    <t>TNo-50801</t>
  </si>
  <si>
    <t>EIL-051549</t>
  </si>
  <si>
    <t>TNo-50802</t>
  </si>
  <si>
    <t>EIL-051548</t>
  </si>
  <si>
    <t>TNo-50803</t>
  </si>
  <si>
    <t>EIL-051547</t>
  </si>
  <si>
    <t>TNo-50804</t>
  </si>
  <si>
    <t>EIL-051545</t>
  </si>
  <si>
    <t>TNo-50805</t>
  </si>
  <si>
    <t>EIL-051541</t>
  </si>
  <si>
    <t>TNo-50806</t>
  </si>
  <si>
    <t>EIL-051553</t>
  </si>
  <si>
    <t>TNo-50807</t>
  </si>
  <si>
    <t>EIL-051552</t>
  </si>
  <si>
    <t>TNo-50808</t>
  </si>
  <si>
    <t>EIL-051533</t>
  </si>
  <si>
    <t>TNo-50809</t>
  </si>
  <si>
    <t>EIL-051554</t>
  </si>
  <si>
    <t>TNo-50810</t>
  </si>
  <si>
    <t>EIL-051538</t>
  </si>
  <si>
    <t>TNo-50811</t>
  </si>
  <si>
    <t>EIL-051535</t>
  </si>
  <si>
    <t>TNo-50812</t>
  </si>
  <si>
    <t>EIL-051523</t>
  </si>
  <si>
    <t>TNo-50813</t>
  </si>
  <si>
    <t>EIL-051522</t>
  </si>
  <si>
    <t>TNo-50814</t>
  </si>
  <si>
    <t>EIL-051519</t>
  </si>
  <si>
    <t>TNo-50815</t>
  </si>
  <si>
    <t>EIL-051527</t>
  </si>
  <si>
    <t>TNo-50816</t>
  </si>
  <si>
    <t>EIL-051531</t>
  </si>
  <si>
    <t>TNo-50817</t>
  </si>
  <si>
    <t>EIL-051556</t>
  </si>
  <si>
    <t>TNo-50818</t>
  </si>
  <si>
    <t>EIL-051544</t>
  </si>
  <si>
    <t>TNo-50819</t>
  </si>
  <si>
    <t>EIL-051532</t>
  </si>
  <si>
    <t>TNo-50820</t>
  </si>
  <si>
    <t>EIL-051529</t>
  </si>
  <si>
    <t>TNo-50821</t>
  </si>
  <si>
    <t>EIL-051546</t>
  </si>
  <si>
    <t>TNo-50822</t>
  </si>
  <si>
    <t>EIL-051542</t>
  </si>
  <si>
    <t>TNo-50823</t>
  </si>
  <si>
    <t>EIL-051540</t>
  </si>
  <si>
    <t>TNo-50824</t>
  </si>
  <si>
    <t>EIL-051543</t>
  </si>
  <si>
    <t>TNo-50825</t>
  </si>
  <si>
    <t>EIL-051555</t>
  </si>
  <si>
    <t>TNo-50826</t>
  </si>
  <si>
    <t>EIL-051557</t>
  </si>
  <si>
    <t>TNo-50827</t>
  </si>
  <si>
    <t>EIL-051518</t>
  </si>
  <si>
    <t>TNo-50828</t>
  </si>
  <si>
    <t>EIL-051558</t>
  </si>
  <si>
    <t>Md. Nahid Hossen</t>
  </si>
  <si>
    <t>Md. Sanaulla</t>
  </si>
  <si>
    <t>DSR-0013</t>
  </si>
  <si>
    <t>Mahi Milton</t>
  </si>
  <si>
    <t>Md. Iftekhar Ahmed Mahin</t>
  </si>
  <si>
    <t>Sumit Dev Bappi</t>
  </si>
  <si>
    <t>Md. Jahangir Hossain</t>
  </si>
  <si>
    <t>DSR-0373</t>
  </si>
  <si>
    <t>Bidhan Das</t>
  </si>
  <si>
    <t>Md. Rana</t>
  </si>
  <si>
    <t>Md.Azizul Islam</t>
  </si>
  <si>
    <t>DSR-0077</t>
  </si>
  <si>
    <t>Md.Limon Khan</t>
  </si>
  <si>
    <t>Md. Labib Shahariar</t>
  </si>
  <si>
    <t>Others</t>
  </si>
  <si>
    <t>Vision Traders</t>
  </si>
  <si>
    <t>Z16_SKD</t>
  </si>
  <si>
    <t>Z28_SKD</t>
  </si>
  <si>
    <t>Khan Telecom</t>
  </si>
  <si>
    <t>D92</t>
  </si>
  <si>
    <t>TNo-68360</t>
  </si>
  <si>
    <t>SR-0069209</t>
  </si>
  <si>
    <t>TNo-68361</t>
  </si>
  <si>
    <t>SR-0069201</t>
  </si>
  <si>
    <t>TNo-68362</t>
  </si>
  <si>
    <t>SR-0069199</t>
  </si>
  <si>
    <t>TNo-68363</t>
  </si>
  <si>
    <t>SR-0069210</t>
  </si>
  <si>
    <t>TNo-68364</t>
  </si>
  <si>
    <t>SR-0069198</t>
  </si>
  <si>
    <t>TNo-68365</t>
  </si>
  <si>
    <t>SR-0069197</t>
  </si>
  <si>
    <t>TNo-68366</t>
  </si>
  <si>
    <t>SR-0069233</t>
  </si>
  <si>
    <t>TNo-68367</t>
  </si>
  <si>
    <t>SR-0069231</t>
  </si>
  <si>
    <t>TNo-68368</t>
  </si>
  <si>
    <t>SR-0069228</t>
  </si>
  <si>
    <t>TNo-68369</t>
  </si>
  <si>
    <t>SR-0069227</t>
  </si>
  <si>
    <t>TNo-68370</t>
  </si>
  <si>
    <t>SR-0069223</t>
  </si>
  <si>
    <t>TNo-68371</t>
  </si>
  <si>
    <t>SR-0069222</t>
  </si>
  <si>
    <t>TNo-68372</t>
  </si>
  <si>
    <t>SR-0069221</t>
  </si>
  <si>
    <t>TNo-68373</t>
  </si>
  <si>
    <t>SR-0069194</t>
  </si>
  <si>
    <t>TNo-68374</t>
  </si>
  <si>
    <t>SR-0069226</t>
  </si>
  <si>
    <t>TNo-68375</t>
  </si>
  <si>
    <t>SR-0069195</t>
  </si>
  <si>
    <t>TNo-68376</t>
  </si>
  <si>
    <t>SR-0069214</t>
  </si>
  <si>
    <t>TNo-68377</t>
  </si>
  <si>
    <t>SR-0069225</t>
  </si>
  <si>
    <t>TNo-68378</t>
  </si>
  <si>
    <t>SR-0069200</t>
  </si>
  <si>
    <t>TNo-68379</t>
  </si>
  <si>
    <t>SR-0069192</t>
  </si>
  <si>
    <t>TNo-68380</t>
  </si>
  <si>
    <t>SR-0069193</t>
  </si>
  <si>
    <t>TNo-68381</t>
  </si>
  <si>
    <t>SR-0069190</t>
  </si>
  <si>
    <t>TNo-68382</t>
  </si>
  <si>
    <t>SR-0069220</t>
  </si>
  <si>
    <t>TNo-68383</t>
  </si>
  <si>
    <t>SR-0069232</t>
  </si>
  <si>
    <t>TNo-68384</t>
  </si>
  <si>
    <t>SR-0069213</t>
  </si>
  <si>
    <t>TNo-68385</t>
  </si>
  <si>
    <t>SR-0069235</t>
  </si>
  <si>
    <t>TNo-68386</t>
  </si>
  <si>
    <t>SR-0069204</t>
  </si>
  <si>
    <t>TNo-68387</t>
  </si>
  <si>
    <t>SR-0069203</t>
  </si>
  <si>
    <t>TNo-68388</t>
  </si>
  <si>
    <t>SR-0069234</t>
  </si>
  <si>
    <t>TNo-68389</t>
  </si>
  <si>
    <t>SR-0069224</t>
  </si>
  <si>
    <t>TNo-68390</t>
  </si>
  <si>
    <t>SR-0069215</t>
  </si>
  <si>
    <t>TNo-68391</t>
  </si>
  <si>
    <t>SR-0069249</t>
  </si>
  <si>
    <t>TNo-68392</t>
  </si>
  <si>
    <t>SR-0069237</t>
  </si>
  <si>
    <t>TNo-68393</t>
  </si>
  <si>
    <t>SR-0069236</t>
  </si>
  <si>
    <t>TNo-68394</t>
  </si>
  <si>
    <t>SR-0069252</t>
  </si>
  <si>
    <t>TNo-68395</t>
  </si>
  <si>
    <t>SR-0069191</t>
  </si>
  <si>
    <t>TNo-68396</t>
  </si>
  <si>
    <t>SR-0069241</t>
  </si>
  <si>
    <t>TNo-68397</t>
  </si>
  <si>
    <t>SR-0069240</t>
  </si>
  <si>
    <t>TNo-68398</t>
  </si>
  <si>
    <t>SR-0069239</t>
  </si>
  <si>
    <t>TNo-68399</t>
  </si>
  <si>
    <t>SR-0069218</t>
  </si>
  <si>
    <t>TNo-68400</t>
  </si>
  <si>
    <t>SR-0069219</t>
  </si>
  <si>
    <t>TNo-68401</t>
  </si>
  <si>
    <t>SR-0069205</t>
  </si>
  <si>
    <t>TNo-68402</t>
  </si>
  <si>
    <t>SR-0069253</t>
  </si>
  <si>
    <t>TNo-68403</t>
  </si>
  <si>
    <t>SR-0069189</t>
  </si>
  <si>
    <t>TNo-68404</t>
  </si>
  <si>
    <t>SR-0069196</t>
  </si>
  <si>
    <t>TNo-68405</t>
  </si>
  <si>
    <t>SR-0069254</t>
  </si>
  <si>
    <t>kishwan Snacks Ltd.</t>
  </si>
  <si>
    <t>TNo-68406</t>
  </si>
  <si>
    <t>SR-0069250</t>
  </si>
  <si>
    <t>TNo-68407</t>
  </si>
  <si>
    <t>SR-0069244</t>
  </si>
  <si>
    <t>TNo-68408</t>
  </si>
  <si>
    <t>SR-0069242</t>
  </si>
  <si>
    <t>TNo-68409</t>
  </si>
  <si>
    <t>SR-0069208</t>
  </si>
  <si>
    <t>TNo-68410</t>
  </si>
  <si>
    <t>SR-0069207</t>
  </si>
  <si>
    <t>TNo-68411</t>
  </si>
  <si>
    <t>SR-0069206</t>
  </si>
  <si>
    <t>TNo-68412</t>
  </si>
  <si>
    <t>SR-0069217</t>
  </si>
  <si>
    <t>TNo-68413</t>
  </si>
  <si>
    <t>SR-0069251</t>
  </si>
  <si>
    <t>TNo-68414</t>
  </si>
  <si>
    <t>SR-0069248</t>
  </si>
  <si>
    <t>TNo-68415</t>
  </si>
  <si>
    <t>SR-0069243</t>
  </si>
  <si>
    <t>TNo-68416</t>
  </si>
  <si>
    <t>SR-0069238</t>
  </si>
  <si>
    <t>TNo-68417</t>
  </si>
  <si>
    <t>SR-0069229</t>
  </si>
  <si>
    <t>TNo-68418</t>
  </si>
  <si>
    <t>SR-0069212</t>
  </si>
  <si>
    <t>TNo-68419</t>
  </si>
  <si>
    <t>SR-0069246</t>
  </si>
  <si>
    <t>TNo-68420</t>
  </si>
  <si>
    <t>SR-0069245</t>
  </si>
  <si>
    <t>TNo-68421</t>
  </si>
  <si>
    <t>SR-0069230</t>
  </si>
  <si>
    <t>TNo-68422</t>
  </si>
  <si>
    <t>SR-0069247</t>
  </si>
  <si>
    <t>TNo-50829</t>
  </si>
  <si>
    <t>EIL-051579</t>
  </si>
  <si>
    <t>TNo-50830</t>
  </si>
  <si>
    <t>EIL-051564</t>
  </si>
  <si>
    <t>TNo-50831</t>
  </si>
  <si>
    <t>EIL-051571</t>
  </si>
  <si>
    <t>TNo-50832</t>
  </si>
  <si>
    <t>EIL-051570</t>
  </si>
  <si>
    <t>TNo-50833</t>
  </si>
  <si>
    <t>EIL-051578</t>
  </si>
  <si>
    <t>TNo-50834</t>
  </si>
  <si>
    <t>EIL-051569</t>
  </si>
  <si>
    <t>TNo-50835</t>
  </si>
  <si>
    <t>EIL-051574</t>
  </si>
  <si>
    <t>TNo-50836</t>
  </si>
  <si>
    <t>EIL-051567</t>
  </si>
  <si>
    <t>TNo-50837</t>
  </si>
  <si>
    <t>EIL-051601</t>
  </si>
  <si>
    <t>TNo-50838</t>
  </si>
  <si>
    <t>EIL-051600</t>
  </si>
  <si>
    <t>TNo-50839</t>
  </si>
  <si>
    <t>EIL-051596</t>
  </si>
  <si>
    <t>TNo-50840</t>
  </si>
  <si>
    <t>EIL-051595</t>
  </si>
  <si>
    <t>TNo-50841</t>
  </si>
  <si>
    <t>EIL-051593</t>
  </si>
  <si>
    <t>TNo-50842</t>
  </si>
  <si>
    <t>EIL-051592</t>
  </si>
  <si>
    <t>TNo-50843</t>
  </si>
  <si>
    <t>EIL-051590</t>
  </si>
  <si>
    <t>TNo-50844</t>
  </si>
  <si>
    <t>EIL-051589</t>
  </si>
  <si>
    <t>TNo-50845</t>
  </si>
  <si>
    <t>EIL-051591</t>
  </si>
  <si>
    <t>TNo-50846</t>
  </si>
  <si>
    <t>EIL-051563</t>
  </si>
  <si>
    <t>TNo-50847</t>
  </si>
  <si>
    <t>EIL-051565</t>
  </si>
  <si>
    <t>TNo-50848</t>
  </si>
  <si>
    <t>EIL-051583</t>
  </si>
  <si>
    <t>TNo-50849</t>
  </si>
  <si>
    <t>EIL-051594</t>
  </si>
  <si>
    <t>TNo-50850</t>
  </si>
  <si>
    <t>EIL-051572</t>
  </si>
  <si>
    <t>TNo-50851</t>
  </si>
  <si>
    <t>EIL-051562</t>
  </si>
  <si>
    <t>TNo-50852</t>
  </si>
  <si>
    <t>EIL-051560</t>
  </si>
  <si>
    <t>TNo-50853</t>
  </si>
  <si>
    <t>EIL-051582</t>
  </si>
  <si>
    <t>TNo-50854</t>
  </si>
  <si>
    <t>EIL-051602</t>
  </si>
  <si>
    <t>TNo-50855</t>
  </si>
  <si>
    <t>EIL-051599</t>
  </si>
  <si>
    <t>TNo-50856</t>
  </si>
  <si>
    <t>EIL-051584</t>
  </si>
  <si>
    <t>TNo-50857</t>
  </si>
  <si>
    <t>EIL-051621</t>
  </si>
  <si>
    <t>TNo-50858</t>
  </si>
  <si>
    <t>EIL-051606</t>
  </si>
  <si>
    <t>TNo-50859</t>
  </si>
  <si>
    <t>EIL-051604</t>
  </si>
  <si>
    <t>TNo-50860</t>
  </si>
  <si>
    <t>EIL-051623</t>
  </si>
  <si>
    <t>TNo-50861</t>
  </si>
  <si>
    <t>EIL-051561</t>
  </si>
  <si>
    <t>TNo-50862</t>
  </si>
  <si>
    <t>EIL-051611</t>
  </si>
  <si>
    <t>Ujala Point</t>
  </si>
  <si>
    <t>TNo-50863</t>
  </si>
  <si>
    <t>EIL-051609</t>
  </si>
  <si>
    <t>TNo-50864</t>
  </si>
  <si>
    <t>EIL-051608</t>
  </si>
  <si>
    <t>TNo-50865</t>
  </si>
  <si>
    <t>EIL-051588</t>
  </si>
  <si>
    <t>TNo-50866</t>
  </si>
  <si>
    <t>EIL-051625</t>
  </si>
  <si>
    <t>TNo-50867</t>
  </si>
  <si>
    <t>EIL-051559</t>
  </si>
  <si>
    <t>TNo-50868</t>
  </si>
  <si>
    <t>EIL-051626</t>
  </si>
  <si>
    <t>TNo-50869</t>
  </si>
  <si>
    <t>EIL-051624</t>
  </si>
  <si>
    <t>TNo-50870</t>
  </si>
  <si>
    <t>EIL-051568</t>
  </si>
  <si>
    <t>TNo-50871</t>
  </si>
  <si>
    <t>EIL-051566</t>
  </si>
  <si>
    <t>TNo-50872</t>
  </si>
  <si>
    <t>EIL-051603</t>
  </si>
  <si>
    <t>TNo-50873</t>
  </si>
  <si>
    <t>EIL-051580</t>
  </si>
  <si>
    <t>TNo-50874</t>
  </si>
  <si>
    <t>EIL-051620</t>
  </si>
  <si>
    <t>TNo-50875</t>
  </si>
  <si>
    <t>EIL-051614</t>
  </si>
  <si>
    <t>TNo-50876</t>
  </si>
  <si>
    <t>EIL-051612</t>
  </si>
  <si>
    <t>TNo-50877</t>
  </si>
  <si>
    <t>EIL-051577</t>
  </si>
  <si>
    <t>TNo-50878</t>
  </si>
  <si>
    <t>EIL-051576</t>
  </si>
  <si>
    <t>TNo-50879</t>
  </si>
  <si>
    <t>EIL-051587</t>
  </si>
  <si>
    <t>TNo-50880</t>
  </si>
  <si>
    <t>EIL-051622</t>
  </si>
  <si>
    <t>TNo-50881</t>
  </si>
  <si>
    <t>EIL-051619</t>
  </si>
  <si>
    <t>TNo-50882</t>
  </si>
  <si>
    <t>EIL-051613</t>
  </si>
  <si>
    <t>TNo-50883</t>
  </si>
  <si>
    <t>EIL-051610</t>
  </si>
  <si>
    <t>TNo-50884</t>
  </si>
  <si>
    <t>EIL-051581</t>
  </si>
  <si>
    <t>TNo-50885</t>
  </si>
  <si>
    <t>EIL-051597</t>
  </si>
  <si>
    <t>TNo-50886</t>
  </si>
  <si>
    <t>EIL-051627</t>
  </si>
  <si>
    <t>TNo-50887</t>
  </si>
  <si>
    <t>EIL-051617</t>
  </si>
  <si>
    <t>TNo-50888</t>
  </si>
  <si>
    <t>EIL-051616</t>
  </si>
  <si>
    <t>TNo-50889</t>
  </si>
  <si>
    <t>EIL-051615</t>
  </si>
  <si>
    <t>TNo-50890</t>
  </si>
  <si>
    <t>EIL-051607</t>
  </si>
  <si>
    <t>TNo-50891</t>
  </si>
  <si>
    <t>EIL-051605</t>
  </si>
  <si>
    <t>TNo-50892</t>
  </si>
  <si>
    <t>EIL-051586</t>
  </si>
  <si>
    <t>TNo-50893</t>
  </si>
  <si>
    <t>EIL-051598</t>
  </si>
  <si>
    <t>TNo-50894</t>
  </si>
  <si>
    <t>EIL-051618</t>
  </si>
  <si>
    <t>TNo-68423</t>
  </si>
  <si>
    <t>SR-0069262</t>
  </si>
  <si>
    <t>TNo-68424</t>
  </si>
  <si>
    <t>SR-0069271</t>
  </si>
  <si>
    <t>TNo-68425</t>
  </si>
  <si>
    <t>SR-0069269</t>
  </si>
  <si>
    <t>TNo-68426</t>
  </si>
  <si>
    <t>SR-0069268</t>
  </si>
  <si>
    <t>TNo-68427</t>
  </si>
  <si>
    <t>SR-0069284</t>
  </si>
  <si>
    <t>TNo-68428</t>
  </si>
  <si>
    <t>SR-0069283</t>
  </si>
  <si>
    <t>TNo-68429</t>
  </si>
  <si>
    <t>SR-0069281</t>
  </si>
  <si>
    <t>TNo-68430</t>
  </si>
  <si>
    <t>SR-0069279</t>
  </si>
  <si>
    <t>TNo-68431</t>
  </si>
  <si>
    <t>SR-0069307</t>
  </si>
  <si>
    <t>TNo-68432</t>
  </si>
  <si>
    <t>SR-0069304</t>
  </si>
  <si>
    <t>TNo-68433</t>
  </si>
  <si>
    <t>SR-0069299</t>
  </si>
  <si>
    <t>TNo-68434</t>
  </si>
  <si>
    <t>SR-0069306</t>
  </si>
  <si>
    <t>TNo-68435</t>
  </si>
  <si>
    <t>SR-0069294</t>
  </si>
  <si>
    <t>TNo-68436</t>
  </si>
  <si>
    <t>SR-0069290</t>
  </si>
  <si>
    <t>TNo-68437</t>
  </si>
  <si>
    <t>SR-0069280</t>
  </si>
  <si>
    <t>TNo-68438</t>
  </si>
  <si>
    <t>SR-0069276</t>
  </si>
  <si>
    <t>TNo-68439</t>
  </si>
  <si>
    <t>SR-0069274</t>
  </si>
  <si>
    <t>TNo-68440</t>
  </si>
  <si>
    <t>SR-0069292</t>
  </si>
  <si>
    <t>TNo-68441</t>
  </si>
  <si>
    <t>SR-0069267</t>
  </si>
  <si>
    <t>TNo-68442</t>
  </si>
  <si>
    <t>SR-0069273</t>
  </si>
  <si>
    <t>TNo-68443</t>
  </si>
  <si>
    <t>SR-0069301</t>
  </si>
  <si>
    <t>TNo-68444</t>
  </si>
  <si>
    <t>SR-0069300</t>
  </si>
  <si>
    <t>TNo-68445</t>
  </si>
  <si>
    <t>SR-0069298</t>
  </si>
  <si>
    <t>TNo-68446</t>
  </si>
  <si>
    <t>SR-0069296</t>
  </si>
  <si>
    <t>TNo-68447</t>
  </si>
  <si>
    <t>SR-0069295</t>
  </si>
  <si>
    <t>TNo-68448</t>
  </si>
  <si>
    <t>SR-0069289</t>
  </si>
  <si>
    <t>TNo-68449</t>
  </si>
  <si>
    <t>SR-0069264</t>
  </si>
  <si>
    <t>TNo-68450</t>
  </si>
  <si>
    <t>SR-0069263</t>
  </si>
  <si>
    <t>TNo-68451</t>
  </si>
  <si>
    <t>SR-0069261</t>
  </si>
  <si>
    <t>TNo-68452</t>
  </si>
  <si>
    <t>SR-0069260</t>
  </si>
  <si>
    <t>TNo-68453</t>
  </si>
  <si>
    <t>SR-0069259</t>
  </si>
  <si>
    <t>TNo-68454</t>
  </si>
  <si>
    <t>SR-0069258</t>
  </si>
  <si>
    <t>TNo-68455</t>
  </si>
  <si>
    <t>SR-0069257</t>
  </si>
  <si>
    <t>TNo-68456</t>
  </si>
  <si>
    <t>SR-0069272</t>
  </si>
  <si>
    <t>TNo-68457</t>
  </si>
  <si>
    <t>SR-0069265</t>
  </si>
  <si>
    <t>TNo-68458</t>
  </si>
  <si>
    <t>SR-0069291</t>
  </si>
  <si>
    <t>TNo-68459</t>
  </si>
  <si>
    <t>SR-0069287</t>
  </si>
  <si>
    <t>TNo-68460</t>
  </si>
  <si>
    <t>SR-0069288</t>
  </si>
  <si>
    <t>TNo-68461</t>
  </si>
  <si>
    <t>SR-0069313</t>
  </si>
  <si>
    <t>TNo-68462</t>
  </si>
  <si>
    <t>SR-0069297</t>
  </si>
  <si>
    <t>TNo-68463</t>
  </si>
  <si>
    <t>SR-0069314</t>
  </si>
  <si>
    <t>TNo-68464</t>
  </si>
  <si>
    <t>SR-0069319</t>
  </si>
  <si>
    <t>TNo-68465</t>
  </si>
  <si>
    <t>SR-0069315</t>
  </si>
  <si>
    <t>TNo-68466</t>
  </si>
  <si>
    <t>SR-0069302</t>
  </si>
  <si>
    <t>TNo-68467</t>
  </si>
  <si>
    <t>SR-0069293</t>
  </si>
  <si>
    <t>TNo-68468</t>
  </si>
  <si>
    <t>SR-0069286</t>
  </si>
  <si>
    <t>TNo-68469</t>
  </si>
  <si>
    <t>SR-0069278</t>
  </si>
  <si>
    <t>TNo-68470</t>
  </si>
  <si>
    <t>SR-0069303</t>
  </si>
  <si>
    <t>TNo-68471</t>
  </si>
  <si>
    <t>SR-0069326</t>
  </si>
  <si>
    <t>TNo-68472</t>
  </si>
  <si>
    <t>SR-0069312</t>
  </si>
  <si>
    <t>TNo-68473</t>
  </si>
  <si>
    <t>SR-0069311</t>
  </si>
  <si>
    <t>TNo-68474</t>
  </si>
  <si>
    <t>SR-0069310</t>
  </si>
  <si>
    <t>TNo-68475</t>
  </si>
  <si>
    <t>SR-0069309</t>
  </si>
  <si>
    <t>TNo-68476</t>
  </si>
  <si>
    <t>SR-0069308</t>
  </si>
  <si>
    <t>TNo-68477</t>
  </si>
  <si>
    <t>SR-0069282</t>
  </si>
  <si>
    <t>TNo-68478</t>
  </si>
  <si>
    <t>SR-0069270</t>
  </si>
  <si>
    <t>TNo-68479</t>
  </si>
  <si>
    <t>SR-0069322</t>
  </si>
  <si>
    <t>TNo-68480</t>
  </si>
  <si>
    <t>SR-0069316</t>
  </si>
  <si>
    <t>TNo-68481</t>
  </si>
  <si>
    <t>SR-0069277</t>
  </si>
  <si>
    <t>TNo-68482</t>
  </si>
  <si>
    <t>SR-0069275</t>
  </si>
  <si>
    <t>TNo-68483</t>
  </si>
  <si>
    <t>SR-0069330</t>
  </si>
  <si>
    <t>TNo-68484</t>
  </si>
  <si>
    <t>SR-0069325</t>
  </si>
  <si>
    <t>TNo-68485</t>
  </si>
  <si>
    <t>SR-0069324</t>
  </si>
  <si>
    <t>TNo-68486</t>
  </si>
  <si>
    <t>SR-0069323</t>
  </si>
  <si>
    <t>TNo-68487</t>
  </si>
  <si>
    <t>SR-0069321</t>
  </si>
  <si>
    <t>TNo-68488</t>
  </si>
  <si>
    <t>SR-0069320</t>
  </si>
  <si>
    <t>TNo-68489</t>
  </si>
  <si>
    <t>SR-0069318</t>
  </si>
  <si>
    <t>TNo-68490</t>
  </si>
  <si>
    <t>SR-0069305</t>
  </si>
  <si>
    <t>TNo-68491</t>
  </si>
  <si>
    <t>SR-0069327</t>
  </si>
  <si>
    <t>TNo-68492</t>
  </si>
  <si>
    <t>SR-0069266</t>
  </si>
  <si>
    <t>TNo-68493</t>
  </si>
  <si>
    <t>SR-0069285</t>
  </si>
  <si>
    <t>TNo-68494</t>
  </si>
  <si>
    <t>SR-0069328</t>
  </si>
  <si>
    <t>TNo-68495</t>
  </si>
  <si>
    <t>SR-0069256</t>
  </si>
  <si>
    <t>TNo-68496</t>
  </si>
  <si>
    <t>SR-0069329</t>
  </si>
  <si>
    <t>TNo-68497</t>
  </si>
  <si>
    <t>SR-0069317</t>
  </si>
  <si>
    <t>TNo-68498</t>
  </si>
  <si>
    <t>SR-0069255</t>
  </si>
  <si>
    <t>TNo-50895</t>
  </si>
  <si>
    <t>EIL-051634</t>
  </si>
  <si>
    <t>TNo-50896</t>
  </si>
  <si>
    <t>EIL-051642</t>
  </si>
  <si>
    <t>TNo-50897</t>
  </si>
  <si>
    <t>EIL-051640</t>
  </si>
  <si>
    <t>TNo-50898</t>
  </si>
  <si>
    <t>EIL-051652</t>
  </si>
  <si>
    <t>TNo-50899</t>
  </si>
  <si>
    <t>EIL-051650</t>
  </si>
  <si>
    <t>TNo-50900</t>
  </si>
  <si>
    <t>EIL-051663</t>
  </si>
  <si>
    <t>TNo-50901</t>
  </si>
  <si>
    <t>EIL-051664</t>
  </si>
  <si>
    <t>TNo-50902</t>
  </si>
  <si>
    <t>EIL-051657</t>
  </si>
  <si>
    <t>TNo-50903</t>
  </si>
  <si>
    <t>EIL-051651</t>
  </si>
  <si>
    <t>TNo-50904</t>
  </si>
  <si>
    <t>EIL-051648</t>
  </si>
  <si>
    <t>TNo-50905</t>
  </si>
  <si>
    <t>EIL-051645</t>
  </si>
  <si>
    <t>TNo-50906</t>
  </si>
  <si>
    <t>EIL-051639</t>
  </si>
  <si>
    <t>TNo-50907</t>
  </si>
  <si>
    <t>EIL-051644</t>
  </si>
  <si>
    <t>TNo-50908</t>
  </si>
  <si>
    <t>EIL-051661</t>
  </si>
  <si>
    <t>TNo-50909</t>
  </si>
  <si>
    <t>EIL-051659</t>
  </si>
  <si>
    <t>TNo-50910</t>
  </si>
  <si>
    <t>EIL-051658</t>
  </si>
  <si>
    <t>TNo-50911</t>
  </si>
  <si>
    <t>EIL-051655</t>
  </si>
  <si>
    <t>TNo-50912</t>
  </si>
  <si>
    <t>EIL-051654</t>
  </si>
  <si>
    <t>TNo-50913</t>
  </si>
  <si>
    <t>EIL-051643</t>
  </si>
  <si>
    <t>TNo-50914</t>
  </si>
  <si>
    <t>EIL-051637</t>
  </si>
  <si>
    <t>TNo-50915</t>
  </si>
  <si>
    <t>EIL-051636</t>
  </si>
  <si>
    <t>TNo-50916</t>
  </si>
  <si>
    <t>EIL-051633</t>
  </si>
  <si>
    <t>TNo-50917</t>
  </si>
  <si>
    <t>EIL-051632</t>
  </si>
  <si>
    <t>TNo-50918</t>
  </si>
  <si>
    <t>EIL-051631</t>
  </si>
  <si>
    <t>TNo-50919</t>
  </si>
  <si>
    <t>EIL-051630</t>
  </si>
  <si>
    <t>TNo-50920</t>
  </si>
  <si>
    <t>EIL-051635</t>
  </si>
  <si>
    <t>TNo-50921</t>
  </si>
  <si>
    <t>EIL-051670</t>
  </si>
  <si>
    <t>TNo-50922</t>
  </si>
  <si>
    <t>EIL-051660</t>
  </si>
  <si>
    <t>TNo-50923</t>
  </si>
  <si>
    <t>EIL-051671</t>
  </si>
  <si>
    <t>TNo-50924</t>
  </si>
  <si>
    <t>EIL-051674</t>
  </si>
  <si>
    <t>TNo-50925</t>
  </si>
  <si>
    <t>EIL-051672</t>
  </si>
  <si>
    <t>R40_SKD</t>
  </si>
  <si>
    <t>TNo-50926</t>
  </si>
  <si>
    <t>EIL-051662</t>
  </si>
  <si>
    <t>TNo-50927</t>
  </si>
  <si>
    <t>EIL-051656</t>
  </si>
  <si>
    <t>TNo-50928</t>
  </si>
  <si>
    <t>EIL-051678</t>
  </si>
  <si>
    <t>TNo-50929</t>
  </si>
  <si>
    <t>EIL-051677</t>
  </si>
  <si>
    <t>TNo-50930</t>
  </si>
  <si>
    <t>EIL-051669</t>
  </si>
  <si>
    <t>TNo-50931</t>
  </si>
  <si>
    <t>EIL-051668</t>
  </si>
  <si>
    <t>TNo-50932</t>
  </si>
  <si>
    <t>EIL-051667</t>
  </si>
  <si>
    <t>TNo-50933</t>
  </si>
  <si>
    <t>EIL-051666</t>
  </si>
  <si>
    <t>TNo-50934</t>
  </si>
  <si>
    <t>EIL-051665</t>
  </si>
  <si>
    <t>TNo-50935</t>
  </si>
  <si>
    <t>EIL-051641</t>
  </si>
  <si>
    <t>TNo-50936</t>
  </si>
  <si>
    <t>EIL-051676</t>
  </si>
  <si>
    <t>AS Telecom</t>
  </si>
  <si>
    <t>TNo-50937</t>
  </si>
  <si>
    <t>EIL-051675</t>
  </si>
  <si>
    <t>TNo-50938</t>
  </si>
  <si>
    <t>EIL-051673</t>
  </si>
  <si>
    <t>TNo-50939</t>
  </si>
  <si>
    <t>EIL-051649</t>
  </si>
  <si>
    <t>TNo-50940</t>
  </si>
  <si>
    <t>EIL-051647</t>
  </si>
  <si>
    <t>TNo-50941</t>
  </si>
  <si>
    <t>EIL-051646</t>
  </si>
  <si>
    <t>TNo-50942</t>
  </si>
  <si>
    <t>EIL-051687</t>
  </si>
  <si>
    <t>TNo-50943</t>
  </si>
  <si>
    <t>EIL-051685</t>
  </si>
  <si>
    <t>TNo-50944</t>
  </si>
  <si>
    <t>EIL-051683</t>
  </si>
  <si>
    <t>TNo-50945</t>
  </si>
  <si>
    <t>EIL-051682</t>
  </si>
  <si>
    <t>TNo-50946</t>
  </si>
  <si>
    <t>EIL-051681</t>
  </si>
  <si>
    <t>TNo-50947</t>
  </si>
  <si>
    <t>EIL-051638</t>
  </si>
  <si>
    <t>TNo-50948</t>
  </si>
  <si>
    <t>EIL-051653</t>
  </si>
  <si>
    <t>TNo-50949</t>
  </si>
  <si>
    <t>EIL-051680</t>
  </si>
  <si>
    <t>TNo-50950</t>
  </si>
  <si>
    <t>EIL-051628</t>
  </si>
  <si>
    <t>TNo-50951</t>
  </si>
  <si>
    <t>EIL-051684</t>
  </si>
  <si>
    <t>TNo-50952</t>
  </si>
  <si>
    <t>EIL-051686</t>
  </si>
  <si>
    <t>TNo-50953</t>
  </si>
  <si>
    <t>EIL-051679</t>
  </si>
  <si>
    <t>TNo-50954</t>
  </si>
  <si>
    <t>EIL-051629</t>
  </si>
  <si>
    <t>TNo-50955</t>
  </si>
  <si>
    <t>EIL-051688</t>
  </si>
  <si>
    <t>TNo-68499</t>
  </si>
  <si>
    <t>SR-0069338</t>
  </si>
  <si>
    <t>TNo-68500</t>
  </si>
  <si>
    <t>SR-0069336</t>
  </si>
  <si>
    <t>TNo-68501</t>
  </si>
  <si>
    <t>SR-0069339</t>
  </si>
  <si>
    <t>TNo-68502</t>
  </si>
  <si>
    <t>SR-0069353</t>
  </si>
  <si>
    <t>TNo-68503</t>
  </si>
  <si>
    <t>SR-0069363</t>
  </si>
  <si>
    <t>TNo-68504</t>
  </si>
  <si>
    <t>SR-0069342</t>
  </si>
  <si>
    <t>TNo-68505</t>
  </si>
  <si>
    <t>SR-0069379</t>
  </si>
  <si>
    <t>TNo-68506</t>
  </si>
  <si>
    <t>SR-0069381</t>
  </si>
  <si>
    <t>TNo-68507</t>
  </si>
  <si>
    <t>SR-0069370</t>
  </si>
  <si>
    <t>TNo-68508</t>
  </si>
  <si>
    <t>SR-0069350</t>
  </si>
  <si>
    <t>TNo-68509</t>
  </si>
  <si>
    <t>SR-0069351</t>
  </si>
  <si>
    <t>TNo-68510</t>
  </si>
  <si>
    <t>SR-0069389</t>
  </si>
  <si>
    <t>TNo-68511</t>
  </si>
  <si>
    <t>SR-0069386</t>
  </si>
  <si>
    <t>TNo-68512</t>
  </si>
  <si>
    <t>SR-0069385</t>
  </si>
  <si>
    <t>TNo-68513</t>
  </si>
  <si>
    <t>SR-0069384</t>
  </si>
  <si>
    <t>TNo-68514</t>
  </si>
  <si>
    <t>SR-0069383</t>
  </si>
  <si>
    <t>TNo-68515</t>
  </si>
  <si>
    <t>SR-0069377</t>
  </si>
  <si>
    <t>TNo-68516</t>
  </si>
  <si>
    <t>SR-0069358</t>
  </si>
  <si>
    <t>TNo-68517</t>
  </si>
  <si>
    <t>SR-0069356</t>
  </si>
  <si>
    <t>TNo-68518</t>
  </si>
  <si>
    <t>SR-0069355</t>
  </si>
  <si>
    <t>TNo-68519</t>
  </si>
  <si>
    <t>SR-0069352</t>
  </si>
  <si>
    <t>TNo-68520</t>
  </si>
  <si>
    <t>SR-0069349</t>
  </si>
  <si>
    <t>TNo-68521</t>
  </si>
  <si>
    <t>SR-0069348</t>
  </si>
  <si>
    <t>TNo-68522</t>
  </si>
  <si>
    <t>SR-0069347</t>
  </si>
  <si>
    <t>TNo-68523</t>
  </si>
  <si>
    <t>SR-0069344</t>
  </si>
  <si>
    <t>TNo-68524</t>
  </si>
  <si>
    <t>SR-0069343</t>
  </si>
  <si>
    <t>TNo-68525</t>
  </si>
  <si>
    <t>SR-0069341</t>
  </si>
  <si>
    <t>TNo-68526</t>
  </si>
  <si>
    <t>SR-0069340</t>
  </si>
  <si>
    <t>TNo-68527</t>
  </si>
  <si>
    <t>SR-0069332</t>
  </si>
  <si>
    <t>TNo-68528</t>
  </si>
  <si>
    <t>SR-0069396</t>
  </si>
  <si>
    <t>TNo-68529</t>
  </si>
  <si>
    <t>SR-0069360</t>
  </si>
  <si>
    <t>TNo-68530</t>
  </si>
  <si>
    <t>SR-0069376</t>
  </si>
  <si>
    <t>TNo-68531</t>
  </si>
  <si>
    <t>SR-0069373</t>
  </si>
  <si>
    <t>TNo-68532</t>
  </si>
  <si>
    <t>SR-0069366</t>
  </si>
  <si>
    <t>TNo-68533</t>
  </si>
  <si>
    <t>SR-0069354</t>
  </si>
  <si>
    <t>TNo-68534</t>
  </si>
  <si>
    <t>SR-0069346</t>
  </si>
  <si>
    <t>TNo-68535</t>
  </si>
  <si>
    <t>SR-0069380</t>
  </si>
  <si>
    <t>TNo-68536</t>
  </si>
  <si>
    <t>SR-0069365</t>
  </si>
  <si>
    <t>TNo-68537</t>
  </si>
  <si>
    <t>SR-0069394</t>
  </si>
  <si>
    <t>TNo-68538</t>
  </si>
  <si>
    <t>SR-0069393</t>
  </si>
  <si>
    <t>TNo-68539</t>
  </si>
  <si>
    <t>SR-0069392</t>
  </si>
  <si>
    <t>TNo-68540</t>
  </si>
  <si>
    <t>SR-0069391</t>
  </si>
  <si>
    <t>TNo-68541</t>
  </si>
  <si>
    <t>SR-0069390</t>
  </si>
  <si>
    <t>TNo-68542</t>
  </si>
  <si>
    <t>SR-0069414</t>
  </si>
  <si>
    <t>TNo-68543</t>
  </si>
  <si>
    <t>SR-0069331</t>
  </si>
  <si>
    <t>TNo-68544</t>
  </si>
  <si>
    <t>SR-0069361</t>
  </si>
  <si>
    <t>TNo-68545</t>
  </si>
  <si>
    <t>SR-0069337</t>
  </si>
  <si>
    <t>TNo-68546</t>
  </si>
  <si>
    <t>SR-0069397</t>
  </si>
  <si>
    <t>TNo-68547</t>
  </si>
  <si>
    <t>SR-0069395</t>
  </si>
  <si>
    <t>TNo-68548</t>
  </si>
  <si>
    <t>SR-0069387</t>
  </si>
  <si>
    <t>TNo-68549</t>
  </si>
  <si>
    <t>SR-0069362</t>
  </si>
  <si>
    <t>TNo-68550</t>
  </si>
  <si>
    <t>SR-0069364</t>
  </si>
  <si>
    <t>TNo-68551</t>
  </si>
  <si>
    <t>SR-0069375</t>
  </si>
  <si>
    <t>TNo-68552</t>
  </si>
  <si>
    <t>SR-0069411</t>
  </si>
  <si>
    <t>TNo-68553</t>
  </si>
  <si>
    <t>SR-0069410</t>
  </si>
  <si>
    <t>TNo-68554</t>
  </si>
  <si>
    <t>SR-0069409</t>
  </si>
  <si>
    <t>TNo-68555</t>
  </si>
  <si>
    <t>SR-0069408</t>
  </si>
  <si>
    <t>TNo-68556</t>
  </si>
  <si>
    <t>SR-0069407</t>
  </si>
  <si>
    <t>TNo-68557</t>
  </si>
  <si>
    <t>SR-0069406</t>
  </si>
  <si>
    <t>TNo-68558</t>
  </si>
  <si>
    <t>SR-0069405</t>
  </si>
  <si>
    <t>TNo-68559</t>
  </si>
  <si>
    <t>SR-0069404</t>
  </si>
  <si>
    <t>TNo-68560</t>
  </si>
  <si>
    <t>SR-0069402</t>
  </si>
  <si>
    <t>TNo-68561</t>
  </si>
  <si>
    <t>SR-0069401</t>
  </si>
  <si>
    <t>TNo-68562</t>
  </si>
  <si>
    <t>SR-0069400</t>
  </si>
  <si>
    <t>TNo-68563</t>
  </si>
  <si>
    <t>SR-0069345</t>
  </si>
  <si>
    <t>TNo-68564</t>
  </si>
  <si>
    <t>SR-0069399</t>
  </si>
  <si>
    <t>TNo-68565</t>
  </si>
  <si>
    <t>SR-0069372</t>
  </si>
  <si>
    <t>TNo-68566</t>
  </si>
  <si>
    <t>SR-0069371</t>
  </si>
  <si>
    <t>TNo-68567</t>
  </si>
  <si>
    <t>SR-0069335</t>
  </si>
  <si>
    <t>TNo-68568</t>
  </si>
  <si>
    <t>SR-0069334</t>
  </si>
  <si>
    <t>TNo-68569</t>
  </si>
  <si>
    <t>SR-0069368</t>
  </si>
  <si>
    <t>TNo-68570</t>
  </si>
  <si>
    <t>SR-0069359</t>
  </si>
  <si>
    <t>TNo-68571</t>
  </si>
  <si>
    <t>SR-0069416</t>
  </si>
  <si>
    <t>TNo-68572</t>
  </si>
  <si>
    <t>SR-0069415</t>
  </si>
  <si>
    <t>TNo-68573</t>
  </si>
  <si>
    <t>SR-0069413</t>
  </si>
  <si>
    <t>TNo-68574</t>
  </si>
  <si>
    <t>SR-0069412</t>
  </si>
  <si>
    <t>TNo-68575</t>
  </si>
  <si>
    <t>SR-0069382</t>
  </si>
  <si>
    <t>TNo-68576</t>
  </si>
  <si>
    <t>SR-0069418</t>
  </si>
  <si>
    <t>TNo-68577</t>
  </si>
  <si>
    <t>SR-0069403</t>
  </si>
  <si>
    <t>TNo-68578</t>
  </si>
  <si>
    <t>SR-0069369</t>
  </si>
  <si>
    <t>TNo-68579</t>
  </si>
  <si>
    <t>SR-0069378</t>
  </si>
  <si>
    <t>TNo-68580</t>
  </si>
  <si>
    <t>SR-0069417</t>
  </si>
  <si>
    <t>TNo-68581</t>
  </si>
  <si>
    <t>SR-0069367</t>
  </si>
  <si>
    <t>TNo-68582</t>
  </si>
  <si>
    <t>SR-0069374</t>
  </si>
  <si>
    <t>TNo-68583</t>
  </si>
  <si>
    <t>SR-0069357</t>
  </si>
  <si>
    <t>TNo-68584</t>
  </si>
  <si>
    <t>SR-0069388</t>
  </si>
  <si>
    <t>TNo-68585</t>
  </si>
  <si>
    <t>SR-0069398</t>
  </si>
  <si>
    <t>TNo-68586</t>
  </si>
  <si>
    <t>SR-0069333</t>
  </si>
  <si>
    <t>TNo-68587</t>
  </si>
  <si>
    <t>SR-0069419</t>
  </si>
  <si>
    <t>Customer Care</t>
  </si>
  <si>
    <t>V140</t>
  </si>
  <si>
    <t>TNo-50956</t>
  </si>
  <si>
    <t>EIL-051692</t>
  </si>
  <si>
    <t>TNo-50957</t>
  </si>
  <si>
    <t>EIL-051699</t>
  </si>
  <si>
    <t>TNo-50958</t>
  </si>
  <si>
    <t>EIL-051700</t>
  </si>
  <si>
    <t>TNo-50959</t>
  </si>
  <si>
    <t>EIL-051714</t>
  </si>
  <si>
    <t>TNo-50960</t>
  </si>
  <si>
    <t>EIL-051703</t>
  </si>
  <si>
    <t>TNo-50961</t>
  </si>
  <si>
    <t>EIL-051734</t>
  </si>
  <si>
    <t>TNo-50962</t>
  </si>
  <si>
    <t>EIL-051710</t>
  </si>
  <si>
    <t>TNo-50963</t>
  </si>
  <si>
    <t>EIL-051738</t>
  </si>
  <si>
    <t>TNo-50964</t>
  </si>
  <si>
    <t>EIL-051737</t>
  </si>
  <si>
    <t>TNo-50965</t>
  </si>
  <si>
    <t>EIL-051736</t>
  </si>
  <si>
    <t>TNo-50966</t>
  </si>
  <si>
    <t>EIL-051735</t>
  </si>
  <si>
    <t>TNo-50967</t>
  </si>
  <si>
    <t>EIL-051731</t>
  </si>
  <si>
    <t>TNo-50968</t>
  </si>
  <si>
    <t>EIL-051717</t>
  </si>
  <si>
    <t>TNo-50969</t>
  </si>
  <si>
    <t>EIL-051715</t>
  </si>
  <si>
    <t>TNo-50970</t>
  </si>
  <si>
    <t>EIL-051713</t>
  </si>
  <si>
    <t>TNo-50971</t>
  </si>
  <si>
    <t>EIL-051711</t>
  </si>
  <si>
    <t>TNo-50972</t>
  </si>
  <si>
    <t>EIL-051709</t>
  </si>
  <si>
    <t>TNo-50973</t>
  </si>
  <si>
    <t>EIL-051708</t>
  </si>
  <si>
    <t>TNo-50974</t>
  </si>
  <si>
    <t>EIL-051707</t>
  </si>
  <si>
    <t>TNo-50975</t>
  </si>
  <si>
    <t>EIL-051706</t>
  </si>
  <si>
    <t>TNo-50976</t>
  </si>
  <si>
    <t>EIL-051704</t>
  </si>
  <si>
    <t>TNo-50977</t>
  </si>
  <si>
    <t>EIL-051702</t>
  </si>
  <si>
    <t>TNo-50978</t>
  </si>
  <si>
    <t>EIL-051701</t>
  </si>
  <si>
    <t>TNo-50979</t>
  </si>
  <si>
    <t>EIL-051739</t>
  </si>
  <si>
    <t>TNo-50980</t>
  </si>
  <si>
    <t>EIL-051719</t>
  </si>
  <si>
    <t>TNo-50981</t>
  </si>
  <si>
    <t>EIL-051729</t>
  </si>
  <si>
    <t>TNo-50982</t>
  </si>
  <si>
    <t>EIL-051723</t>
  </si>
  <si>
    <t>TNo-50983</t>
  </si>
  <si>
    <t>EIL-051712</t>
  </si>
  <si>
    <t>TNo-50984</t>
  </si>
  <si>
    <t>EIL-051730</t>
  </si>
  <si>
    <t>TNo-50985</t>
  </si>
  <si>
    <t>EIL-051733</t>
  </si>
  <si>
    <t>TNo-50986</t>
  </si>
  <si>
    <t>EIL-051722</t>
  </si>
  <si>
    <t>TNo-50987</t>
  </si>
  <si>
    <t>EIL-051750</t>
  </si>
  <si>
    <t>TNo-50988</t>
  </si>
  <si>
    <t>EIL-051749</t>
  </si>
  <si>
    <t>TNo-50989</t>
  </si>
  <si>
    <t>EIL-051745</t>
  </si>
  <si>
    <t>TNo-50990</t>
  </si>
  <si>
    <t>EIL-051762</t>
  </si>
  <si>
    <t>TNo-50991</t>
  </si>
  <si>
    <t>EIL-051691</t>
  </si>
  <si>
    <t>TNo-50992</t>
  </si>
  <si>
    <t>EIL-051720</t>
  </si>
  <si>
    <t>TNo-50993</t>
  </si>
  <si>
    <t>EIL-051698</t>
  </si>
  <si>
    <t>TNo-50994</t>
  </si>
  <si>
    <t>EIL-051721</t>
  </si>
  <si>
    <t>TNo-50995</t>
  </si>
  <si>
    <t>EIL-051705</t>
  </si>
  <si>
    <t>TNo-50996</t>
  </si>
  <si>
    <t>EIL-051757</t>
  </si>
  <si>
    <t>TNo-50997</t>
  </si>
  <si>
    <t>EIL-051756</t>
  </si>
  <si>
    <t>TNo-50998</t>
  </si>
  <si>
    <t>EIL-051755</t>
  </si>
  <si>
    <t>TNo-50999</t>
  </si>
  <si>
    <t>EIL-051753</t>
  </si>
  <si>
    <t>TNo-51000</t>
  </si>
  <si>
    <t>EIL-051751</t>
  </si>
  <si>
    <t>TNo-51001</t>
  </si>
  <si>
    <t>EIL-051748</t>
  </si>
  <si>
    <t>TNo-51002</t>
  </si>
  <si>
    <t>EIL-051746</t>
  </si>
  <si>
    <t>TNo-51003</t>
  </si>
  <si>
    <t>EIL-051743</t>
  </si>
  <si>
    <t>TNo-51004</t>
  </si>
  <si>
    <t>EIL-051742</t>
  </si>
  <si>
    <t>TNo-51005</t>
  </si>
  <si>
    <t>EIL-051741</t>
  </si>
  <si>
    <t>TNo-51006</t>
  </si>
  <si>
    <t>EIL-051740</t>
  </si>
  <si>
    <t>TNo-51007</t>
  </si>
  <si>
    <t>EIL-051727</t>
  </si>
  <si>
    <t>TNo-51008</t>
  </si>
  <si>
    <t>EIL-051726</t>
  </si>
  <si>
    <t>TNo-51009</t>
  </si>
  <si>
    <t>EIL-051697</t>
  </si>
  <si>
    <t>TNo-51010</t>
  </si>
  <si>
    <t>EIL-051696</t>
  </si>
  <si>
    <t>TNo-51011</t>
  </si>
  <si>
    <t>EIL-051695</t>
  </si>
  <si>
    <t>TNo-51012</t>
  </si>
  <si>
    <t>EIL-051690</t>
  </si>
  <si>
    <t>TNo-51013</t>
  </si>
  <si>
    <t>EIL-051724</t>
  </si>
  <si>
    <t>TNo-51014</t>
  </si>
  <si>
    <t>EIL-051718</t>
  </si>
  <si>
    <t>TNo-51015</t>
  </si>
  <si>
    <t>EIL-051766</t>
  </si>
  <si>
    <t>TNo-51016</t>
  </si>
  <si>
    <t>EIL-051765</t>
  </si>
  <si>
    <t>TNo-51017</t>
  </si>
  <si>
    <t>EIL-051764</t>
  </si>
  <si>
    <t>TNo-51018</t>
  </si>
  <si>
    <t>EIL-051763</t>
  </si>
  <si>
    <t>TNo-51019</t>
  </si>
  <si>
    <t>EIL-051761</t>
  </si>
  <si>
    <t>TNo-51020</t>
  </si>
  <si>
    <t>EIL-051760</t>
  </si>
  <si>
    <t>TNo-51021</t>
  </si>
  <si>
    <t>EIL-051759</t>
  </si>
  <si>
    <t>TNo-51022</t>
  </si>
  <si>
    <t>EIL-051758</t>
  </si>
  <si>
    <t>TNo-51023</t>
  </si>
  <si>
    <t>EIL-051767</t>
  </si>
  <si>
    <t>TNo-51024</t>
  </si>
  <si>
    <t>EIL-051747</t>
  </si>
  <si>
    <t>TNo-51025</t>
  </si>
  <si>
    <t>EIL-051744</t>
  </si>
  <si>
    <t>TNo-51026</t>
  </si>
  <si>
    <t>EIL-051693</t>
  </si>
  <si>
    <t>TNo-51027</t>
  </si>
  <si>
    <t>EIL-051732</t>
  </si>
  <si>
    <t>TNo-51028</t>
  </si>
  <si>
    <t>EIL-051725</t>
  </si>
  <si>
    <t>TNo-51029</t>
  </si>
  <si>
    <t>EIL-051728</t>
  </si>
  <si>
    <t>TNo-51030</t>
  </si>
  <si>
    <t>EIL-051716</t>
  </si>
  <si>
    <t>TNo-51031</t>
  </si>
  <si>
    <t>EIL-051754</t>
  </si>
  <si>
    <t>TNo-51032</t>
  </si>
  <si>
    <t>EIL-051752</t>
  </si>
  <si>
    <t>TNo-51033</t>
  </si>
  <si>
    <t>EIL-051768</t>
  </si>
  <si>
    <t>TNo-51034</t>
  </si>
  <si>
    <t>EIL-051694</t>
  </si>
  <si>
    <t>TNo-51035</t>
  </si>
  <si>
    <t>EIL-051769</t>
  </si>
  <si>
    <t>TNo-51036</t>
  </si>
  <si>
    <t>EIL-051770</t>
  </si>
  <si>
    <t>TNo-68588</t>
  </si>
  <si>
    <t>SR-0069422</t>
  </si>
  <si>
    <t>TNo-68589</t>
  </si>
  <si>
    <t>SR-0069442</t>
  </si>
  <si>
    <t>TNo-68590</t>
  </si>
  <si>
    <t>SR-0069481</t>
  </si>
  <si>
    <t>TNo-68591</t>
  </si>
  <si>
    <t>SR-0069468</t>
  </si>
  <si>
    <t>TNo-68592</t>
  </si>
  <si>
    <t>SR-0069457</t>
  </si>
  <si>
    <t>TNo-68593</t>
  </si>
  <si>
    <t>SR-0069456</t>
  </si>
  <si>
    <t>TNo-68594</t>
  </si>
  <si>
    <t>SR-0069454</t>
  </si>
  <si>
    <t>TNo-68595</t>
  </si>
  <si>
    <t>SR-0069421</t>
  </si>
  <si>
    <t>TNo-68596</t>
  </si>
  <si>
    <t>SR-0069424</t>
  </si>
  <si>
    <t>TNo-68597</t>
  </si>
  <si>
    <t>SR-0069423</t>
  </si>
  <si>
    <t>TNo-68598</t>
  </si>
  <si>
    <t>SR-0069440</t>
  </si>
  <si>
    <t>TNo-68599</t>
  </si>
  <si>
    <t>SR-0069490</t>
  </si>
  <si>
    <t>TNo-68600</t>
  </si>
  <si>
    <t>SR-0069486</t>
  </si>
  <si>
    <t>TNo-68601</t>
  </si>
  <si>
    <t>SR-0069482</t>
  </si>
  <si>
    <t>TNo-68602</t>
  </si>
  <si>
    <t>SR-0069480</t>
  </si>
  <si>
    <t>TNo-68603</t>
  </si>
  <si>
    <t>SR-0069478</t>
  </si>
  <si>
    <t>TNo-68604</t>
  </si>
  <si>
    <t>SR-0069476</t>
  </si>
  <si>
    <t>TNo-68605</t>
  </si>
  <si>
    <t>SR-0069470</t>
  </si>
  <si>
    <t>TNo-68606</t>
  </si>
  <si>
    <t>SR-0069463</t>
  </si>
  <si>
    <t>TNo-68607</t>
  </si>
  <si>
    <t>SR-0069462</t>
  </si>
  <si>
    <t>TNo-68608</t>
  </si>
  <si>
    <t>SR-0069451</t>
  </si>
  <si>
    <t>TNo-68609</t>
  </si>
  <si>
    <t>SR-0069450</t>
  </si>
  <si>
    <t>TNo-68610</t>
  </si>
  <si>
    <t>SR-0069446</t>
  </si>
  <si>
    <t>TNo-68611</t>
  </si>
  <si>
    <t>SR-0069445</t>
  </si>
  <si>
    <t>TNo-68612</t>
  </si>
  <si>
    <t>SR-0069439</t>
  </si>
  <si>
    <t>TNo-68613</t>
  </si>
  <si>
    <t>SR-0069434</t>
  </si>
  <si>
    <t>TNo-68614</t>
  </si>
  <si>
    <t>SR-0069433</t>
  </si>
  <si>
    <t>TNo-68615</t>
  </si>
  <si>
    <t>SR-0069432</t>
  </si>
  <si>
    <t>TNo-68616</t>
  </si>
  <si>
    <t>SR-0069430</t>
  </si>
  <si>
    <t>TNo-68617</t>
  </si>
  <si>
    <t>SR-0069429</t>
  </si>
  <si>
    <t>TNo-68618</t>
  </si>
  <si>
    <t>SR-0069428</t>
  </si>
  <si>
    <t>TNo-68619</t>
  </si>
  <si>
    <t>SR-0069452</t>
  </si>
  <si>
    <t>TNo-68620</t>
  </si>
  <si>
    <t>SR-0069474</t>
  </si>
  <si>
    <t>TNo-68621</t>
  </si>
  <si>
    <t>SR-0069494</t>
  </si>
  <si>
    <t>TNo-68622</t>
  </si>
  <si>
    <t>SR-0069493</t>
  </si>
  <si>
    <t>TNo-68623</t>
  </si>
  <si>
    <t>SR-0069491</t>
  </si>
  <si>
    <t>TNo-68624</t>
  </si>
  <si>
    <t>SR-0069489</t>
  </si>
  <si>
    <t>TNo-68625</t>
  </si>
  <si>
    <t>SR-0069487</t>
  </si>
  <si>
    <t>TNo-68626</t>
  </si>
  <si>
    <t>SR-0069484</t>
  </si>
  <si>
    <t>TNo-68627</t>
  </si>
  <si>
    <t>SR-0069477</t>
  </si>
  <si>
    <t>TNo-68628</t>
  </si>
  <si>
    <t>SR-0069469</t>
  </si>
  <si>
    <t>TNo-68629</t>
  </si>
  <si>
    <t>SR-0069466</t>
  </si>
  <si>
    <t>TNo-68630</t>
  </si>
  <si>
    <t>SR-0069464</t>
  </si>
  <si>
    <t>TNo-68631</t>
  </si>
  <si>
    <t>SR-0069444</t>
  </si>
  <si>
    <t>TNo-68632</t>
  </si>
  <si>
    <t>SR-0069441</t>
  </si>
  <si>
    <t>TNo-68633</t>
  </si>
  <si>
    <t>SR-0069435</t>
  </si>
  <si>
    <t>TNo-68634</t>
  </si>
  <si>
    <t>SR-0069473</t>
  </si>
  <si>
    <t>TNo-68635</t>
  </si>
  <si>
    <t>SR-0069471</t>
  </si>
  <si>
    <t>TNo-68636</t>
  </si>
  <si>
    <t>SR-0069465</t>
  </si>
  <si>
    <t>TNo-68637</t>
  </si>
  <si>
    <t>SR-0069449</t>
  </si>
  <si>
    <t>TNo-68638</t>
  </si>
  <si>
    <t>SR-0069436</t>
  </si>
  <si>
    <t>TNo-68639</t>
  </si>
  <si>
    <t>SR-0069420</t>
  </si>
  <si>
    <t>TNo-68640</t>
  </si>
  <si>
    <t>SR-0069472</t>
  </si>
  <si>
    <t>TNo-68641</t>
  </si>
  <si>
    <t>SR-0069483</t>
  </si>
  <si>
    <t>TNo-68642</t>
  </si>
  <si>
    <t>SR-0069461</t>
  </si>
  <si>
    <t>TNo-68643</t>
  </si>
  <si>
    <t>SR-0069460</t>
  </si>
  <si>
    <t>TNo-68644</t>
  </si>
  <si>
    <t>SR-0069431</t>
  </si>
  <si>
    <t>TNo-68645</t>
  </si>
  <si>
    <t>SR-0069427</t>
  </si>
  <si>
    <t>TNo-68646</t>
  </si>
  <si>
    <t>SR-0069426</t>
  </si>
  <si>
    <t>TNo-68647</t>
  </si>
  <si>
    <t>SR-0069425</t>
  </si>
  <si>
    <t>TNo-68648</t>
  </si>
  <si>
    <t>SR-0069438</t>
  </si>
  <si>
    <t>TNo-68649</t>
  </si>
  <si>
    <t>SR-0069448</t>
  </si>
  <si>
    <t>TNo-68650</t>
  </si>
  <si>
    <t>SR-0069500</t>
  </si>
  <si>
    <t>RD Telecom</t>
  </si>
  <si>
    <t>TNo-68651</t>
  </si>
  <si>
    <t>SR-0069499</t>
  </si>
  <si>
    <t>TNo-68652</t>
  </si>
  <si>
    <t>SR-0069498</t>
  </si>
  <si>
    <t>TNo-68653</t>
  </si>
  <si>
    <t>SR-0069497</t>
  </si>
  <si>
    <t>TNo-68654</t>
  </si>
  <si>
    <t>SR-0069496</t>
  </si>
  <si>
    <t>TNo-68655</t>
  </si>
  <si>
    <t>SR-0069495</t>
  </si>
  <si>
    <t>TNo-68656</t>
  </si>
  <si>
    <t>SR-0069503</t>
  </si>
  <si>
    <t>TNo-68657</t>
  </si>
  <si>
    <t>SR-0069502</t>
  </si>
  <si>
    <t>TNo-68658</t>
  </si>
  <si>
    <t>SR-0069501</t>
  </si>
  <si>
    <t>TNo-68659</t>
  </si>
  <si>
    <t>SR-0069447</t>
  </si>
  <si>
    <t>TNo-68660</t>
  </si>
  <si>
    <t>SR-0069453</t>
  </si>
  <si>
    <t>TNo-68661</t>
  </si>
  <si>
    <t>SR-0069459</t>
  </si>
  <si>
    <t>TNo-68662</t>
  </si>
  <si>
    <t>SR-0069458</t>
  </si>
  <si>
    <t>TNo-68663</t>
  </si>
  <si>
    <t>SR-0069512</t>
  </si>
  <si>
    <t>TNo-68664</t>
  </si>
  <si>
    <t>SR-0069511</t>
  </si>
  <si>
    <t>TNo-68665</t>
  </si>
  <si>
    <t>SR-0069509</t>
  </si>
  <si>
    <t>TNo-68666</t>
  </si>
  <si>
    <t>SR-0069507</t>
  </si>
  <si>
    <t>TNo-68667</t>
  </si>
  <si>
    <t>SR-0069506</t>
  </si>
  <si>
    <t>TNo-68668</t>
  </si>
  <si>
    <t>SR-0069504</t>
  </si>
  <si>
    <t>TNo-68669</t>
  </si>
  <si>
    <t>SR-0069492</t>
  </si>
  <si>
    <t>TNo-68670</t>
  </si>
  <si>
    <t>SR-0069467</t>
  </si>
  <si>
    <t>TNo-68671</t>
  </si>
  <si>
    <t>SR-0069443</t>
  </si>
  <si>
    <t>TNo-68672</t>
  </si>
  <si>
    <t>SR-0069479</t>
  </si>
  <si>
    <t>TNo-68673</t>
  </si>
  <si>
    <t>SR-0069475</t>
  </si>
  <si>
    <t>TNo-68674</t>
  </si>
  <si>
    <t>SR-0069485</t>
  </si>
  <si>
    <t>TNo-68675</t>
  </si>
  <si>
    <t>SR-0069437</t>
  </si>
  <si>
    <t>TNo-68676</t>
  </si>
  <si>
    <t>SR-0069455</t>
  </si>
  <si>
    <t>TNo-68677</t>
  </si>
  <si>
    <t>SR-0069510</t>
  </si>
  <si>
    <t>TNo-68678</t>
  </si>
  <si>
    <t>SR-0069508</t>
  </si>
  <si>
    <t>TNo-68679</t>
  </si>
  <si>
    <t>SR-0069505</t>
  </si>
  <si>
    <t>TNo-68680</t>
  </si>
  <si>
    <t>SR-0069519</t>
  </si>
  <si>
    <t>TNo-68681</t>
  </si>
  <si>
    <t>SR-0069518</t>
  </si>
  <si>
    <t>TNo-68682</t>
  </si>
  <si>
    <t>SR-0069517</t>
  </si>
  <si>
    <t>TNo-68683</t>
  </si>
  <si>
    <t>SR-0069516</t>
  </si>
  <si>
    <t>TNo-68684</t>
  </si>
  <si>
    <t>SR-0069515</t>
  </si>
  <si>
    <t>TNo-68685</t>
  </si>
  <si>
    <t>SR-0069514</t>
  </si>
  <si>
    <t>TNo-68686</t>
  </si>
  <si>
    <t>SR-0069513</t>
  </si>
  <si>
    <t>TNo-68687</t>
  </si>
  <si>
    <t>SR-0069520</t>
  </si>
  <si>
    <t>TNo-51037</t>
  </si>
  <si>
    <t>EIL-051775</t>
  </si>
  <si>
    <t>TNo-51038</t>
  </si>
  <si>
    <t>EIL-051798</t>
  </si>
  <si>
    <t>TNo-51039</t>
  </si>
  <si>
    <t>EIL-051839</t>
  </si>
  <si>
    <t>TNo-51040</t>
  </si>
  <si>
    <t>EIL-051822</t>
  </si>
  <si>
    <t>TNo-51041</t>
  </si>
  <si>
    <t>EIL-051812</t>
  </si>
  <si>
    <t>TNo-51042</t>
  </si>
  <si>
    <t>EIL-051809</t>
  </si>
  <si>
    <t>TNo-51043</t>
  </si>
  <si>
    <t>EIL-051774</t>
  </si>
  <si>
    <t>TNo-51044</t>
  </si>
  <si>
    <t>EIL-051777</t>
  </si>
  <si>
    <t>TNo-51045</t>
  </si>
  <si>
    <t>EIL-051776</t>
  </si>
  <si>
    <t>TNo-51046</t>
  </si>
  <si>
    <t>EIL-051795</t>
  </si>
  <si>
    <t>TNo-51047</t>
  </si>
  <si>
    <t>EIL-051788</t>
  </si>
  <si>
    <t>TNo-51048</t>
  </si>
  <si>
    <t>EIL-051849</t>
  </si>
  <si>
    <t>TNo-51049</t>
  </si>
  <si>
    <t>EIL-051845</t>
  </si>
  <si>
    <t>TNo-51050</t>
  </si>
  <si>
    <t>EIL-051842</t>
  </si>
  <si>
    <t>TNo-51051</t>
  </si>
  <si>
    <t>EIL-051840</t>
  </si>
  <si>
    <t>TNo-51052</t>
  </si>
  <si>
    <t>EIL-051836</t>
  </si>
  <si>
    <t>TNo-51053</t>
  </si>
  <si>
    <t>EIL-051834</t>
  </si>
  <si>
    <t>TNo-51054</t>
  </si>
  <si>
    <t>EIL-051829</t>
  </si>
  <si>
    <t>TNo-51055</t>
  </si>
  <si>
    <t>EIL-051819</t>
  </si>
  <si>
    <t>TNo-51056</t>
  </si>
  <si>
    <t>EIL-051817</t>
  </si>
  <si>
    <t>TNo-51057</t>
  </si>
  <si>
    <t>EIL-051807</t>
  </si>
  <si>
    <t>TNo-51058</t>
  </si>
  <si>
    <t>EIL-051806</t>
  </si>
  <si>
    <t>TNo-51059</t>
  </si>
  <si>
    <t>EIL-051805</t>
  </si>
  <si>
    <t>TNo-51060</t>
  </si>
  <si>
    <t>EIL-051802</t>
  </si>
  <si>
    <t>TNo-51061</t>
  </si>
  <si>
    <t>EIL-051800</t>
  </si>
  <si>
    <t>TNo-51062</t>
  </si>
  <si>
    <t>EIL-051794</t>
  </si>
  <si>
    <t>TNo-51063</t>
  </si>
  <si>
    <t>EIL-051790</t>
  </si>
  <si>
    <t>TNo-51064</t>
  </si>
  <si>
    <t>EIL-051787</t>
  </si>
  <si>
    <t>TNo-51065</t>
  </si>
  <si>
    <t>EIL-051786</t>
  </si>
  <si>
    <t>TNo-51066</t>
  </si>
  <si>
    <t>EIL-051784</t>
  </si>
  <si>
    <t>TNo-51067</t>
  </si>
  <si>
    <t>EIL-051783</t>
  </si>
  <si>
    <t>TNo-51068</t>
  </si>
  <si>
    <t>EIL-051782</t>
  </si>
  <si>
    <t>TNo-51069</t>
  </si>
  <si>
    <t>EIL-051780</t>
  </si>
  <si>
    <t>TNo-51070</t>
  </si>
  <si>
    <t>EIL-051772</t>
  </si>
  <si>
    <t>TNo-51071</t>
  </si>
  <si>
    <t>EIL-051831</t>
  </si>
  <si>
    <t>TNo-51072</t>
  </si>
  <si>
    <t>EIL-051852</t>
  </si>
  <si>
    <t>TNo-51073</t>
  </si>
  <si>
    <t>EIL-051851</t>
  </si>
  <si>
    <t>TNo-51074</t>
  </si>
  <si>
    <t>EIL-051848</t>
  </si>
  <si>
    <t>TNo-51075</t>
  </si>
  <si>
    <t>EIL-051843</t>
  </si>
  <si>
    <t>TNo-51076</t>
  </si>
  <si>
    <t>EIL-051833</t>
  </si>
  <si>
    <t>TNo-51077</t>
  </si>
  <si>
    <t>EIL-051825</t>
  </si>
  <si>
    <t>TNo-51078</t>
  </si>
  <si>
    <t>EIL-051821</t>
  </si>
  <si>
    <t>TNo-51079</t>
  </si>
  <si>
    <t>EIL-051820</t>
  </si>
  <si>
    <t>TNo-51080</t>
  </si>
  <si>
    <t>EIL-051818</t>
  </si>
  <si>
    <t>TNo-51081</t>
  </si>
  <si>
    <t>EIL-051797</t>
  </si>
  <si>
    <t>TNo-51082</t>
  </si>
  <si>
    <t>EIL-051796</t>
  </si>
  <si>
    <t>TNo-51083</t>
  </si>
  <si>
    <t>EIL-051789</t>
  </si>
  <si>
    <t>TNo-51084</t>
  </si>
  <si>
    <t>EIL-051846</t>
  </si>
  <si>
    <t>TNo-51085</t>
  </si>
  <si>
    <t>EIL-051824</t>
  </si>
  <si>
    <t>TNo-51086</t>
  </si>
  <si>
    <t>EIL-051830</t>
  </si>
  <si>
    <t>TNo-51087</t>
  </si>
  <si>
    <t>EIL-051828</t>
  </si>
  <si>
    <t>TNo-51088</t>
  </si>
  <si>
    <t>EIL-051838</t>
  </si>
  <si>
    <t>TNo-51089</t>
  </si>
  <si>
    <t>EIL-051837</t>
  </si>
  <si>
    <t>TNo-51090</t>
  </si>
  <si>
    <t>EIL-051803</t>
  </si>
  <si>
    <t>TNo-51091</t>
  </si>
  <si>
    <t>EIL-051791</t>
  </si>
  <si>
    <t>TNo-51092</t>
  </si>
  <si>
    <t>EIL-051773</t>
  </si>
  <si>
    <t>TNo-51093</t>
  </si>
  <si>
    <t>EIL-051827</t>
  </si>
  <si>
    <t>TNo-51094</t>
  </si>
  <si>
    <t>EIL-051841</t>
  </si>
  <si>
    <t>TNo-51095</t>
  </si>
  <si>
    <t>EIL-051816</t>
  </si>
  <si>
    <t>TNo-51096</t>
  </si>
  <si>
    <t>EIL-051815</t>
  </si>
  <si>
    <t>TNo-51097</t>
  </si>
  <si>
    <t>EIL-051785</t>
  </si>
  <si>
    <t>TNo-51098</t>
  </si>
  <si>
    <t>EIL-051781</t>
  </si>
  <si>
    <t>TNo-51099</t>
  </si>
  <si>
    <t>EIL-051779</t>
  </si>
  <si>
    <t>TNo-51100</t>
  </si>
  <si>
    <t>EIL-051778</t>
  </si>
  <si>
    <t>TNo-51101</t>
  </si>
  <si>
    <t>EIL-051793</t>
  </si>
  <si>
    <t>TNo-51102</t>
  </si>
  <si>
    <t>EIL-051804</t>
  </si>
  <si>
    <t>TNo-51103</t>
  </si>
  <si>
    <t>EIL-051862</t>
  </si>
  <si>
    <t>TNo-51104</t>
  </si>
  <si>
    <t>EIL-051861</t>
  </si>
  <si>
    <t>TNo-51105</t>
  </si>
  <si>
    <t>EIL-051859</t>
  </si>
  <si>
    <t>TNo-51106</t>
  </si>
  <si>
    <t>EIL-051858</t>
  </si>
  <si>
    <t>TNo-51107</t>
  </si>
  <si>
    <t>EIL-051857</t>
  </si>
  <si>
    <t>TNo-51108</t>
  </si>
  <si>
    <t>EIL-051856</t>
  </si>
  <si>
    <t>TNo-51109</t>
  </si>
  <si>
    <t>EIL-051855</t>
  </si>
  <si>
    <t>TNo-51110</t>
  </si>
  <si>
    <t>EIL-051854</t>
  </si>
  <si>
    <t>TNo-51111</t>
  </si>
  <si>
    <t>EIL-051853</t>
  </si>
  <si>
    <t>TNo-51112</t>
  </si>
  <si>
    <t>EIL-051864</t>
  </si>
  <si>
    <t>TNo-51113</t>
  </si>
  <si>
    <t>EIL-051863</t>
  </si>
  <si>
    <t>TNo-51114</t>
  </si>
  <si>
    <t>EIL-051860</t>
  </si>
  <si>
    <t>TNo-51115</t>
  </si>
  <si>
    <t>EIL-051801</t>
  </si>
  <si>
    <t>TNo-51116</t>
  </si>
  <si>
    <t>EIL-051808</t>
  </si>
  <si>
    <t>TNo-51117</t>
  </si>
  <si>
    <t>EIL-051814</t>
  </si>
  <si>
    <t>TNo-51118</t>
  </si>
  <si>
    <t>EIL-051813</t>
  </si>
  <si>
    <t>TNo-51119</t>
  </si>
  <si>
    <t>EIL-051873</t>
  </si>
  <si>
    <t>TNo-51120</t>
  </si>
  <si>
    <t>EIL-051871</t>
  </si>
  <si>
    <t>TNo-51121</t>
  </si>
  <si>
    <t>EIL-051868</t>
  </si>
  <si>
    <t>TNo-51122</t>
  </si>
  <si>
    <t>EIL-051867</t>
  </si>
  <si>
    <t>TNo-51123</t>
  </si>
  <si>
    <t>EIL-051866</t>
  </si>
  <si>
    <t>TNo-51124</t>
  </si>
  <si>
    <t>EIL-051865</t>
  </si>
  <si>
    <t>TNo-51125</t>
  </si>
  <si>
    <t>EIL-051850</t>
  </si>
  <si>
    <t>TNo-51126</t>
  </si>
  <si>
    <t>EIL-051823</t>
  </si>
  <si>
    <t>TNo-51127</t>
  </si>
  <si>
    <t>EIL-051799</t>
  </si>
  <si>
    <t>TNo-51128</t>
  </si>
  <si>
    <t>EIL-051835</t>
  </si>
  <si>
    <t>TNo-51129</t>
  </si>
  <si>
    <t>EIL-051832</t>
  </si>
  <si>
    <t>TNo-51130</t>
  </si>
  <si>
    <t>EIL-051826</t>
  </si>
  <si>
    <t>TNo-51131</t>
  </si>
  <si>
    <t>EIL-051844</t>
  </si>
  <si>
    <t>TNo-51132</t>
  </si>
  <si>
    <t>EIL-051792</t>
  </si>
  <si>
    <t>TNo-51133</t>
  </si>
  <si>
    <t>EIL-051810</t>
  </si>
  <si>
    <t>TNo-51134</t>
  </si>
  <si>
    <t>EIL-051872</t>
  </si>
  <si>
    <t>TNo-51135</t>
  </si>
  <si>
    <t>EIL-051870</t>
  </si>
  <si>
    <t>TNo-51136</t>
  </si>
  <si>
    <t>EIL-051869</t>
  </si>
  <si>
    <t>TNo-51137</t>
  </si>
  <si>
    <t>EIL-051880</t>
  </si>
  <si>
    <t>TNo-51138</t>
  </si>
  <si>
    <t>EIL-051879</t>
  </si>
  <si>
    <t>TNo-51139</t>
  </si>
  <si>
    <t>EIL-051878</t>
  </si>
  <si>
    <t>TNo-51140</t>
  </si>
  <si>
    <t>EIL-051877</t>
  </si>
  <si>
    <t>TNo-51141</t>
  </si>
  <si>
    <t>EIL-051876</t>
  </si>
  <si>
    <t>TNo-51142</t>
  </si>
  <si>
    <t>EIL-051875</t>
  </si>
  <si>
    <t>TNo-51143</t>
  </si>
  <si>
    <t>EIL-051874</t>
  </si>
  <si>
    <t>TNo-51144</t>
  </si>
  <si>
    <t>EIL-051883</t>
  </si>
  <si>
    <t>EDISON REAL ESTATE LIMITED</t>
  </si>
  <si>
    <t>TNo-51145</t>
  </si>
  <si>
    <t>EIL-051882</t>
  </si>
  <si>
    <t>TNo-51146</t>
  </si>
  <si>
    <t>EIL-051881</t>
  </si>
  <si>
    <t>Bank Asia Limited</t>
  </si>
  <si>
    <t>TNo-51147</t>
  </si>
  <si>
    <t>EIL-051884</t>
  </si>
  <si>
    <t>Up to 24.05.2021</t>
  </si>
  <si>
    <t>TNo-68688</t>
  </si>
  <si>
    <t>SR-0069524</t>
  </si>
  <si>
    <t>TNo-68689</t>
  </si>
  <si>
    <t>SR-0069578</t>
  </si>
  <si>
    <t>TNo-68690</t>
  </si>
  <si>
    <t>SR-0069574</t>
  </si>
  <si>
    <t>TNo-68691</t>
  </si>
  <si>
    <t>SR-0069540</t>
  </si>
  <si>
    <t>TNo-68692</t>
  </si>
  <si>
    <t>SR-0069538</t>
  </si>
  <si>
    <t>TNo-68693</t>
  </si>
  <si>
    <t>SR-0069580</t>
  </si>
  <si>
    <t>TNo-68694</t>
  </si>
  <si>
    <t>SR-0069563</t>
  </si>
  <si>
    <t>TNo-68695</t>
  </si>
  <si>
    <t>SR-0069555</t>
  </si>
  <si>
    <t>TNo-68696</t>
  </si>
  <si>
    <t>SR-0069566</t>
  </si>
  <si>
    <t>TNo-68697</t>
  </si>
  <si>
    <t>SR-0069570</t>
  </si>
  <si>
    <t>TNo-68698</t>
  </si>
  <si>
    <t>SR-0069549</t>
  </si>
  <si>
    <t>TNo-68699</t>
  </si>
  <si>
    <t>SR-0069547</t>
  </si>
  <si>
    <t>TNo-68700</t>
  </si>
  <si>
    <t>SR-0069546</t>
  </si>
  <si>
    <t>TNo-68701</t>
  </si>
  <si>
    <t>SR-0069537</t>
  </si>
  <si>
    <t>TNo-68702</t>
  </si>
  <si>
    <t>SR-0069536</t>
  </si>
  <si>
    <t>TNo-68703</t>
  </si>
  <si>
    <t>SR-0069535</t>
  </si>
  <si>
    <t>TNo-68704</t>
  </si>
  <si>
    <t>SR-0069532</t>
  </si>
  <si>
    <t>TNo-68705</t>
  </si>
  <si>
    <t>SR-0069531</t>
  </si>
  <si>
    <t>TNo-68706</t>
  </si>
  <si>
    <t>SR-0069525</t>
  </si>
  <si>
    <t>TNo-68707</t>
  </si>
  <si>
    <t>SR-0069523</t>
  </si>
  <si>
    <t>TNo-68708</t>
  </si>
  <si>
    <t>SR-0069522</t>
  </si>
  <si>
    <t>TNo-68709</t>
  </si>
  <si>
    <t>SR-0069521</t>
  </si>
  <si>
    <t>TNo-68710</t>
  </si>
  <si>
    <t>SR-0069545</t>
  </si>
  <si>
    <t>TNo-68711</t>
  </si>
  <si>
    <t>SR-0069560</t>
  </si>
  <si>
    <t>TNo-68712</t>
  </si>
  <si>
    <t>SR-0069587</t>
  </si>
  <si>
    <t>TNo-68713</t>
  </si>
  <si>
    <t>SR-0069534</t>
  </si>
  <si>
    <t>TNo-68714</t>
  </si>
  <si>
    <t>SR-0069564</t>
  </si>
  <si>
    <t>TNo-68715</t>
  </si>
  <si>
    <t>SR-0069589</t>
  </si>
  <si>
    <t>TNo-68716</t>
  </si>
  <si>
    <t>SR-0069573</t>
  </si>
  <si>
    <t>TNo-68717</t>
  </si>
  <si>
    <t>SR-0069527</t>
  </si>
  <si>
    <t>TNo-68718</t>
  </si>
  <si>
    <t>SR-0069584</t>
  </si>
  <si>
    <t>TNo-68719</t>
  </si>
  <si>
    <t>SR-0069582</t>
  </si>
  <si>
    <t>TNo-68720</t>
  </si>
  <si>
    <t>SR-0069581</t>
  </si>
  <si>
    <t>TNo-68721</t>
  </si>
  <si>
    <t>SR-0069569</t>
  </si>
  <si>
    <t>TNo-68722</t>
  </si>
  <si>
    <t>SR-0069568</t>
  </si>
  <si>
    <t>TNo-68723</t>
  </si>
  <si>
    <t>SR-0069567</t>
  </si>
  <si>
    <t>TNo-68724</t>
  </si>
  <si>
    <t>SR-0069550</t>
  </si>
  <si>
    <t>TNo-68725</t>
  </si>
  <si>
    <t>SR-0069544</t>
  </si>
  <si>
    <t>TNo-68726</t>
  </si>
  <si>
    <t>SR-0069543</t>
  </si>
  <si>
    <t>TNo-68727</t>
  </si>
  <si>
    <t>SR-0069539</t>
  </si>
  <si>
    <t>TNo-68728</t>
  </si>
  <si>
    <t>SR-0069594</t>
  </si>
  <si>
    <t>TNo-68729</t>
  </si>
  <si>
    <t>SR-0069526</t>
  </si>
  <si>
    <t>TNo-68730</t>
  </si>
  <si>
    <t>SR-0069559</t>
  </si>
  <si>
    <t>TNo-68731</t>
  </si>
  <si>
    <t>SR-0069558</t>
  </si>
  <si>
    <t>TNo-68732</t>
  </si>
  <si>
    <t>SR-0069530</t>
  </si>
  <si>
    <t>TNo-68733</t>
  </si>
  <si>
    <t>SR-0069586</t>
  </si>
  <si>
    <t>TNo-68734</t>
  </si>
  <si>
    <t>SR-0069565</t>
  </si>
  <si>
    <t>TNo-68735</t>
  </si>
  <si>
    <t>SR-0069595</t>
  </si>
  <si>
    <t>TNo-68736</t>
  </si>
  <si>
    <t>SR-0069552</t>
  </si>
  <si>
    <t>TNo-68737</t>
  </si>
  <si>
    <t>SR-0069599</t>
  </si>
  <si>
    <t>TNo-68738</t>
  </si>
  <si>
    <t>SR-0069598</t>
  </si>
  <si>
    <t>TNo-68739</t>
  </si>
  <si>
    <t>SR-0069597</t>
  </si>
  <si>
    <t>TNo-68740</t>
  </si>
  <si>
    <t>SR-0069596</t>
  </si>
  <si>
    <t>TNo-68741</t>
  </si>
  <si>
    <t>SR-0069592</t>
  </si>
  <si>
    <t>TNo-68742</t>
  </si>
  <si>
    <t>SR-0069591</t>
  </si>
  <si>
    <t>TNo-68743</t>
  </si>
  <si>
    <t>SR-0069590</t>
  </si>
  <si>
    <t>TNo-68744</t>
  </si>
  <si>
    <t>SR-0069588</t>
  </si>
  <si>
    <t>TNo-68745</t>
  </si>
  <si>
    <t>SR-0069551</t>
  </si>
  <si>
    <t>TNo-68746</t>
  </si>
  <si>
    <t>SR-0069548</t>
  </si>
  <si>
    <t>TNo-68747</t>
  </si>
  <si>
    <t>SR-0069593</t>
  </si>
  <si>
    <t>TNo-68748</t>
  </si>
  <si>
    <t>SR-0069533</t>
  </si>
  <si>
    <t>TNo-68749</t>
  </si>
  <si>
    <t>SR-0069556</t>
  </si>
  <si>
    <t>TNo-68750</t>
  </si>
  <si>
    <t>SR-0069528</t>
  </si>
  <si>
    <t>TNo-68751</t>
  </si>
  <si>
    <t>SR-0069562</t>
  </si>
  <si>
    <t>TNo-68752</t>
  </si>
  <si>
    <t>SR-0069577</t>
  </si>
  <si>
    <t>TNo-68753</t>
  </si>
  <si>
    <t>SR-0069576</t>
  </si>
  <si>
    <t>TNo-68754</t>
  </si>
  <si>
    <t>SR-0069557</t>
  </si>
  <si>
    <t>TNo-68755</t>
  </si>
  <si>
    <t>SR-0069572</t>
  </si>
  <si>
    <t>TNo-68756</t>
  </si>
  <si>
    <t>SR-0069575</t>
  </si>
  <si>
    <t>TNo-68757</t>
  </si>
  <si>
    <t>SR-0069602</t>
  </si>
  <si>
    <t>TNo-68758</t>
  </si>
  <si>
    <t>SR-0069607</t>
  </si>
  <si>
    <t>TNo-68759</t>
  </si>
  <si>
    <t>SR-0069604</t>
  </si>
  <si>
    <t>TNo-68760</t>
  </si>
  <si>
    <t>SR-0069579</t>
  </si>
  <si>
    <t>TNo-68761</t>
  </si>
  <si>
    <t>SR-0069606</t>
  </si>
  <si>
    <t>TNo-68762</t>
  </si>
  <si>
    <t>SR-0069605</t>
  </si>
  <si>
    <t>TNo-68763</t>
  </si>
  <si>
    <t>SR-0069601</t>
  </si>
  <si>
    <t>TNo-68764</t>
  </si>
  <si>
    <t>SR-0069600</t>
  </si>
  <si>
    <t>TNo-68765</t>
  </si>
  <si>
    <t>SR-0069561</t>
  </si>
  <si>
    <t>TNo-68766</t>
  </si>
  <si>
    <t>SR-0069554</t>
  </si>
  <si>
    <t>TNo-68767</t>
  </si>
  <si>
    <t>SR-0069553</t>
  </si>
  <si>
    <t>TNo-68768</t>
  </si>
  <si>
    <t>SR-0069571</t>
  </si>
  <si>
    <t>TNo-68769</t>
  </si>
  <si>
    <t>SR-0069585</t>
  </si>
  <si>
    <t>TNo-68770</t>
  </si>
  <si>
    <t>SR-0069542</t>
  </si>
  <si>
    <t>TNo-68771</t>
  </si>
  <si>
    <t>SR-0069541</t>
  </si>
  <si>
    <t>TNo-68772</t>
  </si>
  <si>
    <t>SR-0069583</t>
  </si>
  <si>
    <t>TNo-68773</t>
  </si>
  <si>
    <t>SR-0069617</t>
  </si>
  <si>
    <t>TNo-68774</t>
  </si>
  <si>
    <t>SR-0069615</t>
  </si>
  <si>
    <t>TNo-68775</t>
  </si>
  <si>
    <t>SR-0069614</t>
  </si>
  <si>
    <t>TNo-68776</t>
  </si>
  <si>
    <t>SR-0069613</t>
  </si>
  <si>
    <t>TNo-68777</t>
  </si>
  <si>
    <t>SR-0069612</t>
  </si>
  <si>
    <t>TNo-68778</t>
  </si>
  <si>
    <t>SR-0069610</t>
  </si>
  <si>
    <t>TNo-68779</t>
  </si>
  <si>
    <t>SR-0069609</t>
  </si>
  <si>
    <t>TNo-68780</t>
  </si>
  <si>
    <t>SR-0069623</t>
  </si>
  <si>
    <t>TNo-68781</t>
  </si>
  <si>
    <t>SR-0069621</t>
  </si>
  <si>
    <t>TNo-68782</t>
  </si>
  <si>
    <t>SR-0069620</t>
  </si>
  <si>
    <t>TNo-68783</t>
  </si>
  <si>
    <t>SR-0069619</t>
  </si>
  <si>
    <t>TNo-68784</t>
  </si>
  <si>
    <t>SR-0069616</t>
  </si>
  <si>
    <t>TNo-68785</t>
  </si>
  <si>
    <t>SR-0069611</t>
  </si>
  <si>
    <t>TNo-68786</t>
  </si>
  <si>
    <t>SR-0069608</t>
  </si>
  <si>
    <t>TNo-68787</t>
  </si>
  <si>
    <t>SR-0069529</t>
  </si>
  <si>
    <t>TNo-68788</t>
  </si>
  <si>
    <t>SR-0069624</t>
  </si>
  <si>
    <t>TNo-68789</t>
  </si>
  <si>
    <t>SR-0069603</t>
  </si>
  <si>
    <t>TNo-68790</t>
  </si>
  <si>
    <t>SR-0069618</t>
  </si>
  <si>
    <t>TNo-68791</t>
  </si>
  <si>
    <t>SR-0069622</t>
  </si>
  <si>
    <t xml:space="preserve">Stationery Mart </t>
  </si>
  <si>
    <t>TNo-51148</t>
  </si>
  <si>
    <t>EIL-051927</t>
  </si>
  <si>
    <t>TNo-51149</t>
  </si>
  <si>
    <t>EIL-051924</t>
  </si>
  <si>
    <t>TNo-51150</t>
  </si>
  <si>
    <t>EIL-051899</t>
  </si>
  <si>
    <t>TNo-51151</t>
  </si>
  <si>
    <t>EIL-051897</t>
  </si>
  <si>
    <t>TNo-51152</t>
  </si>
  <si>
    <t>EIL-051929</t>
  </si>
  <si>
    <t>TNo-51153</t>
  </si>
  <si>
    <t>EIL-051916</t>
  </si>
  <si>
    <t>TNo-51154</t>
  </si>
  <si>
    <t>EIL-051917</t>
  </si>
  <si>
    <t>TNo-51155</t>
  </si>
  <si>
    <t>EIL-051907</t>
  </si>
  <si>
    <t>TNo-51156</t>
  </si>
  <si>
    <t>EIL-051905</t>
  </si>
  <si>
    <t>TNo-51157</t>
  </si>
  <si>
    <t>EIL-051896</t>
  </si>
  <si>
    <t>TNo-51158</t>
  </si>
  <si>
    <t>EIL-051895</t>
  </si>
  <si>
    <t>TNo-51159</t>
  </si>
  <si>
    <t>EIL-051892</t>
  </si>
  <si>
    <t>TNo-51160</t>
  </si>
  <si>
    <t>EIL-051891</t>
  </si>
  <si>
    <t>TNo-51161</t>
  </si>
  <si>
    <t>EIL-051887</t>
  </si>
  <si>
    <t>TNo-51162</t>
  </si>
  <si>
    <t>EIL-051886</t>
  </si>
  <si>
    <t>TNo-51163</t>
  </si>
  <si>
    <t>EIL-051885</t>
  </si>
  <si>
    <t>TNo-51164</t>
  </si>
  <si>
    <t>EIL-051904</t>
  </si>
  <si>
    <t>TNo-51165</t>
  </si>
  <si>
    <t>EIL-051914</t>
  </si>
  <si>
    <t>TNo-51166</t>
  </si>
  <si>
    <t>EIL-051894</t>
  </si>
  <si>
    <t>TNo-51167</t>
  </si>
  <si>
    <t>EIL-051932</t>
  </si>
  <si>
    <t>TNo-51168</t>
  </si>
  <si>
    <t>EIL-051931</t>
  </si>
  <si>
    <t>TNo-51169</t>
  </si>
  <si>
    <t>EIL-051920</t>
  </si>
  <si>
    <t>TNo-51170</t>
  </si>
  <si>
    <t>EIL-051919</t>
  </si>
  <si>
    <t>TNo-51171</t>
  </si>
  <si>
    <t>EIL-051908</t>
  </si>
  <si>
    <t>TNo-51172</t>
  </si>
  <si>
    <t>EIL-051903</t>
  </si>
  <si>
    <t>TNo-51173</t>
  </si>
  <si>
    <t>EIL-051902</t>
  </si>
  <si>
    <t>TNo-51174</t>
  </si>
  <si>
    <t>EIL-051898</t>
  </si>
  <si>
    <t>TNo-51175</t>
  </si>
  <si>
    <t>EIL-051921</t>
  </si>
  <si>
    <t>TNo-51176</t>
  </si>
  <si>
    <t>EIL-051888</t>
  </si>
  <si>
    <t>TNo-51177</t>
  </si>
  <si>
    <t>EIL-051913</t>
  </si>
  <si>
    <t>TNo-51178</t>
  </si>
  <si>
    <t>EIL-051935</t>
  </si>
  <si>
    <t>TNo-51179</t>
  </si>
  <si>
    <t>EIL-051918</t>
  </si>
  <si>
    <t>TNo-51180</t>
  </si>
  <si>
    <t>EIL-051943</t>
  </si>
  <si>
    <t>TNo-51181</t>
  </si>
  <si>
    <t>EIL-051948</t>
  </si>
  <si>
    <t>TNo-51182</t>
  </si>
  <si>
    <t>EIL-051947</t>
  </si>
  <si>
    <t>TNo-51183</t>
  </si>
  <si>
    <t>EIL-051946</t>
  </si>
  <si>
    <t>TNo-51184</t>
  </si>
  <si>
    <t>EIL-051945</t>
  </si>
  <si>
    <t>TNo-51185</t>
  </si>
  <si>
    <t>EIL-051944</t>
  </si>
  <si>
    <t>TNo-51186</t>
  </si>
  <si>
    <t>EIL-051942</t>
  </si>
  <si>
    <t>TNo-51187</t>
  </si>
  <si>
    <t>EIL-051940</t>
  </si>
  <si>
    <t>TNo-51188</t>
  </si>
  <si>
    <t>EIL-051939</t>
  </si>
  <si>
    <t>TNo-51189</t>
  </si>
  <si>
    <t>EIL-051938</t>
  </si>
  <si>
    <t>TNo-51190</t>
  </si>
  <si>
    <t>EIL-051937</t>
  </si>
  <si>
    <t>TNo-51191</t>
  </si>
  <si>
    <t>EIL-051909</t>
  </si>
  <si>
    <t>TNo-51192</t>
  </si>
  <si>
    <t>EIL-051906</t>
  </si>
  <si>
    <t>TNo-51193</t>
  </si>
  <si>
    <t>EIL-051941</t>
  </si>
  <si>
    <t>TNo-51194</t>
  </si>
  <si>
    <t>EIL-051893</t>
  </si>
  <si>
    <t>TNo-51195</t>
  </si>
  <si>
    <t>EIL-051912</t>
  </si>
  <si>
    <t>TNo-51196</t>
  </si>
  <si>
    <t>EIL-051889</t>
  </si>
  <si>
    <t>TNo-51197</t>
  </si>
  <si>
    <t>EIL-051926</t>
  </si>
  <si>
    <t>TNo-51198</t>
  </si>
  <si>
    <t>EIL-051923</t>
  </si>
  <si>
    <t>TNo-51199</t>
  </si>
  <si>
    <t>EIL-051925</t>
  </si>
  <si>
    <t>TNo-51200</t>
  </si>
  <si>
    <t>EIL-051953</t>
  </si>
  <si>
    <t>TNo-51201</t>
  </si>
  <si>
    <t>EIL-051957</t>
  </si>
  <si>
    <t>TNo-51202</t>
  </si>
  <si>
    <t>EIL-051928</t>
  </si>
  <si>
    <t>TNo-51203</t>
  </si>
  <si>
    <t>EIL-051958</t>
  </si>
  <si>
    <t>TNo-51204</t>
  </si>
  <si>
    <t>EIL-051956</t>
  </si>
  <si>
    <t>TNo-51205</t>
  </si>
  <si>
    <t>EIL-051955</t>
  </si>
  <si>
    <t>TNo-51206</t>
  </si>
  <si>
    <t>EIL-051954</t>
  </si>
  <si>
    <t>TNo-51207</t>
  </si>
  <si>
    <t>EIL-051952</t>
  </si>
  <si>
    <t>TNo-51208</t>
  </si>
  <si>
    <t>EIL-051951</t>
  </si>
  <si>
    <t>TNo-51209</t>
  </si>
  <si>
    <t>EIL-051950</t>
  </si>
  <si>
    <t>TNo-51210</t>
  </si>
  <si>
    <t>EIL-051949</t>
  </si>
  <si>
    <t>TNo-51211</t>
  </si>
  <si>
    <t>EIL-051915</t>
  </si>
  <si>
    <t>TNo-51212</t>
  </si>
  <si>
    <t>EIL-051911</t>
  </si>
  <si>
    <t>TNo-51213</t>
  </si>
  <si>
    <t>EIL-051910</t>
  </si>
  <si>
    <t>TNo-51214</t>
  </si>
  <si>
    <t>EIL-051922</t>
  </si>
  <si>
    <t>TNo-51215</t>
  </si>
  <si>
    <t>EIL-051934</t>
  </si>
  <si>
    <t>TNo-51216</t>
  </si>
  <si>
    <t>EIL-051901</t>
  </si>
  <si>
    <t>TNo-51217</t>
  </si>
  <si>
    <t>EIL-051900</t>
  </si>
  <si>
    <t>TNo-51218</t>
  </si>
  <si>
    <t>EIL-051933</t>
  </si>
  <si>
    <t>TNo-51219</t>
  </si>
  <si>
    <t>EIL-051930</t>
  </si>
  <si>
    <t>TNo-51220</t>
  </si>
  <si>
    <t>EIL-051968</t>
  </si>
  <si>
    <t>TNo-51221</t>
  </si>
  <si>
    <t>EIL-051966</t>
  </si>
  <si>
    <t>TNo-51222</t>
  </si>
  <si>
    <t>EIL-051965</t>
  </si>
  <si>
    <t>TNo-51223</t>
  </si>
  <si>
    <t>EIL-051964</t>
  </si>
  <si>
    <t>TNo-51224</t>
  </si>
  <si>
    <t>EIL-051963</t>
  </si>
  <si>
    <t>TNo-51225</t>
  </si>
  <si>
    <t>EIL-051961</t>
  </si>
  <si>
    <t>TNo-51226</t>
  </si>
  <si>
    <t>EIL-051960</t>
  </si>
  <si>
    <t>TNo-51227</t>
  </si>
  <si>
    <t>EIL-051972</t>
  </si>
  <si>
    <t>TNo-51228</t>
  </si>
  <si>
    <t>EIL-051971</t>
  </si>
  <si>
    <t>TNo-51229</t>
  </si>
  <si>
    <t>EIL-051970</t>
  </si>
  <si>
    <t>TNo-51230</t>
  </si>
  <si>
    <t>EIL-051967</t>
  </si>
  <si>
    <t>TNo-51231</t>
  </si>
  <si>
    <t>EIL-051962</t>
  </si>
  <si>
    <t>TNo-51232</t>
  </si>
  <si>
    <t>EIL-051890</t>
  </si>
  <si>
    <t>TNo-51233</t>
  </si>
  <si>
    <t>EIL-051973</t>
  </si>
  <si>
    <t>TNo-51234</t>
  </si>
  <si>
    <t>EIL-051959</t>
  </si>
  <si>
    <t>TNo-51235</t>
  </si>
  <si>
    <t>EIL-051974</t>
  </si>
  <si>
    <t>TNo-51236</t>
  </si>
  <si>
    <t>EIL-051975</t>
  </si>
  <si>
    <t>TNo-51237</t>
  </si>
  <si>
    <t>EIL-051936</t>
  </si>
  <si>
    <t>Stationery Mart</t>
  </si>
  <si>
    <t xml:space="preserve">DSR wise Back Margin  till 23 May'21 </t>
  </si>
  <si>
    <t>Expected SLAB</t>
  </si>
  <si>
    <t>Req Value to meet expected Slab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</si>
</sst>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Bahnschrift"/>
      <family val="2"/>
    </font>
    <font>
      <b/>
      <sz val="11"/>
      <color theme="1"/>
      <name val="Bahnschrift"/>
      <family val="2"/>
    </font>
    <font>
      <sz val="11"/>
      <color theme="1"/>
      <name val="Bahnschrift"/>
      <family val="2"/>
    </font>
    <font>
      <b/>
      <sz val="12"/>
      <color theme="1"/>
      <name val="Bahnschrift"/>
      <family val="2"/>
    </font>
    <font>
      <b/>
      <sz val="11"/>
      <color theme="0"/>
      <name val="Bahnschrift"/>
      <family val="2"/>
    </font>
    <font>
      <b/>
      <sz val="11"/>
      <color rgb="FFFFFF00"/>
      <name val="Bahnschrift"/>
      <family val="2"/>
    </font>
    <font>
      <sz val="11"/>
      <color theme="0"/>
      <name val="Bahnschrift"/>
      <family val="2"/>
    </font>
    <font>
      <sz val="11"/>
      <name val="Bahnschrift"/>
      <family val="2"/>
    </font>
    <font>
      <b/>
      <sz val="11"/>
      <color rgb="FF66FF33"/>
      <name val="Bahnschrift"/>
      <family val="2"/>
    </font>
    <font>
      <b/>
      <sz val="8"/>
      <color theme="0"/>
      <name val="Bahnschrift"/>
      <family val="2"/>
    </font>
    <font>
      <sz val="11"/>
      <color theme="0"/>
      <name val="Calibri"/>
      <family val="2"/>
      <scheme val="minor"/>
    </font>
    <font>
      <sz val="10"/>
      <color indexed="8"/>
      <name val="SansSerif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50EA3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70">
    <xf numFmtId="0" fontId="0" fillId="0" borderId="0" xfId="0"/>
    <xf numFmtId="0" fontId="5" fillId="0" borderId="1" xfId="0" applyFont="1" applyBorder="1"/>
    <xf numFmtId="0" fontId="6" fillId="0" borderId="8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6" fillId="4" borderId="10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7" fillId="0" borderId="0" xfId="0" applyFont="1"/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8" fontId="9" fillId="3" borderId="11" xfId="0" applyNumberFormat="1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4" borderId="9" xfId="0" applyFont="1" applyFill="1" applyBorder="1"/>
    <xf numFmtId="0" fontId="7" fillId="0" borderId="9" xfId="0" applyFont="1" applyBorder="1"/>
    <xf numFmtId="164" fontId="7" fillId="4" borderId="9" xfId="1" applyNumberFormat="1" applyFont="1" applyFill="1" applyBorder="1" applyAlignment="1">
      <alignment horizontal="center" vertical="center"/>
    </xf>
    <xf numFmtId="43" fontId="7" fillId="4" borderId="9" xfId="1" applyNumberFormat="1" applyFont="1" applyFill="1" applyBorder="1" applyAlignment="1">
      <alignment horizontal="center" vertical="center"/>
    </xf>
    <xf numFmtId="164" fontId="7" fillId="4" borderId="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4" fontId="7" fillId="4" borderId="1" xfId="1" applyNumberFormat="1" applyFont="1" applyFill="1" applyBorder="1" applyAlignment="1">
      <alignment horizontal="center" vertical="center"/>
    </xf>
    <xf numFmtId="164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/>
    <xf numFmtId="0" fontId="7" fillId="0" borderId="29" xfId="0" applyFont="1" applyBorder="1"/>
    <xf numFmtId="0" fontId="12" fillId="4" borderId="1" xfId="0" applyFont="1" applyFill="1" applyBorder="1"/>
    <xf numFmtId="0" fontId="7" fillId="4" borderId="0" xfId="0" applyFont="1" applyFill="1"/>
    <xf numFmtId="164" fontId="9" fillId="3" borderId="13" xfId="1" applyNumberFormat="1" applyFont="1" applyFill="1" applyBorder="1"/>
    <xf numFmtId="164" fontId="9" fillId="3" borderId="13" xfId="0" applyNumberFormat="1" applyFont="1" applyFill="1" applyBorder="1"/>
    <xf numFmtId="164" fontId="9" fillId="3" borderId="14" xfId="1" applyNumberFormat="1" applyFont="1" applyFill="1" applyBorder="1"/>
    <xf numFmtId="0" fontId="6" fillId="0" borderId="0" xfId="0" applyFont="1"/>
    <xf numFmtId="0" fontId="7" fillId="0" borderId="0" xfId="0" applyFont="1" applyAlignment="1">
      <alignment horizontal="center"/>
    </xf>
    <xf numFmtId="164" fontId="7" fillId="0" borderId="0" xfId="0" applyNumberFormat="1" applyFont="1"/>
    <xf numFmtId="0" fontId="6" fillId="0" borderId="4" xfId="0" applyFont="1" applyBorder="1" applyAlignment="1">
      <alignment vertical="center" wrapText="1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10" fontId="7" fillId="4" borderId="1" xfId="2" applyNumberFormat="1" applyFont="1" applyFill="1" applyBorder="1" applyAlignment="1">
      <alignment horizontal="center" vertical="center"/>
    </xf>
    <xf numFmtId="43" fontId="7" fillId="4" borderId="1" xfId="1" applyNumberFormat="1" applyFont="1" applyFill="1" applyBorder="1" applyAlignment="1">
      <alignment horizontal="center" vertical="center"/>
    </xf>
    <xf numFmtId="0" fontId="9" fillId="3" borderId="12" xfId="0" applyFont="1" applyFill="1" applyBorder="1"/>
    <xf numFmtId="164" fontId="9" fillId="3" borderId="13" xfId="0" applyNumberFormat="1" applyFont="1" applyFill="1" applyBorder="1" applyAlignment="1">
      <alignment horizontal="center" vertical="center"/>
    </xf>
    <xf numFmtId="10" fontId="9" fillId="3" borderId="13" xfId="2" applyNumberFormat="1" applyFont="1" applyFill="1" applyBorder="1" applyAlignment="1">
      <alignment horizontal="center" vertical="center"/>
    </xf>
    <xf numFmtId="164" fontId="9" fillId="3" borderId="13" xfId="2" applyNumberFormat="1" applyFont="1" applyFill="1" applyBorder="1" applyAlignment="1">
      <alignment horizontal="center" vertical="center"/>
    </xf>
    <xf numFmtId="164" fontId="9" fillId="3" borderId="14" xfId="1" applyNumberFormat="1" applyFont="1" applyFill="1" applyBorder="1" applyAlignment="1">
      <alignment horizontal="center" vertical="center"/>
    </xf>
    <xf numFmtId="43" fontId="7" fillId="0" borderId="0" xfId="0" applyNumberFormat="1" applyFont="1"/>
    <xf numFmtId="0" fontId="6" fillId="0" borderId="0" xfId="0" applyFont="1" applyBorder="1" applyAlignment="1">
      <alignment vertical="center" wrapText="1"/>
    </xf>
    <xf numFmtId="0" fontId="9" fillId="3" borderId="30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164" fontId="7" fillId="4" borderId="1" xfId="1" applyNumberFormat="1" applyFont="1" applyFill="1" applyBorder="1"/>
    <xf numFmtId="10" fontId="7" fillId="4" borderId="1" xfId="2" applyNumberFormat="1" applyFont="1" applyFill="1" applyBorder="1"/>
    <xf numFmtId="1" fontId="7" fillId="4" borderId="1" xfId="2" applyNumberFormat="1" applyFont="1" applyFill="1" applyBorder="1"/>
    <xf numFmtId="43" fontId="7" fillId="4" borderId="1" xfId="1" applyNumberFormat="1" applyFont="1" applyFill="1" applyBorder="1"/>
    <xf numFmtId="164" fontId="9" fillId="3" borderId="15" xfId="0" applyNumberFormat="1" applyFont="1" applyFill="1" applyBorder="1"/>
    <xf numFmtId="10" fontId="9" fillId="3" borderId="15" xfId="2" applyNumberFormat="1" applyFont="1" applyFill="1" applyBorder="1"/>
    <xf numFmtId="0" fontId="9" fillId="3" borderId="25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10" fontId="7" fillId="0" borderId="1" xfId="2" applyNumberFormat="1" applyFont="1" applyFill="1" applyBorder="1" applyAlignment="1">
      <alignment horizontal="center" vertical="center"/>
    </xf>
    <xf numFmtId="10" fontId="7" fillId="0" borderId="1" xfId="0" applyNumberFormat="1" applyFont="1" applyFill="1" applyBorder="1" applyAlignment="1">
      <alignment horizontal="center" vertical="center"/>
    </xf>
    <xf numFmtId="10" fontId="7" fillId="0" borderId="0" xfId="0" applyNumberFormat="1" applyFont="1"/>
    <xf numFmtId="10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4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/>
    <xf numFmtId="0" fontId="6" fillId="8" borderId="1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vertical="center" wrapText="1"/>
    </xf>
    <xf numFmtId="0" fontId="14" fillId="3" borderId="25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14" fillId="3" borderId="25" xfId="0" applyFont="1" applyFill="1" applyBorder="1" applyAlignment="1">
      <alignment horizontal="center" vertical="center"/>
    </xf>
    <xf numFmtId="0" fontId="12" fillId="0" borderId="1" xfId="0" applyFont="1" applyBorder="1"/>
    <xf numFmtId="164" fontId="7" fillId="0" borderId="1" xfId="1" applyNumberFormat="1" applyFont="1" applyBorder="1" applyAlignment="1">
      <alignment horizontal="center" vertical="center"/>
    </xf>
    <xf numFmtId="164" fontId="7" fillId="0" borderId="1" xfId="2" applyNumberFormat="1" applyFont="1" applyFill="1" applyBorder="1"/>
    <xf numFmtId="1" fontId="7" fillId="0" borderId="1" xfId="0" applyNumberFormat="1" applyFont="1" applyFill="1" applyBorder="1"/>
    <xf numFmtId="0" fontId="12" fillId="8" borderId="1" xfId="0" applyFont="1" applyFill="1" applyBorder="1"/>
    <xf numFmtId="0" fontId="0" fillId="8" borderId="1" xfId="0" applyFont="1" applyFill="1" applyBorder="1"/>
    <xf numFmtId="0" fontId="11" fillId="3" borderId="12" xfId="0" applyFont="1" applyFill="1" applyBorder="1" applyAlignment="1">
      <alignment horizontal="center"/>
    </xf>
    <xf numFmtId="0" fontId="11" fillId="3" borderId="13" xfId="0" applyFont="1" applyFill="1" applyBorder="1"/>
    <xf numFmtId="0" fontId="11" fillId="3" borderId="13" xfId="0" applyFont="1" applyFill="1" applyBorder="1" applyAlignment="1">
      <alignment horizontal="center" vertical="center"/>
    </xf>
    <xf numFmtId="164" fontId="11" fillId="3" borderId="13" xfId="0" applyNumberFormat="1" applyFont="1" applyFill="1" applyBorder="1"/>
    <xf numFmtId="0" fontId="11" fillId="3" borderId="14" xfId="0" applyFont="1" applyFill="1" applyBorder="1"/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0" xfId="0" applyFont="1" applyBorder="1"/>
    <xf numFmtId="0" fontId="7" fillId="4" borderId="1" xfId="0" applyFont="1" applyFill="1" applyBorder="1" applyAlignment="1">
      <alignment horizontal="left"/>
    </xf>
    <xf numFmtId="0" fontId="9" fillId="3" borderId="25" xfId="0" applyFont="1" applyFill="1" applyBorder="1" applyAlignment="1">
      <alignment horizontal="center" vertical="center"/>
    </xf>
    <xf numFmtId="0" fontId="12" fillId="5" borderId="1" xfId="0" applyFont="1" applyFill="1" applyBorder="1"/>
    <xf numFmtId="164" fontId="7" fillId="9" borderId="1" xfId="1" applyNumberFormat="1" applyFont="1" applyFill="1" applyBorder="1" applyAlignment="1">
      <alignment horizontal="left" vertical="center"/>
    </xf>
    <xf numFmtId="10" fontId="7" fillId="9" borderId="1" xfId="2" applyNumberFormat="1" applyFont="1" applyFill="1" applyBorder="1" applyAlignment="1">
      <alignment horizontal="left" vertical="center"/>
    </xf>
    <xf numFmtId="10" fontId="7" fillId="8" borderId="1" xfId="2" applyNumberFormat="1" applyFont="1" applyFill="1" applyBorder="1" applyAlignment="1">
      <alignment horizontal="left" vertical="center"/>
    </xf>
    <xf numFmtId="0" fontId="7" fillId="2" borderId="1" xfId="2" applyNumberFormat="1" applyFont="1" applyFill="1" applyBorder="1" applyAlignment="1">
      <alignment horizontal="left" vertical="center"/>
    </xf>
    <xf numFmtId="0" fontId="9" fillId="3" borderId="25" xfId="0" applyNumberFormat="1" applyFont="1" applyFill="1" applyBorder="1" applyAlignment="1">
      <alignment horizontal="center" vertical="center"/>
    </xf>
    <xf numFmtId="10" fontId="7" fillId="7" borderId="1" xfId="2" applyNumberFormat="1" applyFont="1" applyFill="1" applyBorder="1" applyAlignment="1">
      <alignment horizontal="left" vertical="center"/>
    </xf>
    <xf numFmtId="10" fontId="9" fillId="3" borderId="13" xfId="2" applyNumberFormat="1" applyFont="1" applyFill="1" applyBorder="1"/>
    <xf numFmtId="0" fontId="6" fillId="10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10" fontId="7" fillId="4" borderId="1" xfId="0" applyNumberFormat="1" applyFont="1" applyFill="1" applyBorder="1" applyAlignment="1">
      <alignment horizontal="center" vertical="center"/>
    </xf>
    <xf numFmtId="10" fontId="7" fillId="4" borderId="0" xfId="0" applyNumberFormat="1" applyFont="1" applyFill="1"/>
    <xf numFmtId="164" fontId="6" fillId="11" borderId="1" xfId="1" applyNumberFormat="1" applyFont="1" applyFill="1" applyBorder="1" applyAlignment="1">
      <alignment horizontal="center" vertical="center"/>
    </xf>
    <xf numFmtId="0" fontId="7" fillId="7" borderId="1" xfId="2" applyNumberFormat="1" applyFont="1" applyFill="1" applyBorder="1" applyAlignment="1">
      <alignment horizontal="left" vertical="center"/>
    </xf>
    <xf numFmtId="0" fontId="11" fillId="3" borderId="13" xfId="0" applyFont="1" applyFill="1" applyBorder="1" applyAlignment="1">
      <alignment horizontal="left"/>
    </xf>
    <xf numFmtId="164" fontId="11" fillId="3" borderId="13" xfId="1" applyNumberFormat="1" applyFont="1" applyFill="1" applyBorder="1" applyAlignment="1">
      <alignment horizontal="left"/>
    </xf>
    <xf numFmtId="9" fontId="7" fillId="4" borderId="9" xfId="2" applyFont="1" applyFill="1" applyBorder="1" applyAlignment="1">
      <alignment horizontal="center" vertical="center"/>
    </xf>
    <xf numFmtId="0" fontId="7" fillId="5" borderId="0" xfId="0" applyFont="1" applyFill="1"/>
    <xf numFmtId="0" fontId="15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12" fillId="0" borderId="0" xfId="0" applyFont="1" applyBorder="1"/>
    <xf numFmtId="0" fontId="12" fillId="0" borderId="9" xfId="0" applyFont="1" applyBorder="1"/>
    <xf numFmtId="0" fontId="7" fillId="12" borderId="1" xfId="0" applyFont="1" applyFill="1" applyBorder="1" applyAlignment="1">
      <alignment horizontal="left"/>
    </xf>
    <xf numFmtId="0" fontId="16" fillId="13" borderId="34" xfId="0" applyFont="1" applyFill="1" applyBorder="1" applyAlignment="1" applyProtection="1">
      <alignment horizontal="left" vertical="top" wrapText="1"/>
    </xf>
    <xf numFmtId="14" fontId="16" fillId="13" borderId="34" xfId="0" applyNumberFormat="1" applyFont="1" applyFill="1" applyBorder="1" applyAlignment="1" applyProtection="1">
      <alignment horizontal="right" vertical="top" wrapText="1"/>
    </xf>
    <xf numFmtId="0" fontId="16" fillId="13" borderId="34" xfId="0" applyFont="1" applyFill="1" applyBorder="1" applyAlignment="1" applyProtection="1">
      <alignment horizontal="right" vertical="top" wrapText="1"/>
    </xf>
    <xf numFmtId="0" fontId="9" fillId="3" borderId="20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7" fillId="4" borderId="9" xfId="2" applyNumberFormat="1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vertical="center"/>
    </xf>
    <xf numFmtId="0" fontId="9" fillId="3" borderId="13" xfId="0" applyFont="1" applyFill="1" applyBorder="1" applyAlignment="1">
      <alignment vertical="center"/>
    </xf>
    <xf numFmtId="0" fontId="7" fillId="2" borderId="1" xfId="0" applyFont="1" applyFill="1" applyBorder="1"/>
    <xf numFmtId="0" fontId="7" fillId="2" borderId="9" xfId="0" applyFont="1" applyFill="1" applyBorder="1"/>
    <xf numFmtId="0" fontId="9" fillId="3" borderId="11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 wrapText="1"/>
    </xf>
    <xf numFmtId="1" fontId="7" fillId="2" borderId="1" xfId="2" applyNumberFormat="1" applyFont="1" applyFill="1" applyBorder="1" applyAlignment="1">
      <alignment horizontal="center" vertical="center"/>
    </xf>
    <xf numFmtId="0" fontId="12" fillId="14" borderId="1" xfId="0" applyFont="1" applyFill="1" applyBorder="1"/>
    <xf numFmtId="0" fontId="7" fillId="10" borderId="1" xfId="0" applyFont="1" applyFill="1" applyBorder="1"/>
    <xf numFmtId="0" fontId="7" fillId="14" borderId="1" xfId="0" applyFont="1" applyFill="1" applyBorder="1"/>
    <xf numFmtId="0" fontId="0" fillId="4" borderId="1" xfId="0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16" fillId="4" borderId="34" xfId="0" applyFont="1" applyFill="1" applyBorder="1" applyAlignment="1" applyProtection="1">
      <alignment horizontal="left" vertical="top" wrapText="1"/>
    </xf>
    <xf numFmtId="14" fontId="15" fillId="3" borderId="0" xfId="0" applyNumberFormat="1" applyFont="1" applyFill="1" applyAlignment="1">
      <alignment horizontal="center" vertical="center"/>
    </xf>
    <xf numFmtId="14" fontId="0" fillId="0" borderId="0" xfId="0" applyNumberFormat="1"/>
    <xf numFmtId="0" fontId="7" fillId="5" borderId="1" xfId="0" applyFont="1" applyFill="1" applyBorder="1"/>
    <xf numFmtId="164" fontId="7" fillId="0" borderId="1" xfId="0" applyNumberFormat="1" applyFont="1" applyBorder="1"/>
    <xf numFmtId="165" fontId="7" fillId="4" borderId="9" xfId="2" applyNumberFormat="1" applyFont="1" applyFill="1" applyBorder="1" applyAlignment="1">
      <alignment horizontal="center" vertical="center"/>
    </xf>
    <xf numFmtId="43" fontId="7" fillId="4" borderId="1" xfId="1" applyFont="1" applyFill="1" applyBorder="1"/>
    <xf numFmtId="164" fontId="7" fillId="4" borderId="1" xfId="0" applyNumberFormat="1" applyFont="1" applyFill="1" applyBorder="1"/>
    <xf numFmtId="49" fontId="7" fillId="4" borderId="1" xfId="0" applyNumberFormat="1" applyFont="1" applyFill="1" applyBorder="1"/>
    <xf numFmtId="0" fontId="16" fillId="4" borderId="1" xfId="0" applyFont="1" applyFill="1" applyBorder="1" applyAlignment="1" applyProtection="1">
      <alignment horizontal="left" vertical="top" wrapText="1"/>
    </xf>
    <xf numFmtId="0" fontId="16" fillId="13" borderId="1" xfId="0" applyFont="1" applyFill="1" applyBorder="1" applyAlignment="1" applyProtection="1">
      <alignment horizontal="left" vertical="top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wrapText="1"/>
    </xf>
    <xf numFmtId="0" fontId="8" fillId="6" borderId="17" xfId="0" applyFont="1" applyFill="1" applyBorder="1" applyAlignment="1">
      <alignment horizontal="center" wrapText="1"/>
    </xf>
    <xf numFmtId="0" fontId="8" fillId="6" borderId="18" xfId="0" applyFont="1" applyFill="1" applyBorder="1" applyAlignment="1">
      <alignment horizontal="center" wrapText="1"/>
    </xf>
    <xf numFmtId="0" fontId="8" fillId="6" borderId="2" xfId="0" applyFont="1" applyFill="1" applyBorder="1" applyAlignment="1">
      <alignment horizontal="center" wrapText="1"/>
    </xf>
    <xf numFmtId="0" fontId="8" fillId="6" borderId="7" xfId="0" applyFont="1" applyFill="1" applyBorder="1" applyAlignment="1">
      <alignment horizontal="center" wrapText="1"/>
    </xf>
    <xf numFmtId="0" fontId="9" fillId="3" borderId="0" xfId="0" applyFont="1" applyFill="1" applyBorder="1" applyAlignment="1">
      <alignment horizontal="center"/>
    </xf>
    <xf numFmtId="0" fontId="9" fillId="3" borderId="30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 wrapText="1"/>
    </xf>
    <xf numFmtId="0" fontId="8" fillId="6" borderId="10" xfId="0" applyFont="1" applyFill="1" applyBorder="1" applyAlignment="1">
      <alignment horizontal="center" wrapText="1"/>
    </xf>
    <xf numFmtId="0" fontId="9" fillId="3" borderId="2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</cellXfs>
  <cellStyles count="14">
    <cellStyle name="Comma" xfId="1" builtinId="3"/>
    <cellStyle name="Comma 2" xfId="10"/>
    <cellStyle name="Comma 2 2" xfId="13"/>
    <cellStyle name="Comma 3" xfId="4"/>
    <cellStyle name="Comma 3 2" xfId="7"/>
    <cellStyle name="Comma 4" xfId="5"/>
    <cellStyle name="Comma 5" xfId="11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10">
    <dxf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66FF33"/>
      <color rgb="FF00FF00"/>
      <color rgb="FF66FF66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Zone Wise'!A1"/><Relationship Id="rId2" Type="http://schemas.openxmlformats.org/officeDocument/2006/relationships/hyperlink" Target="#'Region Wise'!A1"/><Relationship Id="rId1" Type="http://schemas.openxmlformats.org/officeDocument/2006/relationships/hyperlink" Target="#'Dealer Wise'!A1"/><Relationship Id="rId5" Type="http://schemas.openxmlformats.org/officeDocument/2006/relationships/hyperlink" Target="#'Q1'!A1"/><Relationship Id="rId4" Type="http://schemas.openxmlformats.org/officeDocument/2006/relationships/hyperlink" Target="#DSR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0</xdr:row>
      <xdr:rowOff>57151</xdr:rowOff>
    </xdr:from>
    <xdr:to>
      <xdr:col>11</xdr:col>
      <xdr:colOff>219075</xdr:colOff>
      <xdr:row>23</xdr:row>
      <xdr:rowOff>114300</xdr:rowOff>
    </xdr:to>
    <xdr:sp macro="" textlink="">
      <xdr:nvSpPr>
        <xdr:cNvPr id="7" name="Bevel 6"/>
        <xdr:cNvSpPr/>
      </xdr:nvSpPr>
      <xdr:spPr>
        <a:xfrm>
          <a:off x="381000" y="57151"/>
          <a:ext cx="6543675" cy="4438649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419100</xdr:colOff>
      <xdr:row>3</xdr:row>
      <xdr:rowOff>57150</xdr:rowOff>
    </xdr:from>
    <xdr:to>
      <xdr:col>9</xdr:col>
      <xdr:colOff>228600</xdr:colOff>
      <xdr:row>20</xdr:row>
      <xdr:rowOff>133350</xdr:rowOff>
    </xdr:to>
    <xdr:sp macro="" textlink="">
      <xdr:nvSpPr>
        <xdr:cNvPr id="2" name="Decagon 1"/>
        <xdr:cNvSpPr/>
      </xdr:nvSpPr>
      <xdr:spPr>
        <a:xfrm>
          <a:off x="1638300" y="628650"/>
          <a:ext cx="4076700" cy="3314700"/>
        </a:xfrm>
        <a:prstGeom prst="decagon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476250</xdr:colOff>
      <xdr:row>8</xdr:row>
      <xdr:rowOff>28575</xdr:rowOff>
    </xdr:from>
    <xdr:to>
      <xdr:col>5</xdr:col>
      <xdr:colOff>485776</xdr:colOff>
      <xdr:row>10</xdr:row>
      <xdr:rowOff>161925</xdr:rowOff>
    </xdr:to>
    <xdr:sp macro="" textlink="">
      <xdr:nvSpPr>
        <xdr:cNvPr id="3" name="Round Diagonal Corner Rectangle 2">
          <a:hlinkClick xmlns:r="http://schemas.openxmlformats.org/officeDocument/2006/relationships" r:id="rId1"/>
        </xdr:cNvPr>
        <xdr:cNvSpPr/>
      </xdr:nvSpPr>
      <xdr:spPr>
        <a:xfrm>
          <a:off x="2305050" y="155257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Dealer Wise</a:t>
          </a:r>
        </a:p>
      </xdr:txBody>
    </xdr:sp>
    <xdr:clientData/>
  </xdr:twoCellAnchor>
  <xdr:twoCellAnchor>
    <xdr:from>
      <xdr:col>6</xdr:col>
      <xdr:colOff>123825</xdr:colOff>
      <xdr:row>8</xdr:row>
      <xdr:rowOff>19050</xdr:rowOff>
    </xdr:from>
    <xdr:to>
      <xdr:col>8</xdr:col>
      <xdr:colOff>133351</xdr:colOff>
      <xdr:row>10</xdr:row>
      <xdr:rowOff>152400</xdr:rowOff>
    </xdr:to>
    <xdr:sp macro="" textlink="">
      <xdr:nvSpPr>
        <xdr:cNvPr id="4" name="Round Diagonal Corner Rectangle 3">
          <a:hlinkClick xmlns:r="http://schemas.openxmlformats.org/officeDocument/2006/relationships" r:id="rId2"/>
        </xdr:cNvPr>
        <xdr:cNvSpPr/>
      </xdr:nvSpPr>
      <xdr:spPr>
        <a:xfrm>
          <a:off x="3781425" y="15430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Region Wise</a:t>
          </a:r>
        </a:p>
      </xdr:txBody>
    </xdr:sp>
    <xdr:clientData/>
  </xdr:twoCellAnchor>
  <xdr:twoCellAnchor>
    <xdr:from>
      <xdr:col>3</xdr:col>
      <xdr:colOff>476250</xdr:colOff>
      <xdr:row>12</xdr:row>
      <xdr:rowOff>95250</xdr:rowOff>
    </xdr:from>
    <xdr:to>
      <xdr:col>5</xdr:col>
      <xdr:colOff>485776</xdr:colOff>
      <xdr:row>15</xdr:row>
      <xdr:rowOff>38100</xdr:rowOff>
    </xdr:to>
    <xdr:sp macro="" textlink="">
      <xdr:nvSpPr>
        <xdr:cNvPr id="5" name="Round Diagonal Corner Rectangle 4">
          <a:hlinkClick xmlns:r="http://schemas.openxmlformats.org/officeDocument/2006/relationships" r:id="rId3"/>
        </xdr:cNvPr>
        <xdr:cNvSpPr/>
      </xdr:nvSpPr>
      <xdr:spPr>
        <a:xfrm>
          <a:off x="2305050" y="23812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Zone Wise</a:t>
          </a:r>
        </a:p>
      </xdr:txBody>
    </xdr:sp>
    <xdr:clientData/>
  </xdr:twoCellAnchor>
  <xdr:twoCellAnchor>
    <xdr:from>
      <xdr:col>6</xdr:col>
      <xdr:colOff>114300</xdr:colOff>
      <xdr:row>12</xdr:row>
      <xdr:rowOff>85725</xdr:rowOff>
    </xdr:from>
    <xdr:to>
      <xdr:col>8</xdr:col>
      <xdr:colOff>123826</xdr:colOff>
      <xdr:row>15</xdr:row>
      <xdr:rowOff>28575</xdr:rowOff>
    </xdr:to>
    <xdr:sp macro="" textlink="">
      <xdr:nvSpPr>
        <xdr:cNvPr id="6" name="Round Diagonal Corner Rectangle 5">
          <a:hlinkClick xmlns:r="http://schemas.openxmlformats.org/officeDocument/2006/relationships" r:id="rId4"/>
        </xdr:cNvPr>
        <xdr:cNvSpPr/>
      </xdr:nvSpPr>
      <xdr:spPr>
        <a:xfrm>
          <a:off x="3771900" y="23717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DSR Wise</a:t>
          </a:r>
        </a:p>
      </xdr:txBody>
    </xdr:sp>
    <xdr:clientData/>
  </xdr:twoCellAnchor>
  <xdr:twoCellAnchor>
    <xdr:from>
      <xdr:col>3</xdr:col>
      <xdr:colOff>171450</xdr:colOff>
      <xdr:row>4</xdr:row>
      <xdr:rowOff>57150</xdr:rowOff>
    </xdr:from>
    <xdr:to>
      <xdr:col>8</xdr:col>
      <xdr:colOff>466725</xdr:colOff>
      <xdr:row>7</xdr:row>
      <xdr:rowOff>19050</xdr:rowOff>
    </xdr:to>
    <xdr:sp macro="" textlink="">
      <xdr:nvSpPr>
        <xdr:cNvPr id="10" name="Flowchart: Alternate Process 9"/>
        <xdr:cNvSpPr/>
      </xdr:nvSpPr>
      <xdr:spPr>
        <a:xfrm>
          <a:off x="2000250" y="819150"/>
          <a:ext cx="3343275" cy="533400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Back</a:t>
          </a:r>
          <a:r>
            <a:rPr lang="en-US" sz="24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Margin Report</a:t>
          </a:r>
          <a:endParaRPr lang="en-US" sz="2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38100</xdr:colOff>
      <xdr:row>0</xdr:row>
      <xdr:rowOff>66676</xdr:rowOff>
    </xdr:from>
    <xdr:to>
      <xdr:col>7</xdr:col>
      <xdr:colOff>85725</xdr:colOff>
      <xdr:row>3</xdr:row>
      <xdr:rowOff>171450</xdr:rowOff>
    </xdr:to>
    <xdr:sp macro="" textlink="">
      <xdr:nvSpPr>
        <xdr:cNvPr id="12" name="Cube 11"/>
        <xdr:cNvSpPr/>
      </xdr:nvSpPr>
      <xdr:spPr>
        <a:xfrm>
          <a:off x="3086100" y="66676"/>
          <a:ext cx="1266825" cy="676274"/>
        </a:xfrm>
        <a:prstGeom prst="cube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latin typeface="Bahnschrift" panose="020B0502040204020203" pitchFamily="34" charset="0"/>
            </a:rPr>
            <a:t>HOME</a:t>
          </a:r>
        </a:p>
      </xdr:txBody>
    </xdr:sp>
    <xdr:clientData/>
  </xdr:twoCellAnchor>
  <xdr:twoCellAnchor>
    <xdr:from>
      <xdr:col>4</xdr:col>
      <xdr:colOff>590550</xdr:colOff>
      <xdr:row>16</xdr:row>
      <xdr:rowOff>47625</xdr:rowOff>
    </xdr:from>
    <xdr:to>
      <xdr:col>6</xdr:col>
      <xdr:colOff>600076</xdr:colOff>
      <xdr:row>18</xdr:row>
      <xdr:rowOff>180975</xdr:rowOff>
    </xdr:to>
    <xdr:sp macro="" textlink="">
      <xdr:nvSpPr>
        <xdr:cNvPr id="11" name="Round Diagonal Corner Rectangle 10">
          <a:hlinkClick xmlns:r="http://schemas.openxmlformats.org/officeDocument/2006/relationships" r:id="rId5"/>
        </xdr:cNvPr>
        <xdr:cNvSpPr/>
      </xdr:nvSpPr>
      <xdr:spPr>
        <a:xfrm>
          <a:off x="3028950" y="30956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ysClr val="windowText" lastClr="000000"/>
              </a:solidFill>
              <a:latin typeface="Bahnschrift" panose="020B0502040204020203" pitchFamily="34" charset="0"/>
            </a:rPr>
            <a:t>Q1</a:t>
          </a:r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 </a:t>
          </a:r>
        </a:p>
        <a:p>
          <a:pPr algn="ctr"/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Achivment</a:t>
          </a:r>
          <a:endParaRPr lang="en-US" sz="1200" b="1">
            <a:solidFill>
              <a:sysClr val="windowText" lastClr="000000"/>
            </a:solidFill>
            <a:latin typeface="Bahnschrift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190499</xdr:colOff>
      <xdr:row>0</xdr:row>
      <xdr:rowOff>59532</xdr:rowOff>
    </xdr:from>
    <xdr:to>
      <xdr:col>4</xdr:col>
      <xdr:colOff>1262062</xdr:colOff>
      <xdr:row>0</xdr:row>
      <xdr:rowOff>333375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083718" y="59532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190499</xdr:colOff>
      <xdr:row>0</xdr:row>
      <xdr:rowOff>59532</xdr:rowOff>
    </xdr:from>
    <xdr:to>
      <xdr:col>4</xdr:col>
      <xdr:colOff>1262062</xdr:colOff>
      <xdr:row>0</xdr:row>
      <xdr:rowOff>333375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838574" y="59532"/>
          <a:ext cx="1604963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0</xdr:row>
      <xdr:rowOff>63500</xdr:rowOff>
    </xdr:from>
    <xdr:to>
      <xdr:col>3</xdr:col>
      <xdr:colOff>769938</xdr:colOff>
      <xdr:row>0</xdr:row>
      <xdr:rowOff>337343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159000" y="63500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35719</xdr:colOff>
      <xdr:row>0</xdr:row>
      <xdr:rowOff>71438</xdr:rowOff>
    </xdr:from>
    <xdr:to>
      <xdr:col>5</xdr:col>
      <xdr:colOff>35720</xdr:colOff>
      <xdr:row>0</xdr:row>
      <xdr:rowOff>345281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452688" y="71438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21166</xdr:colOff>
      <xdr:row>0</xdr:row>
      <xdr:rowOff>116417</xdr:rowOff>
    </xdr:from>
    <xdr:to>
      <xdr:col>1</xdr:col>
      <xdr:colOff>1997604</xdr:colOff>
      <xdr:row>2</xdr:row>
      <xdr:rowOff>30427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49249" y="116417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5"/>
  <sheetData/>
  <sheetProtection algorithmName="SHA-512" hashValue="o78EOVgScqnJ7ulp/dQmyCrtY+yr26QpclLPu7K1j4oD565mU+K/OOvvKG5mM86uRWouzFmP6jggNdOxySF0vA==" saltValue="92oRoNMDPRGhmrT+jQrgUA==" spinCount="100000"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26"/>
  <sheetViews>
    <sheetView showGridLines="0"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113" sqref="F113"/>
    </sheetView>
  </sheetViews>
  <sheetFormatPr defaultRowHeight="14.25"/>
  <cols>
    <col min="1" max="1" width="5.140625" style="30" bestFit="1" customWidth="1"/>
    <col min="2" max="2" width="37.85546875" style="6" bestFit="1" customWidth="1"/>
    <col min="3" max="3" width="11.7109375" style="6" customWidth="1"/>
    <col min="4" max="5" width="13.42578125" style="6" bestFit="1" customWidth="1"/>
    <col min="6" max="6" width="15.5703125" style="6" bestFit="1" customWidth="1"/>
    <col min="7" max="7" width="15" style="6" bestFit="1" customWidth="1"/>
    <col min="8" max="8" width="15.7109375" style="25" bestFit="1" customWidth="1"/>
    <col min="9" max="9" width="19.42578125" style="6" bestFit="1" customWidth="1"/>
    <col min="10" max="10" width="20" style="6" bestFit="1" customWidth="1"/>
    <col min="11" max="12" width="15.7109375" style="6" bestFit="1" customWidth="1"/>
    <col min="13" max="13" width="18.7109375" style="6" bestFit="1" customWidth="1"/>
    <col min="14" max="14" width="16.28515625" style="6" bestFit="1" customWidth="1"/>
    <col min="15" max="15" width="19.140625" style="6" bestFit="1" customWidth="1"/>
    <col min="16" max="16" width="20" style="6" bestFit="1" customWidth="1"/>
    <col min="17" max="17" width="16.85546875" style="6" bestFit="1" customWidth="1"/>
    <col min="18" max="18" width="15.28515625" style="6" bestFit="1" customWidth="1"/>
    <col min="19" max="16384" width="9.140625" style="6"/>
  </cols>
  <sheetData>
    <row r="1" spans="1:18" ht="30.75" customHeight="1">
      <c r="A1" s="2"/>
      <c r="B1" s="3" t="s">
        <v>5204</v>
      </c>
      <c r="C1" s="3"/>
      <c r="D1" s="3"/>
      <c r="E1" s="3"/>
      <c r="F1" s="3"/>
      <c r="G1" s="3"/>
      <c r="H1" s="4"/>
      <c r="I1" s="3"/>
      <c r="J1" s="3"/>
      <c r="K1" s="3"/>
      <c r="L1" s="3"/>
      <c r="M1" s="3"/>
      <c r="N1" s="96" t="s">
        <v>1078</v>
      </c>
      <c r="O1" s="96">
        <v>15</v>
      </c>
      <c r="P1" s="95" t="s">
        <v>1076</v>
      </c>
      <c r="Q1" s="95">
        <v>18</v>
      </c>
      <c r="R1" s="5"/>
    </row>
    <row r="2" spans="1:18" ht="30.75" customHeight="1">
      <c r="A2" s="143" t="s">
        <v>1482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5"/>
      <c r="Q2" s="7" t="s">
        <v>1077</v>
      </c>
      <c r="R2" s="8">
        <f>Q1-O1</f>
        <v>3</v>
      </c>
    </row>
    <row r="3" spans="1:18" s="11" customFormat="1" ht="45" customHeight="1">
      <c r="A3" s="9" t="s">
        <v>958</v>
      </c>
      <c r="B3" s="122" t="s">
        <v>87</v>
      </c>
      <c r="C3" s="122" t="s">
        <v>1388</v>
      </c>
      <c r="D3" s="123" t="s">
        <v>1009</v>
      </c>
      <c r="E3" s="122" t="s">
        <v>1075</v>
      </c>
      <c r="F3" s="123" t="s">
        <v>1483</v>
      </c>
      <c r="G3" s="10" t="s">
        <v>1484</v>
      </c>
      <c r="H3" s="123" t="s">
        <v>1485</v>
      </c>
      <c r="I3" s="123" t="s">
        <v>123</v>
      </c>
      <c r="J3" s="123" t="s">
        <v>124</v>
      </c>
      <c r="K3" s="123" t="s">
        <v>814</v>
      </c>
      <c r="L3" s="123" t="s">
        <v>815</v>
      </c>
      <c r="M3" s="123" t="s">
        <v>816</v>
      </c>
      <c r="N3" s="123" t="s">
        <v>817</v>
      </c>
      <c r="O3" s="123" t="s">
        <v>832</v>
      </c>
      <c r="P3" s="123" t="s">
        <v>833</v>
      </c>
      <c r="Q3" s="123" t="s">
        <v>119</v>
      </c>
      <c r="R3" s="123" t="s">
        <v>120</v>
      </c>
    </row>
    <row r="4" spans="1:18" ht="15" hidden="1">
      <c r="A4" s="12">
        <v>1</v>
      </c>
      <c r="B4" s="14" t="s">
        <v>90</v>
      </c>
      <c r="C4" s="14" t="s">
        <v>1363</v>
      </c>
      <c r="D4" s="14" t="s">
        <v>1015</v>
      </c>
      <c r="E4" s="13" t="s">
        <v>1012</v>
      </c>
      <c r="F4" s="99">
        <v>7486813.866861905</v>
      </c>
      <c r="G4" s="15">
        <f>SUMIF('Pri iNPUT'!F:F,'Dealer Wise'!B4,'Pri iNPUT'!R:R)</f>
        <v>2158966.7691000002</v>
      </c>
      <c r="H4" s="103">
        <f t="shared" ref="H4:H67" si="0">IFERROR(G4/F4,0)</f>
        <v>0.28836923255912733</v>
      </c>
      <c r="I4" s="15">
        <f t="shared" ref="I4:I35" si="1">(F4*0.8)-G4</f>
        <v>3830484.3243895238</v>
      </c>
      <c r="J4" s="15">
        <f t="shared" ref="J4:J33" si="2">I4/$R$2</f>
        <v>1276828.1081298413</v>
      </c>
      <c r="K4" s="15">
        <f t="shared" ref="K4:K35" si="3">(F4*0.86)-G4</f>
        <v>4279693.1564012384</v>
      </c>
      <c r="L4" s="15">
        <f>K4/$R$2</f>
        <v>1426564.3854670795</v>
      </c>
      <c r="M4" s="15">
        <f t="shared" ref="M4:M35" si="4">(F4*0.91)-G4</f>
        <v>4654033.8497443339</v>
      </c>
      <c r="N4" s="15">
        <f>M4/$R$2</f>
        <v>1551344.6165814446</v>
      </c>
      <c r="O4" s="16">
        <f t="shared" ref="O4:O35" si="5">(F4*0.96)-G4</f>
        <v>5028374.5430874284</v>
      </c>
      <c r="P4" s="15">
        <f>O4/$R$2</f>
        <v>1676124.8476958096</v>
      </c>
      <c r="Q4" s="17">
        <f t="shared" ref="Q4:Q35" si="6">F4-G4</f>
        <v>5327847.0977619048</v>
      </c>
      <c r="R4" s="15">
        <f>Q4/$R$2</f>
        <v>1775949.0325873017</v>
      </c>
    </row>
    <row r="5" spans="1:18" ht="15" hidden="1">
      <c r="A5" s="18">
        <v>2</v>
      </c>
      <c r="B5" s="22" t="s">
        <v>102</v>
      </c>
      <c r="C5" s="14" t="s">
        <v>1292</v>
      </c>
      <c r="D5" s="14" t="s">
        <v>1015</v>
      </c>
      <c r="E5" s="13" t="s">
        <v>1012</v>
      </c>
      <c r="F5" s="99">
        <v>8567794.4150714297</v>
      </c>
      <c r="G5" s="15">
        <f>SUMIF('Pri iNPUT'!F:F,'Dealer Wise'!B5,'Pri iNPUT'!R:R)</f>
        <v>4157941.7519000014</v>
      </c>
      <c r="H5" s="103">
        <f t="shared" si="0"/>
        <v>0.48529896382502508</v>
      </c>
      <c r="I5" s="15">
        <f t="shared" si="1"/>
        <v>2696293.7801571423</v>
      </c>
      <c r="J5" s="20">
        <f t="shared" si="2"/>
        <v>898764.59338571411</v>
      </c>
      <c r="K5" s="15">
        <f t="shared" si="3"/>
        <v>3210361.4450614275</v>
      </c>
      <c r="L5" s="15">
        <f t="shared" ref="L5:L64" si="7">K5/$R$2</f>
        <v>1070120.4816871425</v>
      </c>
      <c r="M5" s="15">
        <f t="shared" si="4"/>
        <v>3638751.1658149995</v>
      </c>
      <c r="N5" s="15">
        <f t="shared" ref="N5:P64" si="8">M5/$R$2</f>
        <v>1212917.0552716665</v>
      </c>
      <c r="O5" s="16">
        <f t="shared" si="5"/>
        <v>4067140.8865685705</v>
      </c>
      <c r="P5" s="15">
        <f t="shared" si="8"/>
        <v>1355713.6288561902</v>
      </c>
      <c r="Q5" s="21">
        <f t="shared" si="6"/>
        <v>4409852.6631714283</v>
      </c>
      <c r="R5" s="20">
        <f t="shared" ref="R5:R64" si="9">Q5/$R$2</f>
        <v>1469950.8877238093</v>
      </c>
    </row>
    <row r="6" spans="1:18" ht="15" hidden="1">
      <c r="A6" s="18">
        <v>3</v>
      </c>
      <c r="B6" s="19" t="s">
        <v>851</v>
      </c>
      <c r="C6" s="14" t="s">
        <v>1255</v>
      </c>
      <c r="D6" s="14" t="s">
        <v>1015</v>
      </c>
      <c r="E6" s="13" t="s">
        <v>1012</v>
      </c>
      <c r="F6" s="99">
        <v>6285315.2316857139</v>
      </c>
      <c r="G6" s="15">
        <f>SUMIF('Pri iNPUT'!F:F,'Dealer Wise'!B6,'Pri iNPUT'!R:R)</f>
        <v>2170784.7555999993</v>
      </c>
      <c r="H6" s="103">
        <f t="shared" si="0"/>
        <v>0.34537404658028542</v>
      </c>
      <c r="I6" s="15">
        <f t="shared" si="1"/>
        <v>2857467.4297485719</v>
      </c>
      <c r="J6" s="20">
        <f t="shared" si="2"/>
        <v>952489.14324952394</v>
      </c>
      <c r="K6" s="15">
        <f t="shared" si="3"/>
        <v>3234586.3436497147</v>
      </c>
      <c r="L6" s="15">
        <f t="shared" si="7"/>
        <v>1078195.4478832383</v>
      </c>
      <c r="M6" s="15">
        <f t="shared" si="4"/>
        <v>3548852.1052340004</v>
      </c>
      <c r="N6" s="15">
        <f t="shared" si="8"/>
        <v>1182950.7017446668</v>
      </c>
      <c r="O6" s="16">
        <f t="shared" si="5"/>
        <v>3863117.866818286</v>
      </c>
      <c r="P6" s="15">
        <f t="shared" si="8"/>
        <v>1287705.9556060953</v>
      </c>
      <c r="Q6" s="21">
        <f t="shared" si="6"/>
        <v>4114530.4760857145</v>
      </c>
      <c r="R6" s="20">
        <f t="shared" si="9"/>
        <v>1371510.1586952382</v>
      </c>
    </row>
    <row r="7" spans="1:18" ht="15" hidden="1">
      <c r="A7" s="12">
        <v>4</v>
      </c>
      <c r="B7" s="19" t="s">
        <v>97</v>
      </c>
      <c r="C7" s="14" t="s">
        <v>1239</v>
      </c>
      <c r="D7" s="14" t="s">
        <v>1015</v>
      </c>
      <c r="E7" s="13" t="s">
        <v>1012</v>
      </c>
      <c r="F7" s="99">
        <v>8798753.7196380943</v>
      </c>
      <c r="G7" s="15">
        <f>SUMIF('Pri iNPUT'!F:F,'Dealer Wise'!B7,'Pri iNPUT'!R:R)</f>
        <v>3950793.3985999995</v>
      </c>
      <c r="H7" s="103">
        <f t="shared" si="0"/>
        <v>0.44901738638077271</v>
      </c>
      <c r="I7" s="15">
        <f t="shared" si="1"/>
        <v>3088209.5771104763</v>
      </c>
      <c r="J7" s="20">
        <f t="shared" si="2"/>
        <v>1029403.1923701587</v>
      </c>
      <c r="K7" s="15">
        <f t="shared" si="3"/>
        <v>3616134.8002887615</v>
      </c>
      <c r="L7" s="15">
        <f t="shared" si="7"/>
        <v>1205378.2667629204</v>
      </c>
      <c r="M7" s="15">
        <f t="shared" si="4"/>
        <v>4056072.4862706666</v>
      </c>
      <c r="N7" s="15">
        <f t="shared" si="8"/>
        <v>1352024.1620902221</v>
      </c>
      <c r="O7" s="16">
        <f t="shared" si="5"/>
        <v>4496010.1722525712</v>
      </c>
      <c r="P7" s="15">
        <f t="shared" si="8"/>
        <v>1498670.0574175238</v>
      </c>
      <c r="Q7" s="21">
        <f t="shared" si="6"/>
        <v>4847960.3210380953</v>
      </c>
      <c r="R7" s="20">
        <f t="shared" si="9"/>
        <v>1615986.7736793652</v>
      </c>
    </row>
    <row r="8" spans="1:18" ht="15" hidden="1">
      <c r="A8" s="18">
        <v>5</v>
      </c>
      <c r="B8" s="127" t="s">
        <v>103</v>
      </c>
      <c r="C8" s="14" t="s">
        <v>1230</v>
      </c>
      <c r="D8" s="14" t="s">
        <v>1015</v>
      </c>
      <c r="E8" s="13" t="s">
        <v>1015</v>
      </c>
      <c r="F8" s="99">
        <v>23008480.729219042</v>
      </c>
      <c r="G8" s="15">
        <f>SUMIF('Pri iNPUT'!F:F,'Dealer Wise'!B8,'Pri iNPUT'!R:R)</f>
        <v>2348686.3846</v>
      </c>
      <c r="H8" s="103">
        <f t="shared" si="0"/>
        <v>0.10207915995154537</v>
      </c>
      <c r="I8" s="15">
        <f t="shared" si="1"/>
        <v>16058098.198775234</v>
      </c>
      <c r="J8" s="20">
        <f t="shared" si="2"/>
        <v>5352699.3995917449</v>
      </c>
      <c r="K8" s="15">
        <f t="shared" si="3"/>
        <v>17438607.042528376</v>
      </c>
      <c r="L8" s="15">
        <f t="shared" si="7"/>
        <v>5812869.0141761256</v>
      </c>
      <c r="M8" s="15">
        <f t="shared" si="4"/>
        <v>18589031.078989331</v>
      </c>
      <c r="N8" s="15">
        <f t="shared" si="8"/>
        <v>6196343.6929964432</v>
      </c>
      <c r="O8" s="16">
        <f t="shared" si="5"/>
        <v>19739455.115450282</v>
      </c>
      <c r="P8" s="15">
        <f t="shared" si="8"/>
        <v>6579818.3718167609</v>
      </c>
      <c r="Q8" s="21">
        <f t="shared" si="6"/>
        <v>20659794.344619043</v>
      </c>
      <c r="R8" s="20">
        <f t="shared" si="9"/>
        <v>6886598.1148730144</v>
      </c>
    </row>
    <row r="9" spans="1:18" ht="15" hidden="1">
      <c r="A9" s="18">
        <v>6</v>
      </c>
      <c r="B9" s="22" t="s">
        <v>1164</v>
      </c>
      <c r="C9" s="14" t="s">
        <v>1252</v>
      </c>
      <c r="D9" s="14" t="s">
        <v>1015</v>
      </c>
      <c r="E9" s="13" t="s">
        <v>1015</v>
      </c>
      <c r="F9" s="99">
        <v>3644306.2776904758</v>
      </c>
      <c r="G9" s="15">
        <f>SUMIF('Pri iNPUT'!F:F,'Dealer Wise'!B9,'Pri iNPUT'!R:R)</f>
        <v>1270069.3165999998</v>
      </c>
      <c r="H9" s="103">
        <f t="shared" si="0"/>
        <v>0.34850784204803092</v>
      </c>
      <c r="I9" s="15">
        <f t="shared" si="1"/>
        <v>1645375.7055523812</v>
      </c>
      <c r="J9" s="20">
        <f t="shared" si="2"/>
        <v>548458.56851746037</v>
      </c>
      <c r="K9" s="15">
        <f t="shared" si="3"/>
        <v>1864034.0822138095</v>
      </c>
      <c r="L9" s="15">
        <f t="shared" si="7"/>
        <v>621344.69407126983</v>
      </c>
      <c r="M9" s="15">
        <f t="shared" si="4"/>
        <v>2046249.3960983332</v>
      </c>
      <c r="N9" s="15">
        <f t="shared" si="8"/>
        <v>682083.13203277776</v>
      </c>
      <c r="O9" s="16">
        <f t="shared" si="5"/>
        <v>2228464.7099828571</v>
      </c>
      <c r="P9" s="15">
        <f t="shared" si="8"/>
        <v>742821.5699942857</v>
      </c>
      <c r="Q9" s="21">
        <f t="shared" si="6"/>
        <v>2374236.9610904763</v>
      </c>
      <c r="R9" s="20">
        <f t="shared" si="9"/>
        <v>791412.32036349212</v>
      </c>
    </row>
    <row r="10" spans="1:18" ht="15" hidden="1">
      <c r="A10" s="12">
        <v>7</v>
      </c>
      <c r="B10" s="127" t="s">
        <v>104</v>
      </c>
      <c r="C10" s="14" t="s">
        <v>1173</v>
      </c>
      <c r="D10" s="14" t="s">
        <v>1015</v>
      </c>
      <c r="E10" s="13" t="s">
        <v>1015</v>
      </c>
      <c r="F10" s="99">
        <v>15232586.260052381</v>
      </c>
      <c r="G10" s="15">
        <f>SUMIF('Pri iNPUT'!F:F,'Dealer Wise'!B10,'Pri iNPUT'!R:R)</f>
        <v>4403023.6186000006</v>
      </c>
      <c r="H10" s="103">
        <f t="shared" si="0"/>
        <v>0.28905292531623317</v>
      </c>
      <c r="I10" s="15">
        <f t="shared" si="1"/>
        <v>7783045.3894419046</v>
      </c>
      <c r="J10" s="20">
        <f t="shared" si="2"/>
        <v>2594348.4631473017</v>
      </c>
      <c r="K10" s="15">
        <f t="shared" si="3"/>
        <v>8697000.5650450476</v>
      </c>
      <c r="L10" s="15">
        <f t="shared" si="7"/>
        <v>2899000.1883483492</v>
      </c>
      <c r="M10" s="15">
        <f t="shared" si="4"/>
        <v>9458629.8780476674</v>
      </c>
      <c r="N10" s="15">
        <f t="shared" si="8"/>
        <v>3152876.626015889</v>
      </c>
      <c r="O10" s="16">
        <f t="shared" si="5"/>
        <v>10220259.191050284</v>
      </c>
      <c r="P10" s="15">
        <f t="shared" si="8"/>
        <v>3406753.0636834279</v>
      </c>
      <c r="Q10" s="21">
        <f t="shared" si="6"/>
        <v>10829562.64145238</v>
      </c>
      <c r="R10" s="20">
        <f t="shared" si="9"/>
        <v>3609854.21381746</v>
      </c>
    </row>
    <row r="11" spans="1:18" ht="15" hidden="1">
      <c r="A11" s="18">
        <v>8</v>
      </c>
      <c r="B11" s="19" t="s">
        <v>91</v>
      </c>
      <c r="C11" s="14" t="s">
        <v>1197</v>
      </c>
      <c r="D11" s="14" t="s">
        <v>1015</v>
      </c>
      <c r="E11" s="13" t="s">
        <v>1014</v>
      </c>
      <c r="F11" s="99">
        <v>4589095.0430333326</v>
      </c>
      <c r="G11" s="15">
        <f>SUMIF('Pri iNPUT'!F:F,'Dealer Wise'!B11,'Pri iNPUT'!R:R)</f>
        <v>1616800.5681999994</v>
      </c>
      <c r="H11" s="103">
        <f t="shared" si="0"/>
        <v>0.35231359408309726</v>
      </c>
      <c r="I11" s="15">
        <f t="shared" si="1"/>
        <v>2054475.4662266669</v>
      </c>
      <c r="J11" s="20">
        <f t="shared" si="2"/>
        <v>684825.15540888894</v>
      </c>
      <c r="K11" s="15">
        <f t="shared" si="3"/>
        <v>2329821.168808667</v>
      </c>
      <c r="L11" s="15">
        <f t="shared" si="7"/>
        <v>776607.0562695557</v>
      </c>
      <c r="M11" s="15">
        <f t="shared" si="4"/>
        <v>2559275.9209603332</v>
      </c>
      <c r="N11" s="15">
        <f t="shared" si="8"/>
        <v>853091.97365344444</v>
      </c>
      <c r="O11" s="16">
        <f t="shared" si="5"/>
        <v>2788730.6731119994</v>
      </c>
      <c r="P11" s="15">
        <f t="shared" si="8"/>
        <v>929576.89103733317</v>
      </c>
      <c r="Q11" s="21">
        <f t="shared" si="6"/>
        <v>2972294.4748333329</v>
      </c>
      <c r="R11" s="20">
        <f t="shared" si="9"/>
        <v>990764.82494444435</v>
      </c>
    </row>
    <row r="12" spans="1:18" ht="15" hidden="1">
      <c r="A12" s="18">
        <v>9</v>
      </c>
      <c r="B12" s="19" t="s">
        <v>101</v>
      </c>
      <c r="C12" s="14" t="s">
        <v>1260</v>
      </c>
      <c r="D12" s="14" t="s">
        <v>1015</v>
      </c>
      <c r="E12" s="13" t="s">
        <v>1014</v>
      </c>
      <c r="F12" s="99">
        <v>2824322.9613857153</v>
      </c>
      <c r="G12" s="15">
        <f>SUMIF('Pri iNPUT'!F:F,'Dealer Wise'!B12,'Pri iNPUT'!R:R)</f>
        <v>1098388.2007999998</v>
      </c>
      <c r="H12" s="103">
        <f t="shared" si="0"/>
        <v>0.38890318699993526</v>
      </c>
      <c r="I12" s="15">
        <f t="shared" si="1"/>
        <v>1161070.1683085724</v>
      </c>
      <c r="J12" s="20">
        <f t="shared" si="2"/>
        <v>387023.38943619077</v>
      </c>
      <c r="K12" s="15">
        <f t="shared" si="3"/>
        <v>1330529.5459917155</v>
      </c>
      <c r="L12" s="15">
        <f t="shared" si="7"/>
        <v>443509.84866390517</v>
      </c>
      <c r="M12" s="15">
        <f t="shared" si="4"/>
        <v>1471745.6940610013</v>
      </c>
      <c r="N12" s="15">
        <f t="shared" si="8"/>
        <v>490581.89802033379</v>
      </c>
      <c r="O12" s="16">
        <f t="shared" si="5"/>
        <v>1612961.8421302866</v>
      </c>
      <c r="P12" s="15">
        <f t="shared" si="8"/>
        <v>537653.94737676217</v>
      </c>
      <c r="Q12" s="21">
        <f t="shared" si="6"/>
        <v>1725934.7605857155</v>
      </c>
      <c r="R12" s="20">
        <f t="shared" si="9"/>
        <v>575311.58686190518</v>
      </c>
    </row>
    <row r="13" spans="1:18" ht="15" hidden="1">
      <c r="A13" s="12">
        <v>10</v>
      </c>
      <c r="B13" s="19" t="s">
        <v>94</v>
      </c>
      <c r="C13" s="14" t="s">
        <v>1249</v>
      </c>
      <c r="D13" s="14" t="s">
        <v>1015</v>
      </c>
      <c r="E13" s="13" t="s">
        <v>1014</v>
      </c>
      <c r="F13" s="99">
        <v>2343199.2692142855</v>
      </c>
      <c r="G13" s="15">
        <f>SUMIF('Pri iNPUT'!F:F,'Dealer Wise'!B13,'Pri iNPUT'!R:R)</f>
        <v>633385.82079999999</v>
      </c>
      <c r="H13" s="103">
        <f t="shared" si="0"/>
        <v>0.27030813346591093</v>
      </c>
      <c r="I13" s="15">
        <f t="shared" si="1"/>
        <v>1241173.5945714284</v>
      </c>
      <c r="J13" s="20">
        <f t="shared" si="2"/>
        <v>413724.53152380948</v>
      </c>
      <c r="K13" s="15">
        <f t="shared" si="3"/>
        <v>1381765.5507242857</v>
      </c>
      <c r="L13" s="15">
        <f t="shared" si="7"/>
        <v>460588.51690809522</v>
      </c>
      <c r="M13" s="15">
        <f t="shared" si="4"/>
        <v>1498925.5141850002</v>
      </c>
      <c r="N13" s="15">
        <f t="shared" si="8"/>
        <v>499641.83806166676</v>
      </c>
      <c r="O13" s="16">
        <f t="shared" si="5"/>
        <v>1616085.4776457143</v>
      </c>
      <c r="P13" s="15">
        <f t="shared" si="8"/>
        <v>538695.15921523806</v>
      </c>
      <c r="Q13" s="21">
        <f t="shared" si="6"/>
        <v>1709813.4484142857</v>
      </c>
      <c r="R13" s="20">
        <f t="shared" si="9"/>
        <v>569937.81613809522</v>
      </c>
    </row>
    <row r="14" spans="1:18" ht="15" hidden="1">
      <c r="A14" s="18">
        <v>11</v>
      </c>
      <c r="B14" s="19" t="s">
        <v>95</v>
      </c>
      <c r="C14" s="14" t="s">
        <v>1330</v>
      </c>
      <c r="D14" s="14" t="s">
        <v>1015</v>
      </c>
      <c r="E14" s="13" t="s">
        <v>1014</v>
      </c>
      <c r="F14" s="99">
        <v>4152058.0083857146</v>
      </c>
      <c r="G14" s="15">
        <f>SUMIF('Pri iNPUT'!F:F,'Dealer Wise'!B14,'Pri iNPUT'!R:R)</f>
        <v>1206527.8349999997</v>
      </c>
      <c r="H14" s="103">
        <f t="shared" si="0"/>
        <v>0.2905854958103265</v>
      </c>
      <c r="I14" s="15">
        <f t="shared" si="1"/>
        <v>2115118.5717085721</v>
      </c>
      <c r="J14" s="20">
        <f t="shared" si="2"/>
        <v>705039.52390285733</v>
      </c>
      <c r="K14" s="15">
        <f t="shared" si="3"/>
        <v>2364242.0522117149</v>
      </c>
      <c r="L14" s="15">
        <f t="shared" si="7"/>
        <v>788080.68407057167</v>
      </c>
      <c r="M14" s="15">
        <f t="shared" si="4"/>
        <v>2571844.9526310004</v>
      </c>
      <c r="N14" s="15">
        <f t="shared" si="8"/>
        <v>857281.65087700018</v>
      </c>
      <c r="O14" s="16">
        <f t="shared" si="5"/>
        <v>2779447.853050286</v>
      </c>
      <c r="P14" s="15">
        <f t="shared" si="8"/>
        <v>926482.61768342869</v>
      </c>
      <c r="Q14" s="21">
        <f t="shared" si="6"/>
        <v>2945530.1733857151</v>
      </c>
      <c r="R14" s="20">
        <f t="shared" si="9"/>
        <v>981843.3911285717</v>
      </c>
    </row>
    <row r="15" spans="1:18" ht="15" hidden="1">
      <c r="A15" s="18">
        <v>12</v>
      </c>
      <c r="B15" s="19" t="s">
        <v>931</v>
      </c>
      <c r="C15" s="14" t="s">
        <v>1364</v>
      </c>
      <c r="D15" s="14" t="s">
        <v>1015</v>
      </c>
      <c r="E15" s="13" t="s">
        <v>1014</v>
      </c>
      <c r="F15" s="99">
        <v>9420486.6332904752</v>
      </c>
      <c r="G15" s="15">
        <f>SUMIF('Pri iNPUT'!F:F,'Dealer Wise'!B15,'Pri iNPUT'!R:R)</f>
        <v>3781002.6728000008</v>
      </c>
      <c r="H15" s="103">
        <f t="shared" si="0"/>
        <v>0.40135959212961986</v>
      </c>
      <c r="I15" s="15">
        <f t="shared" si="1"/>
        <v>3755386.6338323802</v>
      </c>
      <c r="J15" s="20">
        <f t="shared" si="2"/>
        <v>1251795.5446107935</v>
      </c>
      <c r="K15" s="15">
        <f t="shared" si="3"/>
        <v>4320615.8318298077</v>
      </c>
      <c r="L15" s="15">
        <f t="shared" si="7"/>
        <v>1440205.2772766026</v>
      </c>
      <c r="M15" s="15">
        <f t="shared" si="4"/>
        <v>4791640.1634943318</v>
      </c>
      <c r="N15" s="15">
        <f t="shared" si="8"/>
        <v>1597213.3878314439</v>
      </c>
      <c r="O15" s="16">
        <f t="shared" si="5"/>
        <v>5262664.4951588549</v>
      </c>
      <c r="P15" s="15">
        <f t="shared" si="8"/>
        <v>1754221.498386285</v>
      </c>
      <c r="Q15" s="21">
        <f t="shared" si="6"/>
        <v>5639483.9604904745</v>
      </c>
      <c r="R15" s="20">
        <f t="shared" si="9"/>
        <v>1879827.9868301582</v>
      </c>
    </row>
    <row r="16" spans="1:18" ht="15" hidden="1">
      <c r="A16" s="12">
        <v>13</v>
      </c>
      <c r="B16" s="19" t="s">
        <v>79</v>
      </c>
      <c r="C16" s="14" t="s">
        <v>1250</v>
      </c>
      <c r="D16" s="14" t="s">
        <v>1015</v>
      </c>
      <c r="E16" s="13" t="s">
        <v>1017</v>
      </c>
      <c r="F16" s="99">
        <v>4929030.0596476197</v>
      </c>
      <c r="G16" s="15">
        <f>SUMIF('Pri iNPUT'!F:F,'Dealer Wise'!B16,'Pri iNPUT'!R:R)</f>
        <v>1097850.7877</v>
      </c>
      <c r="H16" s="103">
        <f t="shared" si="0"/>
        <v>0.22273160731717798</v>
      </c>
      <c r="I16" s="15">
        <f t="shared" si="1"/>
        <v>2845373.2600180963</v>
      </c>
      <c r="J16" s="20">
        <f t="shared" si="2"/>
        <v>948457.75333936547</v>
      </c>
      <c r="K16" s="15">
        <f t="shared" si="3"/>
        <v>3141115.0635969527</v>
      </c>
      <c r="L16" s="15">
        <f t="shared" si="7"/>
        <v>1047038.3545323176</v>
      </c>
      <c r="M16" s="15">
        <f t="shared" si="4"/>
        <v>3387566.5665793335</v>
      </c>
      <c r="N16" s="15">
        <f t="shared" si="8"/>
        <v>1129188.8555264445</v>
      </c>
      <c r="O16" s="16">
        <f t="shared" si="5"/>
        <v>3634018.0695617143</v>
      </c>
      <c r="P16" s="15">
        <f t="shared" si="8"/>
        <v>1211339.3565205715</v>
      </c>
      <c r="Q16" s="21">
        <f t="shared" si="6"/>
        <v>3831179.2719476195</v>
      </c>
      <c r="R16" s="20">
        <f t="shared" si="9"/>
        <v>1277059.7573158732</v>
      </c>
    </row>
    <row r="17" spans="1:18" ht="15" hidden="1">
      <c r="A17" s="18">
        <v>14</v>
      </c>
      <c r="B17" s="19" t="s">
        <v>80</v>
      </c>
      <c r="C17" s="14" t="s">
        <v>1253</v>
      </c>
      <c r="D17" s="14" t="s">
        <v>1015</v>
      </c>
      <c r="E17" s="13" t="s">
        <v>1017</v>
      </c>
      <c r="F17" s="99">
        <v>12520164.00863333</v>
      </c>
      <c r="G17" s="15">
        <f>SUMIF('Pri iNPUT'!F:F,'Dealer Wise'!B17,'Pri iNPUT'!R:R)</f>
        <v>4869689.3156999992</v>
      </c>
      <c r="H17" s="103">
        <f t="shared" si="0"/>
        <v>0.38894772563219498</v>
      </c>
      <c r="I17" s="15">
        <f t="shared" si="1"/>
        <v>5146441.8912066659</v>
      </c>
      <c r="J17" s="20">
        <f t="shared" si="2"/>
        <v>1715480.630402222</v>
      </c>
      <c r="K17" s="15">
        <f t="shared" si="3"/>
        <v>5897651.7317246655</v>
      </c>
      <c r="L17" s="15">
        <f t="shared" si="7"/>
        <v>1965883.9105748886</v>
      </c>
      <c r="M17" s="15">
        <f t="shared" si="4"/>
        <v>6523659.9321563328</v>
      </c>
      <c r="N17" s="15">
        <f t="shared" si="8"/>
        <v>2174553.3107187776</v>
      </c>
      <c r="O17" s="16">
        <f t="shared" si="5"/>
        <v>7149668.1325879982</v>
      </c>
      <c r="P17" s="15">
        <f t="shared" si="8"/>
        <v>2383222.7108626659</v>
      </c>
      <c r="Q17" s="21">
        <f t="shared" si="6"/>
        <v>7650474.6929333312</v>
      </c>
      <c r="R17" s="20">
        <f t="shared" si="9"/>
        <v>2550158.2309777769</v>
      </c>
    </row>
    <row r="18" spans="1:18" ht="15" hidden="1">
      <c r="A18" s="18">
        <v>15</v>
      </c>
      <c r="B18" s="19" t="s">
        <v>77</v>
      </c>
      <c r="C18" s="14" t="s">
        <v>1278</v>
      </c>
      <c r="D18" s="14" t="s">
        <v>1015</v>
      </c>
      <c r="E18" s="13" t="s">
        <v>1017</v>
      </c>
      <c r="F18" s="99">
        <v>5198065.9794428581</v>
      </c>
      <c r="G18" s="15">
        <f>SUMIF('Pri iNPUT'!F:F,'Dealer Wise'!B18,'Pri iNPUT'!R:R)</f>
        <v>1184927.6040000001</v>
      </c>
      <c r="H18" s="103">
        <f t="shared" si="0"/>
        <v>0.22795547588008946</v>
      </c>
      <c r="I18" s="15">
        <f t="shared" si="1"/>
        <v>2973525.1795542864</v>
      </c>
      <c r="J18" s="20">
        <f t="shared" si="2"/>
        <v>991175.05985142884</v>
      </c>
      <c r="K18" s="15">
        <f t="shared" si="3"/>
        <v>3285409.1383208577</v>
      </c>
      <c r="L18" s="15">
        <f t="shared" si="7"/>
        <v>1095136.379440286</v>
      </c>
      <c r="M18" s="15">
        <f t="shared" si="4"/>
        <v>3545312.4372930005</v>
      </c>
      <c r="N18" s="15">
        <f t="shared" si="8"/>
        <v>1181770.8124310002</v>
      </c>
      <c r="O18" s="16">
        <f t="shared" si="5"/>
        <v>3805215.7362651434</v>
      </c>
      <c r="P18" s="15">
        <f t="shared" si="8"/>
        <v>1268405.2454217144</v>
      </c>
      <c r="Q18" s="21">
        <f t="shared" si="6"/>
        <v>4013138.3754428579</v>
      </c>
      <c r="R18" s="20">
        <f t="shared" si="9"/>
        <v>1337712.791814286</v>
      </c>
    </row>
    <row r="19" spans="1:18" ht="15" hidden="1">
      <c r="A19" s="12">
        <v>16</v>
      </c>
      <c r="B19" s="84" t="s">
        <v>96</v>
      </c>
      <c r="C19" s="14" t="s">
        <v>1168</v>
      </c>
      <c r="D19" s="14" t="s">
        <v>1015</v>
      </c>
      <c r="E19" s="13" t="s">
        <v>1013</v>
      </c>
      <c r="F19" s="99">
        <v>6360948.6626809537</v>
      </c>
      <c r="G19" s="15">
        <f>SUMIF('Pri iNPUT'!F:F,'Dealer Wise'!B19,'Pri iNPUT'!R:R)</f>
        <v>2316678.4340000004</v>
      </c>
      <c r="H19" s="103">
        <f t="shared" si="0"/>
        <v>0.36420329055502676</v>
      </c>
      <c r="I19" s="15">
        <f t="shared" si="1"/>
        <v>2772080.4961447632</v>
      </c>
      <c r="J19" s="20">
        <f t="shared" si="2"/>
        <v>924026.83204825444</v>
      </c>
      <c r="K19" s="15">
        <f t="shared" si="3"/>
        <v>3153737.41590562</v>
      </c>
      <c r="L19" s="15">
        <f t="shared" si="7"/>
        <v>1051245.8053018732</v>
      </c>
      <c r="M19" s="15">
        <f t="shared" si="4"/>
        <v>3471784.8490396673</v>
      </c>
      <c r="N19" s="15">
        <f t="shared" si="8"/>
        <v>1157261.6163465558</v>
      </c>
      <c r="O19" s="16">
        <f t="shared" si="5"/>
        <v>3789832.2821737146</v>
      </c>
      <c r="P19" s="15">
        <f t="shared" si="8"/>
        <v>1263277.4273912383</v>
      </c>
      <c r="Q19" s="21">
        <f t="shared" si="6"/>
        <v>4044270.2286809534</v>
      </c>
      <c r="R19" s="20">
        <f t="shared" si="9"/>
        <v>1348090.0762269844</v>
      </c>
    </row>
    <row r="20" spans="1:18" ht="15" hidden="1">
      <c r="A20" s="18">
        <v>17</v>
      </c>
      <c r="B20" t="s">
        <v>806</v>
      </c>
      <c r="C20" s="14" t="s">
        <v>1247</v>
      </c>
      <c r="D20" s="14" t="s">
        <v>1015</v>
      </c>
      <c r="E20" s="13" t="s">
        <v>1013</v>
      </c>
      <c r="F20" s="99">
        <v>2508499.3927238095</v>
      </c>
      <c r="G20" s="15">
        <f>SUMIF('Pri iNPUT'!F:F,'Dealer Wise'!B20,'Pri iNPUT'!R:R)</f>
        <v>940367.63840000017</v>
      </c>
      <c r="H20" s="103">
        <f t="shared" si="0"/>
        <v>0.37487257964966803</v>
      </c>
      <c r="I20" s="15">
        <f t="shared" si="1"/>
        <v>1066431.8757790476</v>
      </c>
      <c r="J20" s="20">
        <f t="shared" si="2"/>
        <v>355477.29192634922</v>
      </c>
      <c r="K20" s="15">
        <f t="shared" si="3"/>
        <v>1216941.8393424759</v>
      </c>
      <c r="L20" s="15">
        <f t="shared" si="7"/>
        <v>405647.27978082531</v>
      </c>
      <c r="M20" s="15">
        <f t="shared" si="4"/>
        <v>1342366.8089786666</v>
      </c>
      <c r="N20" s="15">
        <f t="shared" si="8"/>
        <v>447455.60299288883</v>
      </c>
      <c r="O20" s="16">
        <f t="shared" si="5"/>
        <v>1467791.7786148568</v>
      </c>
      <c r="P20" s="15">
        <f t="shared" si="8"/>
        <v>489263.92620495224</v>
      </c>
      <c r="Q20" s="21">
        <f t="shared" si="6"/>
        <v>1568131.7543238094</v>
      </c>
      <c r="R20" s="20">
        <f t="shared" si="9"/>
        <v>522710.58477460314</v>
      </c>
    </row>
    <row r="21" spans="1:18" ht="15" hidden="1">
      <c r="A21" s="18">
        <v>18</v>
      </c>
      <c r="B21" s="19" t="s">
        <v>93</v>
      </c>
      <c r="C21" s="14" t="s">
        <v>1279</v>
      </c>
      <c r="D21" s="14" t="s">
        <v>1015</v>
      </c>
      <c r="E21" s="13" t="s">
        <v>1013</v>
      </c>
      <c r="F21" s="99">
        <v>9965380.8010095228</v>
      </c>
      <c r="G21" s="15">
        <f>SUMIF('Pri iNPUT'!F:F,'Dealer Wise'!B21,'Pri iNPUT'!R:R)</f>
        <v>2854597.7274999991</v>
      </c>
      <c r="H21" s="103">
        <f t="shared" si="0"/>
        <v>0.28645144470654044</v>
      </c>
      <c r="I21" s="15">
        <f t="shared" si="1"/>
        <v>5117706.9133076193</v>
      </c>
      <c r="J21" s="20">
        <f t="shared" si="2"/>
        <v>1705902.3044358732</v>
      </c>
      <c r="K21" s="15">
        <f t="shared" si="3"/>
        <v>5715629.7613681909</v>
      </c>
      <c r="L21" s="15">
        <f t="shared" si="7"/>
        <v>1905209.9204560637</v>
      </c>
      <c r="M21" s="15">
        <f t="shared" si="4"/>
        <v>6213898.8014186677</v>
      </c>
      <c r="N21" s="15">
        <f t="shared" si="8"/>
        <v>2071299.6004728891</v>
      </c>
      <c r="O21" s="16">
        <f t="shared" si="5"/>
        <v>6712167.8414691426</v>
      </c>
      <c r="P21" s="15">
        <f t="shared" si="8"/>
        <v>2237389.2804897144</v>
      </c>
      <c r="Q21" s="21">
        <f t="shared" si="6"/>
        <v>7110783.0735095236</v>
      </c>
      <c r="R21" s="20">
        <f t="shared" si="9"/>
        <v>2370261.0245031747</v>
      </c>
    </row>
    <row r="22" spans="1:18" ht="15" hidden="1">
      <c r="A22" s="12">
        <v>19</v>
      </c>
      <c r="B22" s="19" t="s">
        <v>1008</v>
      </c>
      <c r="C22" s="14" t="s">
        <v>1251</v>
      </c>
      <c r="D22" s="14" t="s">
        <v>1015</v>
      </c>
      <c r="E22" s="13" t="s">
        <v>1013</v>
      </c>
      <c r="F22" s="99">
        <v>10076748.707199996</v>
      </c>
      <c r="G22" s="15">
        <f>SUMIF('Pri iNPUT'!F:F,'Dealer Wise'!B22,'Pri iNPUT'!R:R)</f>
        <v>3704577.3981999997</v>
      </c>
      <c r="H22" s="103">
        <f t="shared" si="0"/>
        <v>0.36763617966904549</v>
      </c>
      <c r="I22" s="15">
        <f t="shared" si="1"/>
        <v>4356821.5675599976</v>
      </c>
      <c r="J22" s="20">
        <f t="shared" si="2"/>
        <v>1452273.8558533324</v>
      </c>
      <c r="K22" s="15">
        <f t="shared" si="3"/>
        <v>4961426.4899919964</v>
      </c>
      <c r="L22" s="15">
        <f t="shared" si="7"/>
        <v>1653808.8299973321</v>
      </c>
      <c r="M22" s="15">
        <f t="shared" si="4"/>
        <v>5465263.9253519978</v>
      </c>
      <c r="N22" s="15">
        <f t="shared" si="8"/>
        <v>1821754.6417839993</v>
      </c>
      <c r="O22" s="16">
        <f t="shared" si="5"/>
        <v>5969101.3607119955</v>
      </c>
      <c r="P22" s="15">
        <f t="shared" si="8"/>
        <v>1989700.4535706651</v>
      </c>
      <c r="Q22" s="21">
        <f t="shared" si="6"/>
        <v>6372171.3089999966</v>
      </c>
      <c r="R22" s="20">
        <f t="shared" si="9"/>
        <v>2124057.1029999987</v>
      </c>
    </row>
    <row r="23" spans="1:18" ht="15" hidden="1">
      <c r="A23" s="18">
        <v>20</v>
      </c>
      <c r="B23" s="19" t="s">
        <v>92</v>
      </c>
      <c r="C23" s="14" t="s">
        <v>1192</v>
      </c>
      <c r="D23" s="14" t="s">
        <v>1015</v>
      </c>
      <c r="E23" s="13" t="s">
        <v>1046</v>
      </c>
      <c r="F23" s="99">
        <v>3112949.6747142849</v>
      </c>
      <c r="G23" s="15">
        <f>SUMIF('Pri iNPUT'!F:F,'Dealer Wise'!B23,'Pri iNPUT'!R:R)</f>
        <v>1286155.5953999998</v>
      </c>
      <c r="H23" s="103">
        <f t="shared" si="0"/>
        <v>0.41316299002425944</v>
      </c>
      <c r="I23" s="15">
        <f t="shared" si="1"/>
        <v>1204204.1443714283</v>
      </c>
      <c r="J23" s="20">
        <f t="shared" si="2"/>
        <v>401401.38145714276</v>
      </c>
      <c r="K23" s="15">
        <f t="shared" si="3"/>
        <v>1390981.124854285</v>
      </c>
      <c r="L23" s="15">
        <f t="shared" si="7"/>
        <v>463660.37495142833</v>
      </c>
      <c r="M23" s="15">
        <f t="shared" si="4"/>
        <v>1546628.6085899996</v>
      </c>
      <c r="N23" s="15">
        <f>M23/$R$2</f>
        <v>515542.86952999985</v>
      </c>
      <c r="O23" s="16">
        <f t="shared" si="5"/>
        <v>1702276.0923257137</v>
      </c>
      <c r="P23" s="15">
        <f t="shared" si="8"/>
        <v>567425.3641085712</v>
      </c>
      <c r="Q23" s="21">
        <f t="shared" si="6"/>
        <v>1826794.0793142852</v>
      </c>
      <c r="R23" s="20">
        <f t="shared" si="9"/>
        <v>608931.3597714284</v>
      </c>
    </row>
    <row r="24" spans="1:18" ht="15" hidden="1">
      <c r="A24" s="18">
        <v>21</v>
      </c>
      <c r="B24" s="24" t="s">
        <v>98</v>
      </c>
      <c r="C24" s="14" t="s">
        <v>1258</v>
      </c>
      <c r="D24" s="14" t="s">
        <v>1015</v>
      </c>
      <c r="E24" s="13" t="s">
        <v>1046</v>
      </c>
      <c r="F24" s="99">
        <v>3262966.8522714279</v>
      </c>
      <c r="G24" s="15">
        <f>SUMIF('Pri iNPUT'!F:F,'Dealer Wise'!B24,'Pri iNPUT'!R:R)</f>
        <v>1164859.2639000001</v>
      </c>
      <c r="H24" s="103">
        <f t="shared" si="0"/>
        <v>0.35699390053230673</v>
      </c>
      <c r="I24" s="15">
        <f t="shared" si="1"/>
        <v>1445514.2179171424</v>
      </c>
      <c r="J24" s="20">
        <f t="shared" si="2"/>
        <v>481838.07263904746</v>
      </c>
      <c r="K24" s="15">
        <f t="shared" si="3"/>
        <v>1641292.2290534279</v>
      </c>
      <c r="L24" s="15">
        <f t="shared" si="7"/>
        <v>547097.40968447598</v>
      </c>
      <c r="M24" s="15">
        <f t="shared" si="4"/>
        <v>1804440.5716669993</v>
      </c>
      <c r="N24" s="15">
        <f t="shared" si="8"/>
        <v>601480.19055566646</v>
      </c>
      <c r="O24" s="16">
        <f t="shared" si="5"/>
        <v>1967588.9142805706</v>
      </c>
      <c r="P24" s="15">
        <f t="shared" si="8"/>
        <v>655862.97142685682</v>
      </c>
      <c r="Q24" s="21">
        <f t="shared" si="6"/>
        <v>2098107.5883714277</v>
      </c>
      <c r="R24" s="20">
        <f t="shared" si="9"/>
        <v>699369.1961238092</v>
      </c>
    </row>
    <row r="25" spans="1:18" ht="15" hidden="1">
      <c r="A25" s="12">
        <v>22</v>
      </c>
      <c r="B25" s="22" t="s">
        <v>99</v>
      </c>
      <c r="C25" s="14" t="s">
        <v>1176</v>
      </c>
      <c r="D25" s="14" t="s">
        <v>1015</v>
      </c>
      <c r="E25" s="13" t="s">
        <v>1046</v>
      </c>
      <c r="F25" s="99">
        <v>8849153.2698666677</v>
      </c>
      <c r="G25" s="15">
        <f>SUMIF('Pri iNPUT'!F:F,'Dealer Wise'!B25,'Pri iNPUT'!R:R)</f>
        <v>4339968.3591</v>
      </c>
      <c r="H25" s="103">
        <f t="shared" si="0"/>
        <v>0.49043882807167055</v>
      </c>
      <c r="I25" s="15">
        <f t="shared" si="1"/>
        <v>2739354.2567933341</v>
      </c>
      <c r="J25" s="20">
        <f t="shared" si="2"/>
        <v>913118.08559777809</v>
      </c>
      <c r="K25" s="15">
        <f t="shared" si="3"/>
        <v>3270303.4529853342</v>
      </c>
      <c r="L25" s="15">
        <f t="shared" si="7"/>
        <v>1090101.1509951113</v>
      </c>
      <c r="M25" s="15">
        <f t="shared" si="4"/>
        <v>3712761.1164786676</v>
      </c>
      <c r="N25" s="15">
        <f t="shared" si="8"/>
        <v>1237587.0388262225</v>
      </c>
      <c r="O25" s="16">
        <f t="shared" si="5"/>
        <v>4155218.779972001</v>
      </c>
      <c r="P25" s="15">
        <f t="shared" si="8"/>
        <v>1385072.9266573337</v>
      </c>
      <c r="Q25" s="21">
        <f t="shared" si="6"/>
        <v>4509184.9107666677</v>
      </c>
      <c r="R25" s="20">
        <f t="shared" si="9"/>
        <v>1503061.6369222226</v>
      </c>
    </row>
    <row r="26" spans="1:18" ht="15" hidden="1">
      <c r="A26" s="18">
        <v>23</v>
      </c>
      <c r="B26" s="19" t="s">
        <v>100</v>
      </c>
      <c r="C26" s="14" t="s">
        <v>1261</v>
      </c>
      <c r="D26" s="14" t="s">
        <v>1015</v>
      </c>
      <c r="E26" s="13" t="s">
        <v>1046</v>
      </c>
      <c r="F26" s="99">
        <v>5449805.9139761897</v>
      </c>
      <c r="G26" s="15">
        <f>SUMIF('Pri iNPUT'!F:F,'Dealer Wise'!B26,'Pri iNPUT'!R:R)</f>
        <v>2418885.9907000004</v>
      </c>
      <c r="H26" s="103">
        <f t="shared" si="0"/>
        <v>0.44384809824083737</v>
      </c>
      <c r="I26" s="15">
        <f t="shared" si="1"/>
        <v>1940958.7404809515</v>
      </c>
      <c r="J26" s="20">
        <f t="shared" si="2"/>
        <v>646986.24682698387</v>
      </c>
      <c r="K26" s="15">
        <f t="shared" si="3"/>
        <v>2267947.095319523</v>
      </c>
      <c r="L26" s="15">
        <f t="shared" si="7"/>
        <v>755982.36510650767</v>
      </c>
      <c r="M26" s="15">
        <f t="shared" si="4"/>
        <v>2540437.3910183324</v>
      </c>
      <c r="N26" s="15">
        <f t="shared" si="8"/>
        <v>846812.46367277752</v>
      </c>
      <c r="O26" s="16">
        <f t="shared" si="5"/>
        <v>2812927.6867171419</v>
      </c>
      <c r="P26" s="15">
        <f t="shared" si="8"/>
        <v>937642.56223904726</v>
      </c>
      <c r="Q26" s="21">
        <f t="shared" si="6"/>
        <v>3030919.9232761892</v>
      </c>
      <c r="R26" s="20">
        <f t="shared" si="9"/>
        <v>1010306.641092063</v>
      </c>
    </row>
    <row r="27" spans="1:18" ht="15" hidden="1">
      <c r="A27" s="18">
        <v>24</v>
      </c>
      <c r="B27" s="19" t="s">
        <v>483</v>
      </c>
      <c r="C27" s="14" t="s">
        <v>1227</v>
      </c>
      <c r="D27" s="14" t="s">
        <v>13</v>
      </c>
      <c r="E27" s="13" t="s">
        <v>1090</v>
      </c>
      <c r="F27" s="99">
        <v>6025225.4193952391</v>
      </c>
      <c r="G27" s="15">
        <f>SUMIF('Pri iNPUT'!F:F,'Dealer Wise'!B27,'Pri iNPUT'!R:R)</f>
        <v>2249925.5685000001</v>
      </c>
      <c r="H27" s="103">
        <f t="shared" si="0"/>
        <v>0.37341765857547426</v>
      </c>
      <c r="I27" s="15">
        <f t="shared" si="1"/>
        <v>2570254.767016191</v>
      </c>
      <c r="J27" s="20">
        <f t="shared" si="2"/>
        <v>856751.58900539705</v>
      </c>
      <c r="K27" s="15">
        <f t="shared" si="3"/>
        <v>2931768.2921799058</v>
      </c>
      <c r="L27" s="15">
        <f t="shared" si="7"/>
        <v>977256.0973933019</v>
      </c>
      <c r="M27" s="15">
        <f t="shared" si="4"/>
        <v>3233029.5631496673</v>
      </c>
      <c r="N27" s="15">
        <f t="shared" si="8"/>
        <v>1077676.521049889</v>
      </c>
      <c r="O27" s="16">
        <f t="shared" si="5"/>
        <v>3534290.8341194289</v>
      </c>
      <c r="P27" s="15">
        <f t="shared" si="8"/>
        <v>1178096.9447064763</v>
      </c>
      <c r="Q27" s="21">
        <f t="shared" si="6"/>
        <v>3775299.850895239</v>
      </c>
      <c r="R27" s="20">
        <f t="shared" si="9"/>
        <v>1258433.2836317464</v>
      </c>
    </row>
    <row r="28" spans="1:18" ht="15" hidden="1">
      <c r="A28" s="18">
        <v>26</v>
      </c>
      <c r="B28" s="19" t="s">
        <v>38</v>
      </c>
      <c r="C28" s="14" t="s">
        <v>1244</v>
      </c>
      <c r="D28" s="14" t="s">
        <v>13</v>
      </c>
      <c r="E28" s="13" t="s">
        <v>37</v>
      </c>
      <c r="F28" s="99">
        <v>36024471.224195234</v>
      </c>
      <c r="G28" s="15">
        <f>SUMIF('Pri iNPUT'!F:F,'Dealer Wise'!B28,'Pri iNPUT'!R:R)</f>
        <v>9945361.0385999996</v>
      </c>
      <c r="H28" s="135">
        <f t="shared" si="0"/>
        <v>0.27607236693929221</v>
      </c>
      <c r="I28" s="15">
        <f t="shared" si="1"/>
        <v>18874215.940756187</v>
      </c>
      <c r="J28" s="20">
        <f t="shared" si="2"/>
        <v>6291405.3135853959</v>
      </c>
      <c r="K28" s="15">
        <f t="shared" si="3"/>
        <v>21035684.214207903</v>
      </c>
      <c r="L28" s="15">
        <f t="shared" si="7"/>
        <v>7011894.7380693005</v>
      </c>
      <c r="M28" s="15">
        <f t="shared" si="4"/>
        <v>22836907.775417663</v>
      </c>
      <c r="N28" s="15">
        <f t="shared" si="8"/>
        <v>7612302.5918058874</v>
      </c>
      <c r="O28" s="16">
        <f t="shared" si="5"/>
        <v>24638131.336627424</v>
      </c>
      <c r="P28" s="15">
        <f t="shared" si="8"/>
        <v>8212710.4455424743</v>
      </c>
      <c r="Q28" s="21">
        <f t="shared" si="6"/>
        <v>26079110.185595237</v>
      </c>
      <c r="R28" s="20">
        <f t="shared" si="9"/>
        <v>8693036.7285317462</v>
      </c>
    </row>
    <row r="29" spans="1:18" ht="15" hidden="1">
      <c r="A29" s="18">
        <v>27</v>
      </c>
      <c r="B29" s="19" t="s">
        <v>16</v>
      </c>
      <c r="C29" s="14" t="s">
        <v>1281</v>
      </c>
      <c r="D29" s="14" t="s">
        <v>13</v>
      </c>
      <c r="E29" s="13" t="s">
        <v>1049</v>
      </c>
      <c r="F29" s="99">
        <v>24374552.546161901</v>
      </c>
      <c r="G29" s="15">
        <f>SUMIF('Pri iNPUT'!F:F,'Dealer Wise'!B29,'Pri iNPUT'!R:R)</f>
        <v>6738731.6495000003</v>
      </c>
      <c r="H29" s="103">
        <f t="shared" si="0"/>
        <v>0.27646586072658402</v>
      </c>
      <c r="I29" s="15">
        <f t="shared" si="1"/>
        <v>12760910.38742952</v>
      </c>
      <c r="J29" s="20">
        <f t="shared" si="2"/>
        <v>4253636.7958098399</v>
      </c>
      <c r="K29" s="15">
        <f t="shared" si="3"/>
        <v>14223383.540199235</v>
      </c>
      <c r="L29" s="15">
        <f t="shared" si="7"/>
        <v>4741127.8467330784</v>
      </c>
      <c r="M29" s="15">
        <f t="shared" si="4"/>
        <v>15442111.167507328</v>
      </c>
      <c r="N29" s="15">
        <f t="shared" si="8"/>
        <v>5147370.3891691091</v>
      </c>
      <c r="O29" s="16">
        <f t="shared" si="5"/>
        <v>16660838.794815425</v>
      </c>
      <c r="P29" s="15">
        <f t="shared" si="8"/>
        <v>5553612.9316051416</v>
      </c>
      <c r="Q29" s="21">
        <f t="shared" si="6"/>
        <v>17635820.8966619</v>
      </c>
      <c r="R29" s="20">
        <f t="shared" si="9"/>
        <v>5878606.9655539664</v>
      </c>
    </row>
    <row r="30" spans="1:18" ht="15" hidden="1">
      <c r="A30" s="12">
        <v>28</v>
      </c>
      <c r="B30" s="23" t="s">
        <v>45</v>
      </c>
      <c r="C30" s="14" t="s">
        <v>1193</v>
      </c>
      <c r="D30" s="14" t="s">
        <v>13</v>
      </c>
      <c r="E30" s="13" t="s">
        <v>41</v>
      </c>
      <c r="F30" s="99">
        <v>7062264.798104763</v>
      </c>
      <c r="G30" s="15">
        <f>SUMIF('Pri iNPUT'!F:F,'Dealer Wise'!B30,'Pri iNPUT'!R:R)</f>
        <v>3721073.2206999999</v>
      </c>
      <c r="H30" s="103">
        <f t="shared" si="0"/>
        <v>0.5268951713193466</v>
      </c>
      <c r="I30" s="15">
        <f t="shared" si="1"/>
        <v>1928738.6177838105</v>
      </c>
      <c r="J30" s="20">
        <f t="shared" si="2"/>
        <v>642912.87259460345</v>
      </c>
      <c r="K30" s="15">
        <f t="shared" si="3"/>
        <v>2352474.5056700963</v>
      </c>
      <c r="L30" s="15">
        <f t="shared" si="7"/>
        <v>784158.16855669871</v>
      </c>
      <c r="M30" s="15">
        <f t="shared" si="4"/>
        <v>2705587.7455753344</v>
      </c>
      <c r="N30" s="15">
        <f t="shared" si="8"/>
        <v>901862.58185844484</v>
      </c>
      <c r="O30" s="16">
        <f t="shared" si="5"/>
        <v>3058700.9854805726</v>
      </c>
      <c r="P30" s="15">
        <f t="shared" si="8"/>
        <v>1019566.9951601909</v>
      </c>
      <c r="Q30" s="21">
        <f t="shared" si="6"/>
        <v>3341191.5774047631</v>
      </c>
      <c r="R30" s="20">
        <f t="shared" si="9"/>
        <v>1113730.5258015876</v>
      </c>
    </row>
    <row r="31" spans="1:18" ht="15" hidden="1">
      <c r="A31" s="18">
        <v>29</v>
      </c>
      <c r="B31" s="19" t="s">
        <v>40</v>
      </c>
      <c r="C31" s="14" t="s">
        <v>1183</v>
      </c>
      <c r="D31" s="14" t="s">
        <v>13</v>
      </c>
      <c r="E31" s="13" t="s">
        <v>41</v>
      </c>
      <c r="F31" s="99">
        <v>22508864.879895236</v>
      </c>
      <c r="G31" s="15">
        <f>SUMIF('Pri iNPUT'!F:F,'Dealer Wise'!B31,'Pri iNPUT'!R:R)</f>
        <v>9917961.6103000008</v>
      </c>
      <c r="H31" s="103">
        <f t="shared" si="0"/>
        <v>0.44062469001529508</v>
      </c>
      <c r="I31" s="15">
        <f t="shared" si="1"/>
        <v>8089130.2936161906</v>
      </c>
      <c r="J31" s="20">
        <f t="shared" si="2"/>
        <v>2696376.76453873</v>
      </c>
      <c r="K31" s="15">
        <f t="shared" si="3"/>
        <v>9439662.1864099018</v>
      </c>
      <c r="L31" s="15">
        <f t="shared" si="7"/>
        <v>3146554.0621366338</v>
      </c>
      <c r="M31" s="15">
        <f t="shared" si="4"/>
        <v>10565105.430404667</v>
      </c>
      <c r="N31" s="15">
        <f t="shared" si="8"/>
        <v>3521701.8101348891</v>
      </c>
      <c r="O31" s="16">
        <f t="shared" si="5"/>
        <v>11690548.674399424</v>
      </c>
      <c r="P31" s="15">
        <f t="shared" si="8"/>
        <v>3896849.5581331416</v>
      </c>
      <c r="Q31" s="21">
        <f t="shared" si="6"/>
        <v>12590903.269595236</v>
      </c>
      <c r="R31" s="20">
        <f t="shared" si="9"/>
        <v>4196967.7565317452</v>
      </c>
    </row>
    <row r="32" spans="1:18" ht="15" hidden="1">
      <c r="A32" s="18">
        <v>30</v>
      </c>
      <c r="B32" s="84" t="s">
        <v>42</v>
      </c>
      <c r="C32" s="14" t="s">
        <v>1208</v>
      </c>
      <c r="D32" s="14" t="s">
        <v>13</v>
      </c>
      <c r="E32" s="13" t="s">
        <v>41</v>
      </c>
      <c r="F32" s="99">
        <v>8093820.9750904758</v>
      </c>
      <c r="G32" s="15">
        <f>SUMIF('Pri iNPUT'!F:F,'Dealer Wise'!B32,'Pri iNPUT'!R:R)</f>
        <v>2535625.2045</v>
      </c>
      <c r="H32" s="103">
        <f t="shared" si="0"/>
        <v>0.31327913136498003</v>
      </c>
      <c r="I32" s="15">
        <f t="shared" si="1"/>
        <v>3939431.5755723808</v>
      </c>
      <c r="J32" s="20">
        <f t="shared" si="2"/>
        <v>1313143.8585241269</v>
      </c>
      <c r="K32" s="15">
        <f t="shared" si="3"/>
        <v>4425060.834077809</v>
      </c>
      <c r="L32" s="15">
        <f t="shared" si="7"/>
        <v>1475020.2780259363</v>
      </c>
      <c r="M32" s="15">
        <f t="shared" si="4"/>
        <v>4829751.8828323334</v>
      </c>
      <c r="N32" s="15">
        <f t="shared" si="8"/>
        <v>1609917.2942774445</v>
      </c>
      <c r="O32" s="16">
        <f t="shared" si="5"/>
        <v>5234442.931586856</v>
      </c>
      <c r="P32" s="15">
        <f t="shared" si="8"/>
        <v>1744814.3105289519</v>
      </c>
      <c r="Q32" s="21">
        <f t="shared" si="6"/>
        <v>5558195.7705904758</v>
      </c>
      <c r="R32" s="20">
        <f t="shared" si="9"/>
        <v>1852731.9235301586</v>
      </c>
    </row>
    <row r="33" spans="1:18" ht="15" hidden="1">
      <c r="A33" s="12">
        <v>31</v>
      </c>
      <c r="B33" s="19" t="s">
        <v>47</v>
      </c>
      <c r="C33" s="14" t="s">
        <v>1282</v>
      </c>
      <c r="D33" s="14" t="s">
        <v>13</v>
      </c>
      <c r="E33" s="13" t="s">
        <v>1091</v>
      </c>
      <c r="F33" s="99">
        <v>5084495.0731714275</v>
      </c>
      <c r="G33" s="15">
        <f>SUMIF('Pri iNPUT'!F:F,'Dealer Wise'!B33,'Pri iNPUT'!R:R)</f>
        <v>1444367.9802999999</v>
      </c>
      <c r="H33" s="103">
        <f t="shared" si="0"/>
        <v>0.2840730415732477</v>
      </c>
      <c r="I33" s="15">
        <f t="shared" si="1"/>
        <v>2623228.0782371424</v>
      </c>
      <c r="J33" s="20">
        <f t="shared" si="2"/>
        <v>874409.35941238084</v>
      </c>
      <c r="K33" s="15">
        <f t="shared" si="3"/>
        <v>2928297.782627428</v>
      </c>
      <c r="L33" s="15">
        <f t="shared" si="7"/>
        <v>976099.26087580936</v>
      </c>
      <c r="M33" s="15">
        <f t="shared" si="4"/>
        <v>3182522.5362859992</v>
      </c>
      <c r="N33" s="15">
        <f t="shared" si="8"/>
        <v>1060840.8454286663</v>
      </c>
      <c r="O33" s="16">
        <f t="shared" si="5"/>
        <v>3436747.2899445705</v>
      </c>
      <c r="P33" s="15">
        <f t="shared" si="8"/>
        <v>1145582.4299815234</v>
      </c>
      <c r="Q33" s="21">
        <f t="shared" si="6"/>
        <v>3640127.0928714275</v>
      </c>
      <c r="R33" s="20">
        <f t="shared" si="9"/>
        <v>1213375.6976238091</v>
      </c>
    </row>
    <row r="34" spans="1:18" s="25" customFormat="1" ht="15" hidden="1">
      <c r="A34" s="18">
        <v>32</v>
      </c>
      <c r="B34" s="19" t="s">
        <v>44</v>
      </c>
      <c r="C34" s="14" t="s">
        <v>1290</v>
      </c>
      <c r="D34" s="14" t="s">
        <v>13</v>
      </c>
      <c r="E34" s="13" t="s">
        <v>1091</v>
      </c>
      <c r="F34" s="99">
        <v>13076289.7227</v>
      </c>
      <c r="G34" s="15">
        <f>SUMIF('Pri iNPUT'!F:F,'Dealer Wise'!B34,'Pri iNPUT'!R:R)</f>
        <v>4428901.2155000009</v>
      </c>
      <c r="H34" s="103">
        <f t="shared" si="0"/>
        <v>0.33869708529106518</v>
      </c>
      <c r="I34" s="15">
        <f t="shared" si="1"/>
        <v>6032130.5626599994</v>
      </c>
      <c r="J34" s="20">
        <f t="shared" ref="J34:J64" si="10">I34/$R$2</f>
        <v>2010710.1875533331</v>
      </c>
      <c r="K34" s="15">
        <f t="shared" si="3"/>
        <v>6816707.9460219983</v>
      </c>
      <c r="L34" s="15">
        <f t="shared" si="7"/>
        <v>2272235.9820073326</v>
      </c>
      <c r="M34" s="15">
        <f t="shared" si="4"/>
        <v>7470522.4321569987</v>
      </c>
      <c r="N34" s="15">
        <f t="shared" si="8"/>
        <v>2490174.1440523327</v>
      </c>
      <c r="O34" s="16">
        <f t="shared" si="5"/>
        <v>8124336.918291999</v>
      </c>
      <c r="P34" s="15">
        <f t="shared" si="8"/>
        <v>2708112.3060973329</v>
      </c>
      <c r="Q34" s="21">
        <f t="shared" si="6"/>
        <v>8647388.5071999989</v>
      </c>
      <c r="R34" s="20">
        <f t="shared" si="9"/>
        <v>2882462.8357333331</v>
      </c>
    </row>
    <row r="35" spans="1:18" ht="15" hidden="1">
      <c r="A35" s="18">
        <v>33</v>
      </c>
      <c r="B35" s="19" t="s">
        <v>48</v>
      </c>
      <c r="C35" s="14" t="s">
        <v>1195</v>
      </c>
      <c r="D35" s="14" t="s">
        <v>13</v>
      </c>
      <c r="E35" s="13" t="s">
        <v>1091</v>
      </c>
      <c r="F35" s="99">
        <v>13027168.009776194</v>
      </c>
      <c r="G35" s="15">
        <f>SUMIF('Pri iNPUT'!F:F,'Dealer Wise'!B35,'Pri iNPUT'!R:R)</f>
        <v>5629305.6017000023</v>
      </c>
      <c r="H35" s="103">
        <f t="shared" si="0"/>
        <v>0.43212044225387353</v>
      </c>
      <c r="I35" s="15">
        <f t="shared" si="1"/>
        <v>4792428.8061209526</v>
      </c>
      <c r="J35" s="20">
        <f t="shared" si="10"/>
        <v>1597476.2687069841</v>
      </c>
      <c r="K35" s="15">
        <f t="shared" si="3"/>
        <v>5574058.8867075238</v>
      </c>
      <c r="L35" s="15">
        <f t="shared" si="7"/>
        <v>1858019.6289025079</v>
      </c>
      <c r="M35" s="15">
        <f t="shared" si="4"/>
        <v>6225417.2871963345</v>
      </c>
      <c r="N35" s="15">
        <f t="shared" si="8"/>
        <v>2075139.0957321115</v>
      </c>
      <c r="O35" s="16">
        <f t="shared" si="5"/>
        <v>6876775.6876851432</v>
      </c>
      <c r="P35" s="15">
        <f t="shared" si="8"/>
        <v>2292258.5625617146</v>
      </c>
      <c r="Q35" s="21">
        <f t="shared" si="6"/>
        <v>7397862.4080761913</v>
      </c>
      <c r="R35" s="20">
        <f t="shared" si="9"/>
        <v>2465954.1360253971</v>
      </c>
    </row>
    <row r="36" spans="1:18" ht="15" hidden="1">
      <c r="A36" s="12">
        <v>34</v>
      </c>
      <c r="B36" s="111" t="s">
        <v>39</v>
      </c>
      <c r="C36" s="14" t="s">
        <v>1323</v>
      </c>
      <c r="D36" s="14" t="s">
        <v>13</v>
      </c>
      <c r="E36" s="13" t="s">
        <v>1090</v>
      </c>
      <c r="F36" s="99">
        <v>11991852.085057145</v>
      </c>
      <c r="G36" s="15">
        <f>SUMIF('Pri iNPUT'!F:F,'Dealer Wise'!B36,'Pri iNPUT'!R:R)</f>
        <v>3327129.8199</v>
      </c>
      <c r="H36" s="103">
        <f t="shared" si="0"/>
        <v>0.27744920436817955</v>
      </c>
      <c r="I36" s="15">
        <f t="shared" ref="I36:I67" si="11">(F36*0.8)-G36</f>
        <v>6266351.8481457159</v>
      </c>
      <c r="J36" s="20">
        <f t="shared" si="10"/>
        <v>2088783.9493819054</v>
      </c>
      <c r="K36" s="15">
        <f t="shared" ref="K36:K67" si="12">(F36*0.86)-G36</f>
        <v>6985862.9732491449</v>
      </c>
      <c r="L36" s="15">
        <f t="shared" si="7"/>
        <v>2328620.9910830483</v>
      </c>
      <c r="M36" s="15">
        <f t="shared" ref="M36:M67" si="13">(F36*0.91)-G36</f>
        <v>7585455.5775020011</v>
      </c>
      <c r="N36" s="15">
        <f t="shared" si="8"/>
        <v>2528485.1925006672</v>
      </c>
      <c r="O36" s="16">
        <f t="shared" ref="O36:O67" si="14">(F36*0.96)-G36</f>
        <v>8185048.1817548592</v>
      </c>
      <c r="P36" s="15">
        <f t="shared" si="8"/>
        <v>2728349.3939182865</v>
      </c>
      <c r="Q36" s="21">
        <f t="shared" ref="Q36:Q67" si="15">F36-G36</f>
        <v>8664722.2651571445</v>
      </c>
      <c r="R36" s="20">
        <f t="shared" si="9"/>
        <v>2888240.7550523817</v>
      </c>
    </row>
    <row r="37" spans="1:18" ht="15" hidden="1">
      <c r="A37" s="18">
        <v>35</v>
      </c>
      <c r="B37" s="19" t="s">
        <v>17</v>
      </c>
      <c r="C37" s="14" t="s">
        <v>1262</v>
      </c>
      <c r="D37" s="14" t="s">
        <v>13</v>
      </c>
      <c r="E37" s="13" t="s">
        <v>1047</v>
      </c>
      <c r="F37" s="99">
        <v>24055452.820780952</v>
      </c>
      <c r="G37" s="15">
        <f>SUMIF('Pri iNPUT'!F:F,'Dealer Wise'!B37,'Pri iNPUT'!R:R)</f>
        <v>10358678.4241</v>
      </c>
      <c r="H37" s="103">
        <f t="shared" si="0"/>
        <v>0.43061664651564474</v>
      </c>
      <c r="I37" s="15">
        <f t="shared" si="11"/>
        <v>8885683.8325247616</v>
      </c>
      <c r="J37" s="20">
        <f t="shared" si="10"/>
        <v>2961894.6108415872</v>
      </c>
      <c r="K37" s="15">
        <f t="shared" si="12"/>
        <v>10329011.001771618</v>
      </c>
      <c r="L37" s="15">
        <f t="shared" si="7"/>
        <v>3443003.667257206</v>
      </c>
      <c r="M37" s="15">
        <f t="shared" si="13"/>
        <v>11531783.642810665</v>
      </c>
      <c r="N37" s="15">
        <f t="shared" si="8"/>
        <v>3843927.8809368885</v>
      </c>
      <c r="O37" s="16">
        <f t="shared" si="14"/>
        <v>12734556.283849712</v>
      </c>
      <c r="P37" s="15">
        <f t="shared" si="8"/>
        <v>4244852.0946165705</v>
      </c>
      <c r="Q37" s="21">
        <f t="shared" si="15"/>
        <v>13696774.396680951</v>
      </c>
      <c r="R37" s="20">
        <f t="shared" si="9"/>
        <v>4565591.465560317</v>
      </c>
    </row>
    <row r="38" spans="1:18" ht="15" hidden="1">
      <c r="A38" s="18">
        <v>36</v>
      </c>
      <c r="B38" s="19" t="s">
        <v>822</v>
      </c>
      <c r="C38" s="14" t="s">
        <v>1234</v>
      </c>
      <c r="D38" s="14" t="s">
        <v>13</v>
      </c>
      <c r="E38" s="13" t="s">
        <v>1047</v>
      </c>
      <c r="F38" s="99">
        <v>8070195.3234047638</v>
      </c>
      <c r="G38" s="15">
        <f>SUMIF('Pri iNPUT'!F:F,'Dealer Wise'!B38,'Pri iNPUT'!R:R)</f>
        <v>3639077.1260999986</v>
      </c>
      <c r="H38" s="103">
        <f t="shared" si="0"/>
        <v>0.45092801106636604</v>
      </c>
      <c r="I38" s="15">
        <f t="shared" si="11"/>
        <v>2817079.1326238126</v>
      </c>
      <c r="J38" s="20">
        <f t="shared" si="10"/>
        <v>939026.37754127092</v>
      </c>
      <c r="K38" s="15">
        <f t="shared" si="12"/>
        <v>3301290.8520280984</v>
      </c>
      <c r="L38" s="15">
        <f t="shared" si="7"/>
        <v>1100430.2840093661</v>
      </c>
      <c r="M38" s="15">
        <f t="shared" si="13"/>
        <v>3704800.6181983366</v>
      </c>
      <c r="N38" s="15">
        <f t="shared" si="8"/>
        <v>1234933.5393994455</v>
      </c>
      <c r="O38" s="16">
        <f t="shared" si="14"/>
        <v>4108310.3843685747</v>
      </c>
      <c r="P38" s="15">
        <f t="shared" si="8"/>
        <v>1369436.794789525</v>
      </c>
      <c r="Q38" s="21">
        <f t="shared" si="15"/>
        <v>4431118.1973047648</v>
      </c>
      <c r="R38" s="20">
        <f t="shared" si="9"/>
        <v>1477039.3991015882</v>
      </c>
    </row>
    <row r="39" spans="1:18" ht="15" hidden="1">
      <c r="A39" s="12">
        <v>37</v>
      </c>
      <c r="B39" s="111" t="s">
        <v>50</v>
      </c>
      <c r="C39" s="14" t="s">
        <v>1233</v>
      </c>
      <c r="D39" s="14" t="s">
        <v>13</v>
      </c>
      <c r="E39" s="13" t="s">
        <v>35</v>
      </c>
      <c r="F39" s="99">
        <v>12042471.815823808</v>
      </c>
      <c r="G39" s="15">
        <f>SUMIF('Pri iNPUT'!F:F,'Dealer Wise'!B39,'Pri iNPUT'!R:R)</f>
        <v>7401096.9896000009</v>
      </c>
      <c r="H39" s="103">
        <f t="shared" si="0"/>
        <v>0.6145828782322712</v>
      </c>
      <c r="I39" s="15">
        <f t="shared" si="11"/>
        <v>2232880.4630590454</v>
      </c>
      <c r="J39" s="20">
        <f t="shared" si="10"/>
        <v>744293.4876863485</v>
      </c>
      <c r="K39" s="15">
        <f t="shared" si="12"/>
        <v>2955428.7720084749</v>
      </c>
      <c r="L39" s="15">
        <f t="shared" si="7"/>
        <v>985142.92400282493</v>
      </c>
      <c r="M39" s="15">
        <f t="shared" si="13"/>
        <v>3557552.362799665</v>
      </c>
      <c r="N39" s="15">
        <f t="shared" si="8"/>
        <v>1185850.7875998884</v>
      </c>
      <c r="O39" s="16">
        <f t="shared" si="14"/>
        <v>4159675.953590855</v>
      </c>
      <c r="P39" s="15">
        <f t="shared" si="8"/>
        <v>1386558.6511969517</v>
      </c>
      <c r="Q39" s="21">
        <f t="shared" si="15"/>
        <v>4641374.8262238074</v>
      </c>
      <c r="R39" s="20">
        <f t="shared" si="9"/>
        <v>1547124.9420746025</v>
      </c>
    </row>
    <row r="40" spans="1:18" ht="15" hidden="1">
      <c r="A40" s="18">
        <v>38</v>
      </c>
      <c r="B40" s="19" t="s">
        <v>49</v>
      </c>
      <c r="C40" s="14" t="s">
        <v>1333</v>
      </c>
      <c r="D40" s="14" t="s">
        <v>13</v>
      </c>
      <c r="E40" s="13" t="s">
        <v>35</v>
      </c>
      <c r="F40" s="99">
        <v>20101412.636195239</v>
      </c>
      <c r="G40" s="15">
        <f>SUMIF('Pri iNPUT'!F:F,'Dealer Wise'!B40,'Pri iNPUT'!R:R)</f>
        <v>3517017.6990000005</v>
      </c>
      <c r="H40" s="103">
        <f t="shared" si="0"/>
        <v>0.1749637084046097</v>
      </c>
      <c r="I40" s="15">
        <f t="shared" si="11"/>
        <v>12564112.409956191</v>
      </c>
      <c r="J40" s="20">
        <f t="shared" si="10"/>
        <v>4188037.4699853971</v>
      </c>
      <c r="K40" s="15">
        <f t="shared" si="12"/>
        <v>13770197.168127906</v>
      </c>
      <c r="L40" s="15">
        <f t="shared" si="7"/>
        <v>4590065.7227093019</v>
      </c>
      <c r="M40" s="15">
        <f t="shared" si="13"/>
        <v>14775267.799937665</v>
      </c>
      <c r="N40" s="15">
        <f t="shared" si="8"/>
        <v>4925089.2666458888</v>
      </c>
      <c r="O40" s="16">
        <f t="shared" si="14"/>
        <v>15780338.431747429</v>
      </c>
      <c r="P40" s="15">
        <f t="shared" si="8"/>
        <v>5260112.8105824767</v>
      </c>
      <c r="Q40" s="21">
        <f t="shared" si="15"/>
        <v>16584394.937195238</v>
      </c>
      <c r="R40" s="20">
        <f t="shared" si="9"/>
        <v>5528131.6457317462</v>
      </c>
    </row>
    <row r="41" spans="1:18" ht="15" hidden="1">
      <c r="A41" s="18">
        <v>39</v>
      </c>
      <c r="B41" s="19" t="s">
        <v>46</v>
      </c>
      <c r="C41" s="14" t="s">
        <v>1224</v>
      </c>
      <c r="D41" s="14" t="s">
        <v>13</v>
      </c>
      <c r="E41" s="13" t="s">
        <v>35</v>
      </c>
      <c r="F41" s="99">
        <v>5059195.4752857145</v>
      </c>
      <c r="G41" s="15">
        <f>SUMIF('Pri iNPUT'!F:F,'Dealer Wise'!B41,'Pri iNPUT'!R:R)</f>
        <v>0</v>
      </c>
      <c r="H41" s="103">
        <f t="shared" si="0"/>
        <v>0</v>
      </c>
      <c r="I41" s="15">
        <f t="shared" si="11"/>
        <v>4047356.3802285716</v>
      </c>
      <c r="J41" s="20">
        <f t="shared" si="10"/>
        <v>1349118.7934095238</v>
      </c>
      <c r="K41" s="15">
        <f t="shared" si="12"/>
        <v>4350908.1087457146</v>
      </c>
      <c r="L41" s="15">
        <f t="shared" si="7"/>
        <v>1450302.7029152382</v>
      </c>
      <c r="M41" s="15">
        <f t="shared" si="13"/>
        <v>4603867.8825099999</v>
      </c>
      <c r="N41" s="15">
        <f t="shared" si="8"/>
        <v>1534622.6275033334</v>
      </c>
      <c r="O41" s="16">
        <f t="shared" si="14"/>
        <v>4856827.6562742861</v>
      </c>
      <c r="P41" s="15">
        <f t="shared" si="8"/>
        <v>1618942.5520914288</v>
      </c>
      <c r="Q41" s="21">
        <f t="shared" si="15"/>
        <v>5059195.4752857145</v>
      </c>
      <c r="R41" s="20">
        <f t="shared" si="9"/>
        <v>1686398.4917619049</v>
      </c>
    </row>
    <row r="42" spans="1:18" ht="15" hidden="1">
      <c r="A42" s="12">
        <v>40</v>
      </c>
      <c r="B42" s="19" t="s">
        <v>22</v>
      </c>
      <c r="C42" s="14" t="s">
        <v>1184</v>
      </c>
      <c r="D42" s="14" t="s">
        <v>13</v>
      </c>
      <c r="E42" s="13" t="s">
        <v>19</v>
      </c>
      <c r="F42" s="99">
        <v>12579897.311909523</v>
      </c>
      <c r="G42" s="15">
        <f>SUMIF('Pri iNPUT'!F:F,'Dealer Wise'!B42,'Pri iNPUT'!R:R)</f>
        <v>176820</v>
      </c>
      <c r="H42" s="103">
        <f t="shared" si="0"/>
        <v>1.4055758613593978E-2</v>
      </c>
      <c r="I42" s="15">
        <f t="shared" si="11"/>
        <v>9887097.8495276198</v>
      </c>
      <c r="J42" s="20">
        <f t="shared" si="10"/>
        <v>3295699.2831758731</v>
      </c>
      <c r="K42" s="15">
        <f t="shared" si="12"/>
        <v>10641891.68824219</v>
      </c>
      <c r="L42" s="15">
        <f t="shared" si="7"/>
        <v>3547297.229414063</v>
      </c>
      <c r="M42" s="15">
        <f t="shared" si="13"/>
        <v>11270886.553837666</v>
      </c>
      <c r="N42" s="15">
        <f t="shared" si="8"/>
        <v>3756962.1846125554</v>
      </c>
      <c r="O42" s="16">
        <f t="shared" si="14"/>
        <v>11899881.419433141</v>
      </c>
      <c r="P42" s="15">
        <f t="shared" si="8"/>
        <v>3966627.1398110469</v>
      </c>
      <c r="Q42" s="21">
        <f t="shared" si="15"/>
        <v>12403077.311909523</v>
      </c>
      <c r="R42" s="20">
        <f t="shared" si="9"/>
        <v>4134359.1039698408</v>
      </c>
    </row>
    <row r="43" spans="1:18" ht="15" hidden="1">
      <c r="A43" s="18">
        <v>41</v>
      </c>
      <c r="B43" s="19" t="s">
        <v>21</v>
      </c>
      <c r="C43" s="14" t="s">
        <v>1178</v>
      </c>
      <c r="D43" s="14" t="s">
        <v>13</v>
      </c>
      <c r="E43" s="13" t="s">
        <v>19</v>
      </c>
      <c r="F43" s="99">
        <v>7043876.7977523822</v>
      </c>
      <c r="G43" s="15">
        <f>SUMIF('Pri iNPUT'!F:F,'Dealer Wise'!B43,'Pri iNPUT'!R:R)</f>
        <v>708937.72930000001</v>
      </c>
      <c r="H43" s="103">
        <f t="shared" si="0"/>
        <v>0.10064595813575468</v>
      </c>
      <c r="I43" s="15">
        <f t="shared" si="11"/>
        <v>4926163.7089019064</v>
      </c>
      <c r="J43" s="20">
        <f t="shared" si="10"/>
        <v>1642054.5696339689</v>
      </c>
      <c r="K43" s="15">
        <f t="shared" si="12"/>
        <v>5348796.316767049</v>
      </c>
      <c r="L43" s="15">
        <f t="shared" si="7"/>
        <v>1782932.1055890163</v>
      </c>
      <c r="M43" s="15">
        <f t="shared" si="13"/>
        <v>5700990.156654668</v>
      </c>
      <c r="N43" s="15">
        <f t="shared" si="8"/>
        <v>1900330.0522182228</v>
      </c>
      <c r="O43" s="16">
        <f t="shared" si="14"/>
        <v>6053183.9965422871</v>
      </c>
      <c r="P43" s="15">
        <f t="shared" si="8"/>
        <v>2017727.9988474289</v>
      </c>
      <c r="Q43" s="21">
        <f t="shared" si="15"/>
        <v>6334939.0684523825</v>
      </c>
      <c r="R43" s="20">
        <f t="shared" si="9"/>
        <v>2111646.3561507943</v>
      </c>
    </row>
    <row r="44" spans="1:18" ht="15" hidden="1">
      <c r="A44" s="18">
        <v>42</v>
      </c>
      <c r="B44" s="19" t="s">
        <v>18</v>
      </c>
      <c r="C44" s="14" t="s">
        <v>1331</v>
      </c>
      <c r="D44" s="14" t="s">
        <v>13</v>
      </c>
      <c r="E44" s="13" t="s">
        <v>19</v>
      </c>
      <c r="F44" s="99">
        <v>15017642.230104763</v>
      </c>
      <c r="G44" s="15">
        <f>SUMIF('Pri iNPUT'!F:F,'Dealer Wise'!B44,'Pri iNPUT'!R:R)</f>
        <v>3799903.9102000003</v>
      </c>
      <c r="H44" s="103">
        <f t="shared" si="0"/>
        <v>0.2530293272390397</v>
      </c>
      <c r="I44" s="15">
        <f t="shared" si="11"/>
        <v>8214209.8738838118</v>
      </c>
      <c r="J44" s="20">
        <f t="shared" si="10"/>
        <v>2738069.9579612706</v>
      </c>
      <c r="K44" s="15">
        <f t="shared" si="12"/>
        <v>9115268.4076900966</v>
      </c>
      <c r="L44" s="15">
        <f t="shared" si="7"/>
        <v>3038422.8025633655</v>
      </c>
      <c r="M44" s="15">
        <f t="shared" si="13"/>
        <v>9866150.519195335</v>
      </c>
      <c r="N44" s="15">
        <f t="shared" si="8"/>
        <v>3288716.8397317785</v>
      </c>
      <c r="O44" s="16">
        <f t="shared" si="14"/>
        <v>10617032.630700571</v>
      </c>
      <c r="P44" s="15">
        <f t="shared" si="8"/>
        <v>3539010.8769001905</v>
      </c>
      <c r="Q44" s="21">
        <f t="shared" si="15"/>
        <v>11217738.319904763</v>
      </c>
      <c r="R44" s="20">
        <f t="shared" si="9"/>
        <v>3739246.1066349209</v>
      </c>
    </row>
    <row r="45" spans="1:18" ht="15" hidden="1">
      <c r="A45" s="12">
        <v>43</v>
      </c>
      <c r="B45" s="19" t="s">
        <v>12</v>
      </c>
      <c r="C45" s="14" t="s">
        <v>1175</v>
      </c>
      <c r="D45" s="14" t="s">
        <v>13</v>
      </c>
      <c r="E45" s="13" t="s">
        <v>1048</v>
      </c>
      <c r="F45" s="99">
        <v>14005110.10882381</v>
      </c>
      <c r="G45" s="15">
        <f>SUMIF('Pri iNPUT'!F:F,'Dealer Wise'!B45,'Pri iNPUT'!R:R)</f>
        <v>5745855.5215000007</v>
      </c>
      <c r="H45" s="103">
        <f t="shared" si="0"/>
        <v>0.41026850034401868</v>
      </c>
      <c r="I45" s="15">
        <f t="shared" si="11"/>
        <v>5458232.5655590482</v>
      </c>
      <c r="J45" s="20">
        <f t="shared" si="10"/>
        <v>1819410.8551863495</v>
      </c>
      <c r="K45" s="15">
        <f t="shared" si="12"/>
        <v>6298539.1720884759</v>
      </c>
      <c r="L45" s="15">
        <f t="shared" si="7"/>
        <v>2099513.0573628251</v>
      </c>
      <c r="M45" s="15">
        <f t="shared" si="13"/>
        <v>6998794.6775296666</v>
      </c>
      <c r="N45" s="15">
        <f t="shared" si="8"/>
        <v>2332931.5591765554</v>
      </c>
      <c r="O45" s="16">
        <f t="shared" si="14"/>
        <v>7699050.1829708554</v>
      </c>
      <c r="P45" s="15">
        <f t="shared" si="8"/>
        <v>2566350.0609902851</v>
      </c>
      <c r="Q45" s="21">
        <f t="shared" si="15"/>
        <v>8259254.587323809</v>
      </c>
      <c r="R45" s="20">
        <f t="shared" si="9"/>
        <v>2753084.8624412697</v>
      </c>
    </row>
    <row r="46" spans="1:18" ht="15" hidden="1">
      <c r="A46" s="18">
        <v>44</v>
      </c>
      <c r="B46" s="19" t="s">
        <v>20</v>
      </c>
      <c r="C46" s="14" t="s">
        <v>1325</v>
      </c>
      <c r="D46" s="14" t="s">
        <v>13</v>
      </c>
      <c r="E46" s="13" t="s">
        <v>1048</v>
      </c>
      <c r="F46" s="99">
        <v>15569144.438033331</v>
      </c>
      <c r="G46" s="15">
        <f>SUMIF('Pri iNPUT'!F:F,'Dealer Wise'!B46,'Pri iNPUT'!R:R)</f>
        <v>6417039.5888999999</v>
      </c>
      <c r="H46" s="103">
        <f t="shared" si="0"/>
        <v>0.41216391911838346</v>
      </c>
      <c r="I46" s="15">
        <f t="shared" si="11"/>
        <v>6038275.9615266658</v>
      </c>
      <c r="J46" s="20">
        <f t="shared" si="10"/>
        <v>2012758.6538422219</v>
      </c>
      <c r="K46" s="15">
        <f t="shared" si="12"/>
        <v>6972424.627808664</v>
      </c>
      <c r="L46" s="15">
        <f t="shared" si="7"/>
        <v>2324141.5426028878</v>
      </c>
      <c r="M46" s="15">
        <f t="shared" si="13"/>
        <v>7750881.8497103322</v>
      </c>
      <c r="N46" s="15">
        <f t="shared" si="8"/>
        <v>2583627.2832367774</v>
      </c>
      <c r="O46" s="16">
        <f t="shared" si="14"/>
        <v>8529339.0716119967</v>
      </c>
      <c r="P46" s="15">
        <f t="shared" si="8"/>
        <v>2843113.0238706656</v>
      </c>
      <c r="Q46" s="21">
        <f t="shared" si="15"/>
        <v>9152104.8491333313</v>
      </c>
      <c r="R46" s="20">
        <f t="shared" si="9"/>
        <v>3050701.616377777</v>
      </c>
    </row>
    <row r="47" spans="1:18" ht="15" hidden="1">
      <c r="A47" s="18">
        <v>45</v>
      </c>
      <c r="B47" s="19" t="s">
        <v>34</v>
      </c>
      <c r="C47" s="14" t="s">
        <v>1218</v>
      </c>
      <c r="D47" s="14" t="s">
        <v>24</v>
      </c>
      <c r="E47" s="13" t="s">
        <v>1093</v>
      </c>
      <c r="F47" s="99">
        <v>8040934.44227619</v>
      </c>
      <c r="G47" s="15">
        <f>SUMIF('Pri iNPUT'!F:F,'Dealer Wise'!B47,'Pri iNPUT'!R:R)</f>
        <v>2325011.5106000002</v>
      </c>
      <c r="H47" s="103">
        <f t="shared" si="0"/>
        <v>0.28914693028411842</v>
      </c>
      <c r="I47" s="15">
        <f t="shared" si="11"/>
        <v>4107736.0432209526</v>
      </c>
      <c r="J47" s="20">
        <f t="shared" si="10"/>
        <v>1369245.3477403175</v>
      </c>
      <c r="K47" s="15">
        <f t="shared" si="12"/>
        <v>4590192.109757524</v>
      </c>
      <c r="L47" s="15">
        <f t="shared" si="7"/>
        <v>1530064.0365858413</v>
      </c>
      <c r="M47" s="15">
        <f t="shared" si="13"/>
        <v>4992238.8318713326</v>
      </c>
      <c r="N47" s="15">
        <f t="shared" si="8"/>
        <v>1664079.6106237776</v>
      </c>
      <c r="O47" s="16">
        <f t="shared" si="14"/>
        <v>5394285.5539851412</v>
      </c>
      <c r="P47" s="15">
        <f t="shared" si="8"/>
        <v>1798095.1846617137</v>
      </c>
      <c r="Q47" s="21">
        <f t="shared" si="15"/>
        <v>5715922.9316761903</v>
      </c>
      <c r="R47" s="20">
        <f t="shared" si="9"/>
        <v>1905307.6438920635</v>
      </c>
    </row>
    <row r="48" spans="1:18" ht="15" hidden="1">
      <c r="A48" s="12">
        <v>46</v>
      </c>
      <c r="B48" s="19" t="s">
        <v>23</v>
      </c>
      <c r="C48" s="14" t="s">
        <v>1287</v>
      </c>
      <c r="D48" s="14" t="s">
        <v>24</v>
      </c>
      <c r="E48" s="13" t="s">
        <v>1093</v>
      </c>
      <c r="F48" s="99">
        <v>12817715.550680952</v>
      </c>
      <c r="G48" s="15">
        <f>SUMIF('Pri iNPUT'!F:F,'Dealer Wise'!B48,'Pri iNPUT'!R:R)</f>
        <v>5297516.2883000001</v>
      </c>
      <c r="H48" s="103">
        <f t="shared" si="0"/>
        <v>0.41329644641853241</v>
      </c>
      <c r="I48" s="15">
        <f t="shared" si="11"/>
        <v>4956656.1522447616</v>
      </c>
      <c r="J48" s="20">
        <f t="shared" si="10"/>
        <v>1652218.7174149205</v>
      </c>
      <c r="K48" s="15">
        <f t="shared" si="12"/>
        <v>5725719.0852856189</v>
      </c>
      <c r="L48" s="15">
        <f t="shared" si="7"/>
        <v>1908573.0284285396</v>
      </c>
      <c r="M48" s="15">
        <f t="shared" si="13"/>
        <v>6366604.862819666</v>
      </c>
      <c r="N48" s="15">
        <f t="shared" si="8"/>
        <v>2122201.6209398885</v>
      </c>
      <c r="O48" s="16">
        <f t="shared" si="14"/>
        <v>7007490.6403537132</v>
      </c>
      <c r="P48" s="15">
        <f t="shared" si="8"/>
        <v>2335830.2134512379</v>
      </c>
      <c r="Q48" s="21">
        <f t="shared" si="15"/>
        <v>7520199.262380952</v>
      </c>
      <c r="R48" s="20">
        <f t="shared" si="9"/>
        <v>2506733.0874603172</v>
      </c>
    </row>
    <row r="49" spans="1:18" ht="15" hidden="1">
      <c r="A49" s="18">
        <v>47</v>
      </c>
      <c r="B49" s="19" t="s">
        <v>32</v>
      </c>
      <c r="C49" s="14" t="s">
        <v>1359</v>
      </c>
      <c r="D49" s="14" t="s">
        <v>24</v>
      </c>
      <c r="E49" s="13" t="s">
        <v>25</v>
      </c>
      <c r="F49" s="99">
        <v>4652421.021242857</v>
      </c>
      <c r="G49" s="15">
        <f>SUMIF('Pri iNPUT'!F:F,'Dealer Wise'!B49,'Pri iNPUT'!R:R)</f>
        <v>1354134.9745</v>
      </c>
      <c r="H49" s="103">
        <f t="shared" si="0"/>
        <v>0.29106028201597578</v>
      </c>
      <c r="I49" s="15">
        <f t="shared" si="11"/>
        <v>2367801.8424942857</v>
      </c>
      <c r="J49" s="20">
        <f t="shared" si="10"/>
        <v>789267.28083142859</v>
      </c>
      <c r="K49" s="15">
        <f t="shared" si="12"/>
        <v>2646947.1037688567</v>
      </c>
      <c r="L49" s="15">
        <f t="shared" si="7"/>
        <v>882315.70125628554</v>
      </c>
      <c r="M49" s="15">
        <f t="shared" si="13"/>
        <v>2879568.1548310001</v>
      </c>
      <c r="N49" s="15">
        <f t="shared" si="8"/>
        <v>959856.05161033338</v>
      </c>
      <c r="O49" s="16">
        <f t="shared" si="14"/>
        <v>3112189.2058931426</v>
      </c>
      <c r="P49" s="15">
        <f t="shared" si="8"/>
        <v>1037396.4019643809</v>
      </c>
      <c r="Q49" s="21">
        <f t="shared" si="15"/>
        <v>3298286.046742857</v>
      </c>
      <c r="R49" s="20">
        <f t="shared" si="9"/>
        <v>1099428.6822476189</v>
      </c>
    </row>
    <row r="50" spans="1:18" ht="15" hidden="1">
      <c r="A50" s="18">
        <v>48</v>
      </c>
      <c r="B50" s="22" t="s">
        <v>1188</v>
      </c>
      <c r="C50" s="14" t="s">
        <v>1354</v>
      </c>
      <c r="D50" s="14" t="s">
        <v>24</v>
      </c>
      <c r="E50" s="13" t="s">
        <v>25</v>
      </c>
      <c r="F50" s="99">
        <v>5770893.7903952394</v>
      </c>
      <c r="G50" s="15">
        <f>SUMIF('Pri iNPUT'!F:F,'Dealer Wise'!B50,'Pri iNPUT'!R:R)</f>
        <v>2095946.1233999999</v>
      </c>
      <c r="H50" s="103">
        <f t="shared" si="0"/>
        <v>0.36319263523587597</v>
      </c>
      <c r="I50" s="15">
        <f t="shared" si="11"/>
        <v>2520768.9089161921</v>
      </c>
      <c r="J50" s="20">
        <f t="shared" si="10"/>
        <v>840256.302972064</v>
      </c>
      <c r="K50" s="15">
        <f t="shared" si="12"/>
        <v>2867022.536339906</v>
      </c>
      <c r="L50" s="15">
        <f t="shared" si="7"/>
        <v>955674.17877996864</v>
      </c>
      <c r="M50" s="15">
        <f t="shared" si="13"/>
        <v>3155567.2258596681</v>
      </c>
      <c r="N50" s="15">
        <f t="shared" si="8"/>
        <v>1051855.7419532228</v>
      </c>
      <c r="O50" s="16">
        <f t="shared" si="14"/>
        <v>3444111.9153794292</v>
      </c>
      <c r="P50" s="15">
        <f t="shared" si="8"/>
        <v>1148037.3051264763</v>
      </c>
      <c r="Q50" s="21">
        <f t="shared" si="15"/>
        <v>3674947.6669952394</v>
      </c>
      <c r="R50" s="20">
        <f t="shared" si="9"/>
        <v>1224982.5556650797</v>
      </c>
    </row>
    <row r="51" spans="1:18" ht="15" hidden="1">
      <c r="A51" s="12">
        <v>49</v>
      </c>
      <c r="B51" s="19" t="s">
        <v>33</v>
      </c>
      <c r="C51" s="14" t="s">
        <v>1296</v>
      </c>
      <c r="D51" s="14" t="s">
        <v>24</v>
      </c>
      <c r="E51" s="13" t="s">
        <v>25</v>
      </c>
      <c r="F51" s="99">
        <v>10738728.811447619</v>
      </c>
      <c r="G51" s="15">
        <f>SUMIF('Pri iNPUT'!F:F,'Dealer Wise'!B51,'Pri iNPUT'!R:R)</f>
        <v>2246356.6359999999</v>
      </c>
      <c r="H51" s="103">
        <f t="shared" si="0"/>
        <v>0.2091827324669337</v>
      </c>
      <c r="I51" s="15">
        <f t="shared" si="11"/>
        <v>6344626.4131580945</v>
      </c>
      <c r="J51" s="20">
        <f t="shared" si="10"/>
        <v>2114875.4710526983</v>
      </c>
      <c r="K51" s="15">
        <f t="shared" si="12"/>
        <v>6988950.1418449525</v>
      </c>
      <c r="L51" s="15">
        <f t="shared" si="7"/>
        <v>2329650.0472816508</v>
      </c>
      <c r="M51" s="15">
        <f t="shared" si="13"/>
        <v>7525886.5824173335</v>
      </c>
      <c r="N51" s="15">
        <f t="shared" si="8"/>
        <v>2508628.8608057778</v>
      </c>
      <c r="O51" s="16">
        <f t="shared" si="14"/>
        <v>8062823.0229897127</v>
      </c>
      <c r="P51" s="15">
        <f t="shared" si="8"/>
        <v>2687607.6743299044</v>
      </c>
      <c r="Q51" s="21">
        <f t="shared" si="15"/>
        <v>8492372.1754476186</v>
      </c>
      <c r="R51" s="20">
        <f t="shared" si="9"/>
        <v>2830790.7251492064</v>
      </c>
    </row>
    <row r="52" spans="1:18" ht="15" hidden="1">
      <c r="A52" s="18">
        <v>50</v>
      </c>
      <c r="B52" s="19" t="s">
        <v>14</v>
      </c>
      <c r="C52" s="14" t="s">
        <v>1295</v>
      </c>
      <c r="D52" s="14" t="s">
        <v>24</v>
      </c>
      <c r="E52" s="13" t="s">
        <v>25</v>
      </c>
      <c r="F52" s="99">
        <v>11860356.140595237</v>
      </c>
      <c r="G52" s="15">
        <f>SUMIF('Pri iNPUT'!F:F,'Dealer Wise'!B52,'Pri iNPUT'!R:R)</f>
        <v>3420818.0115</v>
      </c>
      <c r="H52" s="103">
        <f t="shared" si="0"/>
        <v>0.28842456086047336</v>
      </c>
      <c r="I52" s="15">
        <f t="shared" si="11"/>
        <v>6067466.9009761894</v>
      </c>
      <c r="J52" s="20">
        <f t="shared" si="10"/>
        <v>2022488.9669920632</v>
      </c>
      <c r="K52" s="15">
        <f t="shared" si="12"/>
        <v>6779088.2694119038</v>
      </c>
      <c r="L52" s="15">
        <f t="shared" si="7"/>
        <v>2259696.0898039681</v>
      </c>
      <c r="M52" s="15">
        <f t="shared" si="13"/>
        <v>7372106.0764416652</v>
      </c>
      <c r="N52" s="15">
        <f t="shared" si="8"/>
        <v>2457368.6921472219</v>
      </c>
      <c r="O52" s="16">
        <f t="shared" si="14"/>
        <v>7965123.8834714266</v>
      </c>
      <c r="P52" s="15">
        <f t="shared" si="8"/>
        <v>2655041.2944904757</v>
      </c>
      <c r="Q52" s="21">
        <f t="shared" si="15"/>
        <v>8439538.1290952377</v>
      </c>
      <c r="R52" s="20">
        <f t="shared" si="9"/>
        <v>2813179.3763650791</v>
      </c>
    </row>
    <row r="53" spans="1:18" ht="15" hidden="1">
      <c r="A53" s="18">
        <v>51</v>
      </c>
      <c r="B53" s="84" t="s">
        <v>82</v>
      </c>
      <c r="C53" s="14" t="s">
        <v>1243</v>
      </c>
      <c r="D53" s="14" t="s">
        <v>24</v>
      </c>
      <c r="E53" s="13" t="s">
        <v>1099</v>
      </c>
      <c r="F53" s="99">
        <v>8482421.1604047604</v>
      </c>
      <c r="G53" s="15">
        <f>SUMIF('Pri iNPUT'!F:F,'Dealer Wise'!B53,'Pri iNPUT'!R:R)</f>
        <v>1223974.8149000001</v>
      </c>
      <c r="H53" s="103">
        <f t="shared" si="0"/>
        <v>0.14429545429946503</v>
      </c>
      <c r="I53" s="15">
        <f t="shared" si="11"/>
        <v>5561962.1134238094</v>
      </c>
      <c r="J53" s="20">
        <f t="shared" si="10"/>
        <v>1853987.3711412698</v>
      </c>
      <c r="K53" s="15">
        <f t="shared" si="12"/>
        <v>6070907.3830480929</v>
      </c>
      <c r="L53" s="15">
        <f t="shared" si="7"/>
        <v>2023635.7943493642</v>
      </c>
      <c r="M53" s="15">
        <f t="shared" si="13"/>
        <v>6495028.4410683326</v>
      </c>
      <c r="N53" s="15">
        <f t="shared" si="8"/>
        <v>2165009.4803561107</v>
      </c>
      <c r="O53" s="16">
        <f t="shared" si="14"/>
        <v>6919149.4990885705</v>
      </c>
      <c r="P53" s="15">
        <f t="shared" si="8"/>
        <v>2306383.166362857</v>
      </c>
      <c r="Q53" s="21">
        <f t="shared" si="15"/>
        <v>7258446.3455047607</v>
      </c>
      <c r="R53" s="20">
        <f t="shared" si="9"/>
        <v>2419482.1151682534</v>
      </c>
    </row>
    <row r="54" spans="1:18" ht="15" hidden="1">
      <c r="A54" s="12">
        <v>52</v>
      </c>
      <c r="B54" s="19" t="s">
        <v>83</v>
      </c>
      <c r="C54" s="14" t="s">
        <v>1357</v>
      </c>
      <c r="D54" s="14" t="s">
        <v>24</v>
      </c>
      <c r="E54" s="13" t="s">
        <v>1099</v>
      </c>
      <c r="F54" s="99">
        <v>8798309.9295095243</v>
      </c>
      <c r="G54" s="15">
        <f>SUMIF('Pri iNPUT'!F:F,'Dealer Wise'!B54,'Pri iNPUT'!R:R)</f>
        <v>2723503.6847999999</v>
      </c>
      <c r="H54" s="103">
        <f t="shared" si="0"/>
        <v>0.30954850495381742</v>
      </c>
      <c r="I54" s="15">
        <f t="shared" si="11"/>
        <v>4315144.25880762</v>
      </c>
      <c r="J54" s="20">
        <f t="shared" si="10"/>
        <v>1438381.4196025401</v>
      </c>
      <c r="K54" s="15">
        <f t="shared" si="12"/>
        <v>4843042.8545781905</v>
      </c>
      <c r="L54" s="15">
        <f t="shared" si="7"/>
        <v>1614347.6181927302</v>
      </c>
      <c r="M54" s="15">
        <f t="shared" si="13"/>
        <v>5282958.3510536673</v>
      </c>
      <c r="N54" s="15">
        <f t="shared" si="8"/>
        <v>1760986.1170178892</v>
      </c>
      <c r="O54" s="16">
        <f t="shared" si="14"/>
        <v>5722873.8475291422</v>
      </c>
      <c r="P54" s="15">
        <f t="shared" si="8"/>
        <v>1907624.6158430474</v>
      </c>
      <c r="Q54" s="21">
        <f t="shared" si="15"/>
        <v>6074806.2447095243</v>
      </c>
      <c r="R54" s="20">
        <f t="shared" si="9"/>
        <v>2024935.4149031749</v>
      </c>
    </row>
    <row r="55" spans="1:18" ht="15" hidden="1">
      <c r="A55" s="18">
        <v>53</v>
      </c>
      <c r="B55" s="22" t="s">
        <v>27</v>
      </c>
      <c r="C55" s="14" t="s">
        <v>1210</v>
      </c>
      <c r="D55" s="14" t="s">
        <v>24</v>
      </c>
      <c r="E55" s="13" t="s">
        <v>1092</v>
      </c>
      <c r="F55" s="99">
        <v>5018598.0005904762</v>
      </c>
      <c r="G55" s="15">
        <f>SUMIF('Pri iNPUT'!F:F,'Dealer Wise'!B55,'Pri iNPUT'!R:R)</f>
        <v>2097631.9818000002</v>
      </c>
      <c r="H55" s="103">
        <f t="shared" si="0"/>
        <v>0.41797170874279987</v>
      </c>
      <c r="I55" s="15">
        <f t="shared" si="11"/>
        <v>1917246.418672381</v>
      </c>
      <c r="J55" s="20">
        <f t="shared" si="10"/>
        <v>639082.13955746032</v>
      </c>
      <c r="K55" s="15">
        <f t="shared" si="12"/>
        <v>2218362.2987078093</v>
      </c>
      <c r="L55" s="15">
        <f t="shared" si="7"/>
        <v>739454.09956926981</v>
      </c>
      <c r="M55" s="15">
        <f t="shared" si="13"/>
        <v>2469292.1987373335</v>
      </c>
      <c r="N55" s="15">
        <f t="shared" si="8"/>
        <v>823097.39957911114</v>
      </c>
      <c r="O55" s="16">
        <f t="shared" si="14"/>
        <v>2720222.0987668568</v>
      </c>
      <c r="P55" s="15">
        <f t="shared" si="8"/>
        <v>906740.69958895224</v>
      </c>
      <c r="Q55" s="21">
        <f t="shared" si="15"/>
        <v>2920966.018790476</v>
      </c>
      <c r="R55" s="20">
        <f t="shared" si="9"/>
        <v>973655.3395968253</v>
      </c>
    </row>
    <row r="56" spans="1:18" s="104" customFormat="1" ht="15" hidden="1">
      <c r="A56" s="18">
        <v>54</v>
      </c>
      <c r="B56" s="22" t="s">
        <v>28</v>
      </c>
      <c r="C56" s="14" t="s">
        <v>1289</v>
      </c>
      <c r="D56" s="13" t="s">
        <v>24</v>
      </c>
      <c r="E56" s="13" t="s">
        <v>1092</v>
      </c>
      <c r="F56" s="99">
        <v>10581005.558614288</v>
      </c>
      <c r="G56" s="15">
        <f>SUMIF('Pri iNPUT'!F:F,'Dealer Wise'!B56,'Pri iNPUT'!R:R)</f>
        <v>6073759.5054000011</v>
      </c>
      <c r="H56" s="103">
        <f t="shared" si="0"/>
        <v>0.5740247910989128</v>
      </c>
      <c r="I56" s="15">
        <f t="shared" si="11"/>
        <v>2391044.9414914297</v>
      </c>
      <c r="J56" s="20">
        <f t="shared" ref="J56" si="16">I56/$R$2</f>
        <v>797014.98049714323</v>
      </c>
      <c r="K56" s="15">
        <f t="shared" si="12"/>
        <v>3025905.2750082863</v>
      </c>
      <c r="L56" s="15">
        <f t="shared" ref="L56" si="17">K56/$R$2</f>
        <v>1008635.0916694287</v>
      </c>
      <c r="M56" s="15">
        <f t="shared" si="13"/>
        <v>3554955.5529390005</v>
      </c>
      <c r="N56" s="15">
        <f t="shared" ref="N56" si="18">M56/$R$2</f>
        <v>1184985.1843130002</v>
      </c>
      <c r="O56" s="16">
        <f t="shared" si="14"/>
        <v>4084005.8308697147</v>
      </c>
      <c r="P56" s="15">
        <f t="shared" ref="P56" si="19">O56/$R$2</f>
        <v>1361335.2769565715</v>
      </c>
      <c r="Q56" s="21">
        <f t="shared" si="15"/>
        <v>4507246.0532142865</v>
      </c>
      <c r="R56" s="20">
        <f t="shared" ref="R56" si="20">Q56/$R$2</f>
        <v>1502415.3510714287</v>
      </c>
    </row>
    <row r="57" spans="1:18" ht="15" hidden="1">
      <c r="A57" s="12">
        <v>55</v>
      </c>
      <c r="B57" s="22" t="s">
        <v>29</v>
      </c>
      <c r="C57" s="14" t="s">
        <v>1199</v>
      </c>
      <c r="D57" s="14" t="s">
        <v>24</v>
      </c>
      <c r="E57" s="13" t="s">
        <v>1092</v>
      </c>
      <c r="F57" s="99">
        <v>9345902.9047523811</v>
      </c>
      <c r="G57" s="15">
        <f>SUMIF('Pri iNPUT'!F:F,'Dealer Wise'!B57,'Pri iNPUT'!R:R)</f>
        <v>3522816.7858000007</v>
      </c>
      <c r="H57" s="103">
        <f t="shared" si="0"/>
        <v>0.37693701953704783</v>
      </c>
      <c r="I57" s="15">
        <f t="shared" si="11"/>
        <v>3953905.5380019043</v>
      </c>
      <c r="J57" s="20">
        <f t="shared" si="10"/>
        <v>1317968.5126673013</v>
      </c>
      <c r="K57" s="15">
        <f t="shared" si="12"/>
        <v>4514659.7122870469</v>
      </c>
      <c r="L57" s="15">
        <f t="shared" si="7"/>
        <v>1504886.5707623491</v>
      </c>
      <c r="M57" s="15">
        <f t="shared" si="13"/>
        <v>4981954.8575246669</v>
      </c>
      <c r="N57" s="15">
        <f t="shared" si="8"/>
        <v>1660651.6191748891</v>
      </c>
      <c r="O57" s="16">
        <f t="shared" si="14"/>
        <v>5449250.0027622841</v>
      </c>
      <c r="P57" s="15">
        <f t="shared" si="8"/>
        <v>1816416.6675874281</v>
      </c>
      <c r="Q57" s="21">
        <f t="shared" si="15"/>
        <v>5823086.1189523805</v>
      </c>
      <c r="R57" s="20">
        <f t="shared" si="9"/>
        <v>1941028.7063174602</v>
      </c>
    </row>
    <row r="58" spans="1:18" ht="15" hidden="1">
      <c r="A58" s="18">
        <v>56</v>
      </c>
      <c r="B58" s="22" t="s">
        <v>1240</v>
      </c>
      <c r="C58" s="14" t="s">
        <v>1286</v>
      </c>
      <c r="D58" s="14" t="s">
        <v>24</v>
      </c>
      <c r="E58" s="13" t="s">
        <v>1095</v>
      </c>
      <c r="F58" s="99">
        <v>10723494.446357142</v>
      </c>
      <c r="G58" s="15">
        <f>SUMIF('Pri iNPUT'!F:F,'Dealer Wise'!B58,'Pri iNPUT'!R:R)</f>
        <v>5008039.0374000007</v>
      </c>
      <c r="H58" s="103">
        <f t="shared" si="0"/>
        <v>0.46701558549333444</v>
      </c>
      <c r="I58" s="15">
        <f t="shared" si="11"/>
        <v>3570756.5196857126</v>
      </c>
      <c r="J58" s="20">
        <f t="shared" si="10"/>
        <v>1190252.173228571</v>
      </c>
      <c r="K58" s="15">
        <f t="shared" si="12"/>
        <v>4214166.1864671418</v>
      </c>
      <c r="L58" s="15">
        <f t="shared" si="7"/>
        <v>1404722.062155714</v>
      </c>
      <c r="M58" s="15">
        <f t="shared" si="13"/>
        <v>4750340.9087849995</v>
      </c>
      <c r="N58" s="15">
        <f t="shared" si="8"/>
        <v>1583446.9695949999</v>
      </c>
      <c r="O58" s="16">
        <f t="shared" si="14"/>
        <v>5286515.6311028553</v>
      </c>
      <c r="P58" s="15">
        <f t="shared" si="8"/>
        <v>1762171.8770342851</v>
      </c>
      <c r="Q58" s="21">
        <f t="shared" si="15"/>
        <v>5715455.4089571415</v>
      </c>
      <c r="R58" s="20">
        <f t="shared" si="9"/>
        <v>1905151.8029857138</v>
      </c>
    </row>
    <row r="59" spans="1:18" ht="15" hidden="1">
      <c r="A59" s="18">
        <v>57</v>
      </c>
      <c r="B59" s="85" t="s">
        <v>122</v>
      </c>
      <c r="C59" s="14" t="s">
        <v>1280</v>
      </c>
      <c r="D59" s="14" t="s">
        <v>24</v>
      </c>
      <c r="E59" s="13" t="s">
        <v>1095</v>
      </c>
      <c r="F59" s="99">
        <v>9942854.3632761873</v>
      </c>
      <c r="G59" s="15">
        <f>SUMIF('Pri iNPUT'!F:F,'Dealer Wise'!B59,'Pri iNPUT'!R:R)</f>
        <v>3549829.0507</v>
      </c>
      <c r="H59" s="103">
        <f t="shared" si="0"/>
        <v>0.35702313651613471</v>
      </c>
      <c r="I59" s="15">
        <f t="shared" si="11"/>
        <v>4404454.4399209507</v>
      </c>
      <c r="J59" s="20">
        <f t="shared" si="10"/>
        <v>1468151.4799736503</v>
      </c>
      <c r="K59" s="15">
        <f t="shared" si="12"/>
        <v>5001025.701717522</v>
      </c>
      <c r="L59" s="15">
        <f t="shared" si="7"/>
        <v>1667008.5672391739</v>
      </c>
      <c r="M59" s="15">
        <f t="shared" si="13"/>
        <v>5498168.4198813308</v>
      </c>
      <c r="N59" s="15">
        <f t="shared" si="8"/>
        <v>1832722.8066271103</v>
      </c>
      <c r="O59" s="16">
        <f t="shared" si="14"/>
        <v>5995311.1380451396</v>
      </c>
      <c r="P59" s="15">
        <f t="shared" si="8"/>
        <v>1998437.0460150465</v>
      </c>
      <c r="Q59" s="21">
        <f t="shared" si="15"/>
        <v>6393025.3125761878</v>
      </c>
      <c r="R59" s="20">
        <f t="shared" si="9"/>
        <v>2131008.4375253958</v>
      </c>
    </row>
    <row r="60" spans="1:18" ht="15" hidden="1">
      <c r="A60" s="12">
        <v>58</v>
      </c>
      <c r="B60" s="85" t="s">
        <v>43</v>
      </c>
      <c r="C60" s="14" t="s">
        <v>1179</v>
      </c>
      <c r="D60" s="14" t="s">
        <v>24</v>
      </c>
      <c r="E60" s="13" t="s">
        <v>1094</v>
      </c>
      <c r="F60" s="99">
        <v>5326364.4525380954</v>
      </c>
      <c r="G60" s="15">
        <f>SUMIF('Pri iNPUT'!F:F,'Dealer Wise'!B60,'Pri iNPUT'!R:R)</f>
        <v>1543625.2246000001</v>
      </c>
      <c r="H60" s="103">
        <f t="shared" si="0"/>
        <v>0.28980841216459358</v>
      </c>
      <c r="I60" s="15">
        <f t="shared" si="11"/>
        <v>2717466.3374304762</v>
      </c>
      <c r="J60" s="20">
        <f t="shared" si="10"/>
        <v>905822.11247682536</v>
      </c>
      <c r="K60" s="15">
        <f t="shared" si="12"/>
        <v>3037048.204582762</v>
      </c>
      <c r="L60" s="15">
        <f t="shared" si="7"/>
        <v>1012349.4015275873</v>
      </c>
      <c r="M60" s="15">
        <f t="shared" si="13"/>
        <v>3303366.4272096669</v>
      </c>
      <c r="N60" s="15">
        <f t="shared" si="8"/>
        <v>1101122.1424032224</v>
      </c>
      <c r="O60" s="16">
        <f t="shared" si="14"/>
        <v>3569684.649836571</v>
      </c>
      <c r="P60" s="15">
        <f t="shared" si="8"/>
        <v>1189894.883278857</v>
      </c>
      <c r="Q60" s="21">
        <f t="shared" si="15"/>
        <v>3782739.2279380951</v>
      </c>
      <c r="R60" s="20">
        <f t="shared" si="9"/>
        <v>1260913.075979365</v>
      </c>
    </row>
    <row r="61" spans="1:18" ht="15" hidden="1">
      <c r="A61" s="18">
        <v>59</v>
      </c>
      <c r="B61" s="22" t="s">
        <v>88</v>
      </c>
      <c r="C61" s="14" t="s">
        <v>1181</v>
      </c>
      <c r="D61" s="14" t="s">
        <v>24</v>
      </c>
      <c r="E61" s="13" t="s">
        <v>1094</v>
      </c>
      <c r="F61" s="99">
        <v>10898271.190557145</v>
      </c>
      <c r="G61" s="15">
        <f>SUMIF('Pri iNPUT'!F:F,'Dealer Wise'!B61,'Pri iNPUT'!R:R)</f>
        <v>3873835.9980000001</v>
      </c>
      <c r="H61" s="103">
        <f t="shared" si="0"/>
        <v>0.35545417527841505</v>
      </c>
      <c r="I61" s="15">
        <f t="shared" si="11"/>
        <v>4844780.954445716</v>
      </c>
      <c r="J61" s="20">
        <f t="shared" ref="J61" si="21">I61/$R$2</f>
        <v>1614926.9848152387</v>
      </c>
      <c r="K61" s="15">
        <f t="shared" si="12"/>
        <v>5498677.2258791439</v>
      </c>
      <c r="L61" s="15">
        <f t="shared" ref="L61" si="22">K61/$R$2</f>
        <v>1832892.4086263813</v>
      </c>
      <c r="M61" s="15">
        <f t="shared" si="13"/>
        <v>6043590.785407003</v>
      </c>
      <c r="N61" s="15">
        <f t="shared" ref="N61" si="23">M61/$R$2</f>
        <v>2014530.2618023343</v>
      </c>
      <c r="O61" s="16">
        <f t="shared" si="14"/>
        <v>6588504.3449348584</v>
      </c>
      <c r="P61" s="15">
        <f t="shared" ref="P61" si="24">O61/$R$2</f>
        <v>2196168.114978286</v>
      </c>
      <c r="Q61" s="21">
        <f t="shared" si="15"/>
        <v>7024435.1925571449</v>
      </c>
      <c r="R61" s="20">
        <f t="shared" ref="R61" si="25">Q61/$R$2</f>
        <v>2341478.3975190483</v>
      </c>
    </row>
    <row r="62" spans="1:18" ht="15" hidden="1">
      <c r="A62" s="18">
        <v>60</v>
      </c>
      <c r="B62" s="22" t="s">
        <v>81</v>
      </c>
      <c r="C62" s="14" t="s">
        <v>1186</v>
      </c>
      <c r="D62" s="14" t="s">
        <v>24</v>
      </c>
      <c r="E62" s="13" t="s">
        <v>1094</v>
      </c>
      <c r="F62" s="99">
        <v>5719938.4358095247</v>
      </c>
      <c r="G62" s="15">
        <f>SUMIF('Pri iNPUT'!F:F,'Dealer Wise'!B62,'Pri iNPUT'!R:R)</f>
        <v>2048392.662</v>
      </c>
      <c r="H62" s="103">
        <f t="shared" si="0"/>
        <v>0.35811445962007066</v>
      </c>
      <c r="I62" s="15">
        <f t="shared" si="11"/>
        <v>2527558.08664762</v>
      </c>
      <c r="J62" s="20">
        <f t="shared" si="10"/>
        <v>842519.36221587332</v>
      </c>
      <c r="K62" s="15">
        <f t="shared" si="12"/>
        <v>2870754.3927961909</v>
      </c>
      <c r="L62" s="15">
        <f t="shared" si="7"/>
        <v>956918.13093206368</v>
      </c>
      <c r="M62" s="15">
        <f t="shared" si="13"/>
        <v>3156751.3145866678</v>
      </c>
      <c r="N62" s="15">
        <f t="shared" si="8"/>
        <v>1052250.4381955559</v>
      </c>
      <c r="O62" s="16">
        <f t="shared" si="14"/>
        <v>3442748.2363771438</v>
      </c>
      <c r="P62" s="15">
        <f t="shared" si="8"/>
        <v>1147582.7454590478</v>
      </c>
      <c r="Q62" s="21">
        <f t="shared" si="15"/>
        <v>3671545.7738095247</v>
      </c>
      <c r="R62" s="20">
        <f t="shared" si="9"/>
        <v>1223848.5912698417</v>
      </c>
    </row>
    <row r="63" spans="1:18" ht="15" hidden="1">
      <c r="A63" s="12">
        <v>61</v>
      </c>
      <c r="B63" s="22" t="s">
        <v>959</v>
      </c>
      <c r="C63" s="14" t="s">
        <v>1167</v>
      </c>
      <c r="D63" s="14" t="s">
        <v>24</v>
      </c>
      <c r="E63" s="13" t="s">
        <v>1050</v>
      </c>
      <c r="F63" s="99">
        <v>4912509.9841952389</v>
      </c>
      <c r="G63" s="15">
        <f>SUMIF('Pri iNPUT'!F:F,'Dealer Wise'!B63,'Pri iNPUT'!R:R)</f>
        <v>1898881.8081</v>
      </c>
      <c r="H63" s="103">
        <f t="shared" si="0"/>
        <v>0.38654004046997831</v>
      </c>
      <c r="I63" s="15">
        <f t="shared" si="11"/>
        <v>2031126.1792561915</v>
      </c>
      <c r="J63" s="20">
        <f t="shared" si="10"/>
        <v>677042.05975206383</v>
      </c>
      <c r="K63" s="15">
        <f t="shared" si="12"/>
        <v>2325876.7783079054</v>
      </c>
      <c r="L63" s="15">
        <f t="shared" si="7"/>
        <v>775292.25943596847</v>
      </c>
      <c r="M63" s="15">
        <f t="shared" si="13"/>
        <v>2571502.277517668</v>
      </c>
      <c r="N63" s="15">
        <f t="shared" si="8"/>
        <v>857167.42583922262</v>
      </c>
      <c r="O63" s="16">
        <f t="shared" si="14"/>
        <v>2817127.7767274296</v>
      </c>
      <c r="P63" s="15">
        <f t="shared" si="8"/>
        <v>939042.59224247653</v>
      </c>
      <c r="Q63" s="21">
        <f t="shared" si="15"/>
        <v>3013628.1760952389</v>
      </c>
      <c r="R63" s="20">
        <f t="shared" si="9"/>
        <v>1004542.7253650796</v>
      </c>
    </row>
    <row r="64" spans="1:18" ht="15" hidden="1">
      <c r="A64" s="18">
        <v>62</v>
      </c>
      <c r="B64" s="22" t="s">
        <v>31</v>
      </c>
      <c r="C64" s="14" t="s">
        <v>1283</v>
      </c>
      <c r="D64" s="14" t="s">
        <v>24</v>
      </c>
      <c r="E64" s="13" t="s">
        <v>1050</v>
      </c>
      <c r="F64" s="99">
        <v>14499337.262033332</v>
      </c>
      <c r="G64" s="15">
        <f>SUMIF('Pri iNPUT'!F:F,'Dealer Wise'!B64,'Pri iNPUT'!R:R)</f>
        <v>4961310.6557</v>
      </c>
      <c r="H64" s="103">
        <f t="shared" si="0"/>
        <v>0.34217499503865217</v>
      </c>
      <c r="I64" s="15">
        <f t="shared" si="11"/>
        <v>6638159.1539266668</v>
      </c>
      <c r="J64" s="20">
        <f t="shared" si="10"/>
        <v>2212719.7179755555</v>
      </c>
      <c r="K64" s="15">
        <f t="shared" si="12"/>
        <v>7508119.3896486647</v>
      </c>
      <c r="L64" s="15">
        <f t="shared" si="7"/>
        <v>2502706.4632162214</v>
      </c>
      <c r="M64" s="15">
        <f t="shared" si="13"/>
        <v>8233086.2527503334</v>
      </c>
      <c r="N64" s="15">
        <f t="shared" si="8"/>
        <v>2744362.0842501111</v>
      </c>
      <c r="O64" s="16">
        <f t="shared" si="14"/>
        <v>8958053.1158519983</v>
      </c>
      <c r="P64" s="15">
        <f t="shared" si="8"/>
        <v>2986017.7052839994</v>
      </c>
      <c r="Q64" s="21">
        <f t="shared" si="15"/>
        <v>9538026.6063333321</v>
      </c>
      <c r="R64" s="20">
        <f t="shared" si="9"/>
        <v>3179342.2021111106</v>
      </c>
    </row>
    <row r="65" spans="1:18" ht="15" hidden="1">
      <c r="A65" s="18">
        <v>63</v>
      </c>
      <c r="B65" s="85" t="s">
        <v>1245</v>
      </c>
      <c r="C65" s="14" t="s">
        <v>1297</v>
      </c>
      <c r="D65" s="14" t="s">
        <v>24</v>
      </c>
      <c r="E65" s="13" t="s">
        <v>1050</v>
      </c>
      <c r="F65" s="99">
        <v>9724994.7391190454</v>
      </c>
      <c r="G65" s="15">
        <f>SUMIF('Pri iNPUT'!F:F,'Dealer Wise'!B65,'Pri iNPUT'!R:R)</f>
        <v>4244206.0811000019</v>
      </c>
      <c r="H65" s="103">
        <f t="shared" si="0"/>
        <v>0.43642245522535578</v>
      </c>
      <c r="I65" s="15">
        <f t="shared" si="11"/>
        <v>3535789.710195235</v>
      </c>
      <c r="J65" s="20">
        <f t="shared" ref="J65:J92" si="26">I65/$R$2</f>
        <v>1178596.5700650783</v>
      </c>
      <c r="K65" s="15">
        <f t="shared" si="12"/>
        <v>4119289.3945423774</v>
      </c>
      <c r="L65" s="15">
        <f t="shared" ref="L65:L121" si="27">K65/$R$2</f>
        <v>1373096.4648474592</v>
      </c>
      <c r="M65" s="15">
        <f t="shared" si="13"/>
        <v>4605539.1314983293</v>
      </c>
      <c r="N65" s="15">
        <f t="shared" ref="N65:P121" si="28">M65/$R$2</f>
        <v>1535179.7104994431</v>
      </c>
      <c r="O65" s="16">
        <f t="shared" si="14"/>
        <v>5091788.8684542812</v>
      </c>
      <c r="P65" s="15">
        <f t="shared" si="28"/>
        <v>1697262.956151427</v>
      </c>
      <c r="Q65" s="21">
        <f t="shared" si="15"/>
        <v>5480788.6580190435</v>
      </c>
      <c r="R65" s="20">
        <f t="shared" ref="R65:R121" si="29">Q65/$R$2</f>
        <v>1826929.5526730146</v>
      </c>
    </row>
    <row r="66" spans="1:18" ht="15" hidden="1">
      <c r="A66" s="12">
        <v>64</v>
      </c>
      <c r="B66" s="22" t="s">
        <v>85</v>
      </c>
      <c r="C66" s="14" t="s">
        <v>1187</v>
      </c>
      <c r="D66" s="14" t="s">
        <v>24</v>
      </c>
      <c r="E66" s="13" t="s">
        <v>78</v>
      </c>
      <c r="F66" s="99">
        <v>10110866.149014287</v>
      </c>
      <c r="G66" s="15">
        <f>SUMIF('Pri iNPUT'!F:F,'Dealer Wise'!B66,'Pri iNPUT'!R:R)</f>
        <v>3573760.9993999996</v>
      </c>
      <c r="H66" s="103">
        <f t="shared" si="0"/>
        <v>0.35345745327153871</v>
      </c>
      <c r="I66" s="15">
        <f t="shared" si="11"/>
        <v>4514931.9198114295</v>
      </c>
      <c r="J66" s="20">
        <f t="shared" si="26"/>
        <v>1504977.3066038098</v>
      </c>
      <c r="K66" s="15">
        <f t="shared" si="12"/>
        <v>5121583.8887522873</v>
      </c>
      <c r="L66" s="15">
        <f t="shared" si="27"/>
        <v>1707194.6295840957</v>
      </c>
      <c r="M66" s="15">
        <f t="shared" si="13"/>
        <v>5627127.1962030027</v>
      </c>
      <c r="N66" s="15">
        <f t="shared" si="28"/>
        <v>1875709.0654010009</v>
      </c>
      <c r="O66" s="16">
        <f t="shared" si="14"/>
        <v>6132670.5036537163</v>
      </c>
      <c r="P66" s="15">
        <f t="shared" si="28"/>
        <v>2044223.5012179054</v>
      </c>
      <c r="Q66" s="21">
        <f t="shared" si="15"/>
        <v>6537105.1496142875</v>
      </c>
      <c r="R66" s="20">
        <f t="shared" si="29"/>
        <v>2179035.0498714293</v>
      </c>
    </row>
    <row r="67" spans="1:18" ht="15" hidden="1">
      <c r="A67" s="18">
        <v>65</v>
      </c>
      <c r="B67" s="133" t="s">
        <v>1473</v>
      </c>
      <c r="C67" s="14" t="s">
        <v>1220</v>
      </c>
      <c r="D67" s="14" t="s">
        <v>24</v>
      </c>
      <c r="E67" s="13" t="s">
        <v>78</v>
      </c>
      <c r="F67" s="99">
        <v>5210694.0566761903</v>
      </c>
      <c r="G67" s="15">
        <f>SUMIF('Pri iNPUT'!F:F,'Dealer Wise'!B67,'Pri iNPUT'!R:R)</f>
        <v>2322351.5329999998</v>
      </c>
      <c r="H67" s="103">
        <f t="shared" si="0"/>
        <v>0.44568948161991817</v>
      </c>
      <c r="I67" s="15">
        <f t="shared" si="11"/>
        <v>1846203.7123409528</v>
      </c>
      <c r="J67" s="20">
        <f t="shared" si="26"/>
        <v>615401.23744698428</v>
      </c>
      <c r="K67" s="15">
        <f t="shared" si="12"/>
        <v>2158845.3557415241</v>
      </c>
      <c r="L67" s="15">
        <f t="shared" si="27"/>
        <v>719615.11858050805</v>
      </c>
      <c r="M67" s="15">
        <f t="shared" si="13"/>
        <v>2419380.0585753331</v>
      </c>
      <c r="N67" s="15">
        <f t="shared" si="28"/>
        <v>806460.01952511107</v>
      </c>
      <c r="O67" s="16">
        <f t="shared" si="14"/>
        <v>2679914.761409143</v>
      </c>
      <c r="P67" s="15">
        <f t="shared" si="28"/>
        <v>893304.92046971433</v>
      </c>
      <c r="Q67" s="21">
        <f t="shared" si="15"/>
        <v>2888342.5236761905</v>
      </c>
      <c r="R67" s="20">
        <f t="shared" si="29"/>
        <v>962780.84122539684</v>
      </c>
    </row>
    <row r="68" spans="1:18" ht="15" hidden="1">
      <c r="A68" s="18">
        <v>66</v>
      </c>
      <c r="B68" s="22" t="s">
        <v>86</v>
      </c>
      <c r="C68" s="14" t="s">
        <v>1222</v>
      </c>
      <c r="D68" s="14" t="s">
        <v>24</v>
      </c>
      <c r="E68" s="13" t="s">
        <v>78</v>
      </c>
      <c r="F68" s="99">
        <v>15756309.405404763</v>
      </c>
      <c r="G68" s="15">
        <f>SUMIF('Pri iNPUT'!F:F,'Dealer Wise'!B68,'Pri iNPUT'!R:R)</f>
        <v>5303358.6690000007</v>
      </c>
      <c r="H68" s="103">
        <f t="shared" ref="H68:H120" si="30">IFERROR(G68/F68,0)</f>
        <v>0.33658634979463092</v>
      </c>
      <c r="I68" s="15">
        <f t="shared" ref="I68:I99" si="31">(F68*0.8)-G68</f>
        <v>7301688.8553238111</v>
      </c>
      <c r="J68" s="20">
        <f t="shared" si="26"/>
        <v>2433896.2851079372</v>
      </c>
      <c r="K68" s="15">
        <f t="shared" ref="K68:K99" si="32">(F68*0.86)-G68</f>
        <v>8247067.419648095</v>
      </c>
      <c r="L68" s="15">
        <f t="shared" si="27"/>
        <v>2749022.4732160317</v>
      </c>
      <c r="M68" s="15">
        <f t="shared" ref="M68:M99" si="33">(F68*0.91)-G68</f>
        <v>9034882.8899183348</v>
      </c>
      <c r="N68" s="15">
        <f t="shared" si="28"/>
        <v>3011627.6299727783</v>
      </c>
      <c r="O68" s="16">
        <f t="shared" ref="O68:O99" si="34">(F68*0.96)-G68</f>
        <v>9822698.3601885699</v>
      </c>
      <c r="P68" s="15">
        <f t="shared" si="28"/>
        <v>3274232.7867295234</v>
      </c>
      <c r="Q68" s="21">
        <f t="shared" ref="Q68:Q92" si="35">F68-G68</f>
        <v>10452950.736404762</v>
      </c>
      <c r="R68" s="20">
        <f t="shared" si="29"/>
        <v>3484316.9121349207</v>
      </c>
    </row>
    <row r="69" spans="1:18" ht="15" hidden="1">
      <c r="A69" s="12">
        <v>67</v>
      </c>
      <c r="B69" s="22" t="s">
        <v>89</v>
      </c>
      <c r="C69" s="14" t="s">
        <v>1209</v>
      </c>
      <c r="D69" s="14" t="s">
        <v>24</v>
      </c>
      <c r="E69" s="13" t="s">
        <v>78</v>
      </c>
      <c r="F69" s="99">
        <v>4943819.3738285713</v>
      </c>
      <c r="G69" s="15">
        <f>SUMIF('Pri iNPUT'!F:F,'Dealer Wise'!B69,'Pri iNPUT'!R:R)</f>
        <v>1582466.2204</v>
      </c>
      <c r="H69" s="103">
        <f t="shared" si="30"/>
        <v>0.32008981330855407</v>
      </c>
      <c r="I69" s="15">
        <f t="shared" si="31"/>
        <v>2372589.2786628571</v>
      </c>
      <c r="J69" s="20">
        <f t="shared" si="26"/>
        <v>790863.09288761904</v>
      </c>
      <c r="K69" s="15">
        <f t="shared" si="32"/>
        <v>2669218.4410925712</v>
      </c>
      <c r="L69" s="15">
        <f t="shared" si="27"/>
        <v>889739.48036419041</v>
      </c>
      <c r="M69" s="15">
        <f t="shared" si="33"/>
        <v>2916409.4097840004</v>
      </c>
      <c r="N69" s="15">
        <f t="shared" si="28"/>
        <v>972136.46992800012</v>
      </c>
      <c r="O69" s="16">
        <f t="shared" si="34"/>
        <v>3163600.3784754286</v>
      </c>
      <c r="P69" s="15">
        <f t="shared" si="28"/>
        <v>1054533.4594918096</v>
      </c>
      <c r="Q69" s="21">
        <f t="shared" si="35"/>
        <v>3361353.1534285713</v>
      </c>
      <c r="R69" s="20">
        <f t="shared" si="29"/>
        <v>1120451.0511428572</v>
      </c>
    </row>
    <row r="70" spans="1:18" ht="15" hidden="1">
      <c r="A70" s="18">
        <v>68</v>
      </c>
      <c r="B70" s="22" t="s">
        <v>11</v>
      </c>
      <c r="C70" s="14" t="s">
        <v>1256</v>
      </c>
      <c r="D70" s="14" t="s">
        <v>117</v>
      </c>
      <c r="E70" s="13" t="s">
        <v>1089</v>
      </c>
      <c r="F70" s="99">
        <v>12478464.743109526</v>
      </c>
      <c r="G70" s="15">
        <f>SUMIF('Pri iNPUT'!F:F,'Dealer Wise'!B70,'Pri iNPUT'!R:R)</f>
        <v>3198209.804500001</v>
      </c>
      <c r="H70" s="103">
        <f t="shared" si="30"/>
        <v>0.25629834040810334</v>
      </c>
      <c r="I70" s="15">
        <f t="shared" si="31"/>
        <v>6784561.9899876211</v>
      </c>
      <c r="J70" s="20">
        <f t="shared" si="26"/>
        <v>2261520.6633292069</v>
      </c>
      <c r="K70" s="15">
        <f t="shared" si="32"/>
        <v>7533269.8745741919</v>
      </c>
      <c r="L70" s="15">
        <f t="shared" si="27"/>
        <v>2511089.9581913971</v>
      </c>
      <c r="M70" s="15">
        <f t="shared" si="33"/>
        <v>8157193.1117296685</v>
      </c>
      <c r="N70" s="15">
        <f t="shared" si="28"/>
        <v>2719064.3705765563</v>
      </c>
      <c r="O70" s="16">
        <f t="shared" si="34"/>
        <v>8781116.3488851432</v>
      </c>
      <c r="P70" s="15">
        <f t="shared" si="28"/>
        <v>2927038.7829617145</v>
      </c>
      <c r="Q70" s="21">
        <f t="shared" si="35"/>
        <v>9280254.9386095256</v>
      </c>
      <c r="R70" s="20">
        <f t="shared" si="29"/>
        <v>3093418.3128698417</v>
      </c>
    </row>
    <row r="71" spans="1:18" ht="15" hidden="1">
      <c r="A71" s="18">
        <v>69</v>
      </c>
      <c r="B71" s="128" t="s">
        <v>898</v>
      </c>
      <c r="C71" s="14" t="s">
        <v>1284</v>
      </c>
      <c r="D71" s="14" t="s">
        <v>117</v>
      </c>
      <c r="E71" s="13" t="s">
        <v>1089</v>
      </c>
      <c r="F71" s="99">
        <v>4572249.501852382</v>
      </c>
      <c r="G71" s="15">
        <f>SUMIF('Pri iNPUT'!F:F,'Dealer Wise'!B71,'Pri iNPUT'!R:R)</f>
        <v>819782.98289999994</v>
      </c>
      <c r="H71" s="103">
        <f t="shared" si="30"/>
        <v>0.17929532991755515</v>
      </c>
      <c r="I71" s="15">
        <f t="shared" si="31"/>
        <v>2838016.618581906</v>
      </c>
      <c r="J71" s="20">
        <f t="shared" si="26"/>
        <v>946005.53952730203</v>
      </c>
      <c r="K71" s="15">
        <f t="shared" si="32"/>
        <v>3112351.5886930488</v>
      </c>
      <c r="L71" s="15">
        <f t="shared" si="27"/>
        <v>1037450.5295643496</v>
      </c>
      <c r="M71" s="15">
        <f t="shared" si="33"/>
        <v>3340964.0637856675</v>
      </c>
      <c r="N71" s="15">
        <f t="shared" si="28"/>
        <v>1113654.6879285558</v>
      </c>
      <c r="O71" s="16">
        <f t="shared" si="34"/>
        <v>3569576.5388782863</v>
      </c>
      <c r="P71" s="15">
        <f t="shared" si="28"/>
        <v>1189858.8462927621</v>
      </c>
      <c r="Q71" s="21">
        <f t="shared" si="35"/>
        <v>3752466.5189523818</v>
      </c>
      <c r="R71" s="20">
        <f t="shared" si="29"/>
        <v>1250822.1729841272</v>
      </c>
    </row>
    <row r="72" spans="1:18" ht="15" hidden="1">
      <c r="A72" s="12">
        <v>70</v>
      </c>
      <c r="B72" s="126" t="s">
        <v>1419</v>
      </c>
      <c r="C72" s="121" t="s">
        <v>1423</v>
      </c>
      <c r="D72" s="14" t="s">
        <v>117</v>
      </c>
      <c r="E72" s="13" t="s">
        <v>1089</v>
      </c>
      <c r="F72" s="99">
        <v>2945979.4496476194</v>
      </c>
      <c r="G72" s="15">
        <f>SUMIF('Pri iNPUT'!F:F,'Dealer Wise'!B72,'Pri iNPUT'!R:R)</f>
        <v>1220094.3012999999</v>
      </c>
      <c r="H72" s="103">
        <f t="shared" si="30"/>
        <v>0.41415574078289663</v>
      </c>
      <c r="I72" s="15">
        <f t="shared" si="31"/>
        <v>1136689.2584180958</v>
      </c>
      <c r="J72" s="20">
        <f t="shared" si="26"/>
        <v>378896.41947269859</v>
      </c>
      <c r="K72" s="15">
        <f t="shared" si="32"/>
        <v>1313448.0253969529</v>
      </c>
      <c r="L72" s="15">
        <f t="shared" si="27"/>
        <v>437816.00846565096</v>
      </c>
      <c r="M72" s="15">
        <f t="shared" si="33"/>
        <v>1460746.9978793338</v>
      </c>
      <c r="N72" s="15">
        <f t="shared" si="28"/>
        <v>486915.66595977795</v>
      </c>
      <c r="O72" s="16">
        <f t="shared" si="34"/>
        <v>1608045.9703617147</v>
      </c>
      <c r="P72" s="15">
        <f t="shared" si="28"/>
        <v>536015.32345390494</v>
      </c>
      <c r="Q72" s="21">
        <f t="shared" si="35"/>
        <v>1725885.1483476195</v>
      </c>
      <c r="R72" s="20">
        <f t="shared" si="29"/>
        <v>575295.04944920645</v>
      </c>
    </row>
    <row r="73" spans="1:18" ht="15" hidden="1">
      <c r="A73" s="18">
        <v>71</v>
      </c>
      <c r="B73" s="19" t="s">
        <v>2</v>
      </c>
      <c r="C73" s="14" t="s">
        <v>1170</v>
      </c>
      <c r="D73" s="14" t="s">
        <v>117</v>
      </c>
      <c r="E73" s="13" t="s">
        <v>1044</v>
      </c>
      <c r="F73" s="99">
        <v>9970272.6268714294</v>
      </c>
      <c r="G73" s="15">
        <f>SUMIF('Pri iNPUT'!F:F,'Dealer Wise'!B73,'Pri iNPUT'!R:R)</f>
        <v>2609144.9210000001</v>
      </c>
      <c r="H73" s="103">
        <f t="shared" si="30"/>
        <v>0.2616924349659156</v>
      </c>
      <c r="I73" s="15">
        <f t="shared" si="31"/>
        <v>5367073.1804971434</v>
      </c>
      <c r="J73" s="20">
        <f t="shared" si="26"/>
        <v>1789024.3934990477</v>
      </c>
      <c r="K73" s="15">
        <f t="shared" si="32"/>
        <v>5965289.5381094292</v>
      </c>
      <c r="L73" s="15">
        <f t="shared" si="27"/>
        <v>1988429.8460364763</v>
      </c>
      <c r="M73" s="15">
        <f t="shared" si="33"/>
        <v>6463803.1694530006</v>
      </c>
      <c r="N73" s="15">
        <f t="shared" si="28"/>
        <v>2154601.0564843337</v>
      </c>
      <c r="O73" s="16">
        <f t="shared" si="34"/>
        <v>6962316.8007965721</v>
      </c>
      <c r="P73" s="15">
        <f t="shared" si="28"/>
        <v>2320772.2669321909</v>
      </c>
      <c r="Q73" s="21">
        <f t="shared" si="35"/>
        <v>7361127.7058714293</v>
      </c>
      <c r="R73" s="20">
        <f t="shared" si="29"/>
        <v>2453709.2352904766</v>
      </c>
    </row>
    <row r="74" spans="1:18" ht="15" hidden="1">
      <c r="A74" s="18">
        <v>72</v>
      </c>
      <c r="B74" s="19" t="s">
        <v>4</v>
      </c>
      <c r="C74" s="14" t="s">
        <v>1215</v>
      </c>
      <c r="D74" s="14" t="s">
        <v>117</v>
      </c>
      <c r="E74" s="13" t="s">
        <v>1044</v>
      </c>
      <c r="F74" s="99">
        <v>7724310.7677047644</v>
      </c>
      <c r="G74" s="15">
        <f>SUMIF('Pri iNPUT'!F:F,'Dealer Wise'!B74,'Pri iNPUT'!R:R)</f>
        <v>1783038.7111</v>
      </c>
      <c r="H74" s="103">
        <f t="shared" si="30"/>
        <v>0.23083466793631088</v>
      </c>
      <c r="I74" s="15">
        <f t="shared" si="31"/>
        <v>4396409.9030638123</v>
      </c>
      <c r="J74" s="20">
        <f t="shared" si="26"/>
        <v>1465469.9676879374</v>
      </c>
      <c r="K74" s="15">
        <f t="shared" si="32"/>
        <v>4859868.549126097</v>
      </c>
      <c r="L74" s="15">
        <f t="shared" si="27"/>
        <v>1619956.1830420324</v>
      </c>
      <c r="M74" s="15">
        <f t="shared" si="33"/>
        <v>5246084.0875113355</v>
      </c>
      <c r="N74" s="15">
        <f t="shared" si="28"/>
        <v>1748694.6958371119</v>
      </c>
      <c r="O74" s="16">
        <f t="shared" si="34"/>
        <v>5632299.625896574</v>
      </c>
      <c r="P74" s="15">
        <f t="shared" si="28"/>
        <v>1877433.2086321914</v>
      </c>
      <c r="Q74" s="21">
        <f t="shared" si="35"/>
        <v>5941272.0566047644</v>
      </c>
      <c r="R74" s="20">
        <f t="shared" si="29"/>
        <v>1980424.0188682547</v>
      </c>
    </row>
    <row r="75" spans="1:18" ht="15" hidden="1">
      <c r="A75" s="12">
        <v>73</v>
      </c>
      <c r="B75" s="19" t="s">
        <v>9</v>
      </c>
      <c r="C75" s="14" t="s">
        <v>1360</v>
      </c>
      <c r="D75" s="14" t="s">
        <v>117</v>
      </c>
      <c r="E75" s="13" t="s">
        <v>1044</v>
      </c>
      <c r="F75" s="99">
        <v>6415618.6181619056</v>
      </c>
      <c r="G75" s="15">
        <f>SUMIF('Pri iNPUT'!F:F,'Dealer Wise'!B75,'Pri iNPUT'!R:R)</f>
        <v>1300857.0574000005</v>
      </c>
      <c r="H75" s="103">
        <f t="shared" si="30"/>
        <v>0.20276408789596972</v>
      </c>
      <c r="I75" s="15">
        <f t="shared" si="31"/>
        <v>3831637.8371295249</v>
      </c>
      <c r="J75" s="20">
        <f t="shared" si="26"/>
        <v>1277212.6123765083</v>
      </c>
      <c r="K75" s="15">
        <f t="shared" si="32"/>
        <v>4216574.9542192388</v>
      </c>
      <c r="L75" s="15">
        <f t="shared" si="27"/>
        <v>1405524.9847397462</v>
      </c>
      <c r="M75" s="15">
        <f t="shared" si="33"/>
        <v>4537355.8851273339</v>
      </c>
      <c r="N75" s="15">
        <f t="shared" si="28"/>
        <v>1512451.9617091112</v>
      </c>
      <c r="O75" s="16">
        <f t="shared" si="34"/>
        <v>4858136.816035429</v>
      </c>
      <c r="P75" s="15">
        <f t="shared" si="28"/>
        <v>1619378.9386784763</v>
      </c>
      <c r="Q75" s="21">
        <f t="shared" si="35"/>
        <v>5114761.5607619053</v>
      </c>
      <c r="R75" s="20">
        <f t="shared" si="29"/>
        <v>1704920.5202539684</v>
      </c>
    </row>
    <row r="76" spans="1:18" ht="15" hidden="1">
      <c r="A76" s="18">
        <v>74</v>
      </c>
      <c r="B76" s="19" t="s">
        <v>3</v>
      </c>
      <c r="C76" s="14" t="s">
        <v>1294</v>
      </c>
      <c r="D76" s="14" t="s">
        <v>117</v>
      </c>
      <c r="E76" s="13" t="s">
        <v>1044</v>
      </c>
      <c r="F76" s="99">
        <v>3596442.1672190484</v>
      </c>
      <c r="G76" s="15">
        <f>SUMIF('Pri iNPUT'!F:F,'Dealer Wise'!B76,'Pri iNPUT'!R:R)</f>
        <v>794505.37709999993</v>
      </c>
      <c r="H76" s="103">
        <f t="shared" si="30"/>
        <v>0.22091426475358891</v>
      </c>
      <c r="I76" s="15">
        <f t="shared" si="31"/>
        <v>2082648.356675239</v>
      </c>
      <c r="J76" s="20">
        <f t="shared" si="26"/>
        <v>694216.11889174639</v>
      </c>
      <c r="K76" s="15">
        <f t="shared" si="32"/>
        <v>2298434.8867083816</v>
      </c>
      <c r="L76" s="15">
        <f t="shared" si="27"/>
        <v>766144.96223612723</v>
      </c>
      <c r="M76" s="15">
        <f t="shared" si="33"/>
        <v>2478256.9950693343</v>
      </c>
      <c r="N76" s="15">
        <f t="shared" si="28"/>
        <v>826085.66502311139</v>
      </c>
      <c r="O76" s="16">
        <f t="shared" si="34"/>
        <v>2658079.103430286</v>
      </c>
      <c r="P76" s="15">
        <f t="shared" si="28"/>
        <v>886026.36781009531</v>
      </c>
      <c r="Q76" s="21">
        <f t="shared" si="35"/>
        <v>2801936.7901190482</v>
      </c>
      <c r="R76" s="20">
        <f t="shared" si="29"/>
        <v>933978.93003968277</v>
      </c>
    </row>
    <row r="77" spans="1:18" ht="15" hidden="1">
      <c r="A77" s="18">
        <v>75</v>
      </c>
      <c r="B77" s="19" t="s">
        <v>105</v>
      </c>
      <c r="C77" s="14" t="s">
        <v>1226</v>
      </c>
      <c r="D77" s="14" t="s">
        <v>117</v>
      </c>
      <c r="E77" s="13" t="s">
        <v>1096</v>
      </c>
      <c r="F77" s="99">
        <v>4269026.2266904768</v>
      </c>
      <c r="G77" s="15">
        <f>SUMIF('Pri iNPUT'!F:F,'Dealer Wise'!B77,'Pri iNPUT'!R:R)</f>
        <v>1910613.1500999997</v>
      </c>
      <c r="H77" s="103">
        <f t="shared" si="30"/>
        <v>0.44755245075671157</v>
      </c>
      <c r="I77" s="15">
        <f t="shared" si="31"/>
        <v>1504607.8312523817</v>
      </c>
      <c r="J77" s="20">
        <f t="shared" si="26"/>
        <v>501535.94375079387</v>
      </c>
      <c r="K77" s="15">
        <f t="shared" si="32"/>
        <v>1760749.4048538101</v>
      </c>
      <c r="L77" s="15">
        <f t="shared" si="27"/>
        <v>586916.46828460332</v>
      </c>
      <c r="M77" s="15">
        <f t="shared" si="33"/>
        <v>1974200.7161883344</v>
      </c>
      <c r="N77" s="15">
        <f t="shared" si="28"/>
        <v>658066.90539611143</v>
      </c>
      <c r="O77" s="16">
        <f t="shared" si="34"/>
        <v>2187652.0275228578</v>
      </c>
      <c r="P77" s="15">
        <f t="shared" si="28"/>
        <v>729217.34250761929</v>
      </c>
      <c r="Q77" s="21">
        <f t="shared" si="35"/>
        <v>2358413.076590477</v>
      </c>
      <c r="R77" s="20">
        <f t="shared" si="29"/>
        <v>786137.69219682564</v>
      </c>
    </row>
    <row r="78" spans="1:18" ht="15" hidden="1">
      <c r="A78" s="12">
        <v>76</v>
      </c>
      <c r="B78" s="19" t="s">
        <v>106</v>
      </c>
      <c r="C78" s="14" t="s">
        <v>1254</v>
      </c>
      <c r="D78" s="14" t="s">
        <v>117</v>
      </c>
      <c r="E78" s="13" t="s">
        <v>1096</v>
      </c>
      <c r="F78" s="99">
        <v>26266003.276114285</v>
      </c>
      <c r="G78" s="15">
        <f>SUMIF('Pri iNPUT'!F:F,'Dealer Wise'!B78,'Pri iNPUT'!R:R)</f>
        <v>11668196.634899998</v>
      </c>
      <c r="H78" s="103">
        <f t="shared" si="30"/>
        <v>0.44423190358431103</v>
      </c>
      <c r="I78" s="15">
        <f t="shared" si="31"/>
        <v>9344605.9859914314</v>
      </c>
      <c r="J78" s="20">
        <f t="shared" si="26"/>
        <v>3114868.6619971436</v>
      </c>
      <c r="K78" s="15">
        <f t="shared" si="32"/>
        <v>10920566.182558285</v>
      </c>
      <c r="L78" s="15">
        <f t="shared" si="27"/>
        <v>3640188.7275194284</v>
      </c>
      <c r="M78" s="15">
        <f t="shared" si="33"/>
        <v>12233866.346364001</v>
      </c>
      <c r="N78" s="15">
        <f t="shared" si="28"/>
        <v>4077955.4487880003</v>
      </c>
      <c r="O78" s="16">
        <f t="shared" si="34"/>
        <v>13547166.510169713</v>
      </c>
      <c r="P78" s="15">
        <f t="shared" si="28"/>
        <v>4515722.1700565713</v>
      </c>
      <c r="Q78" s="21">
        <f t="shared" si="35"/>
        <v>14597806.641214287</v>
      </c>
      <c r="R78" s="20">
        <f t="shared" si="29"/>
        <v>4865935.547071429</v>
      </c>
    </row>
    <row r="79" spans="1:18" ht="15" hidden="1">
      <c r="A79" s="18">
        <v>77</v>
      </c>
      <c r="B79" s="19" t="s">
        <v>107</v>
      </c>
      <c r="C79" s="14" t="s">
        <v>1332</v>
      </c>
      <c r="D79" s="14" t="s">
        <v>117</v>
      </c>
      <c r="E79" s="13" t="s">
        <v>1097</v>
      </c>
      <c r="F79" s="99">
        <v>19559010.49157143</v>
      </c>
      <c r="G79" s="15">
        <f>SUMIF('Pri iNPUT'!F:F,'Dealer Wise'!B79,'Pri iNPUT'!R:R)</f>
        <v>8692656.9633000009</v>
      </c>
      <c r="H79" s="103">
        <f t="shared" si="30"/>
        <v>0.44443234830544881</v>
      </c>
      <c r="I79" s="15">
        <f t="shared" si="31"/>
        <v>6954551.429957144</v>
      </c>
      <c r="J79" s="20">
        <f t="shared" si="26"/>
        <v>2318183.8099857145</v>
      </c>
      <c r="K79" s="15">
        <f t="shared" si="32"/>
        <v>8128092.0594514273</v>
      </c>
      <c r="L79" s="15">
        <f t="shared" si="27"/>
        <v>2709364.0198171423</v>
      </c>
      <c r="M79" s="15">
        <f t="shared" si="33"/>
        <v>9106042.5840300024</v>
      </c>
      <c r="N79" s="15">
        <f t="shared" si="28"/>
        <v>3035347.5280100009</v>
      </c>
      <c r="O79" s="16">
        <f t="shared" si="34"/>
        <v>10083993.10860857</v>
      </c>
      <c r="P79" s="15">
        <f t="shared" si="28"/>
        <v>3361331.0362028568</v>
      </c>
      <c r="Q79" s="21">
        <f t="shared" si="35"/>
        <v>10866353.528271429</v>
      </c>
      <c r="R79" s="20">
        <f t="shared" si="29"/>
        <v>3622117.8427571431</v>
      </c>
    </row>
    <row r="80" spans="1:18" ht="15" hidden="1">
      <c r="A80" s="18">
        <v>78</v>
      </c>
      <c r="B80" s="19" t="s">
        <v>108</v>
      </c>
      <c r="C80" s="14" t="s">
        <v>1334</v>
      </c>
      <c r="D80" s="14" t="s">
        <v>117</v>
      </c>
      <c r="E80" s="13" t="s">
        <v>1097</v>
      </c>
      <c r="F80" s="99">
        <v>8543826.9231571443</v>
      </c>
      <c r="G80" s="15">
        <f>SUMIF('Pri iNPUT'!F:F,'Dealer Wise'!B80,'Pri iNPUT'!R:R)</f>
        <v>2698892.4279999998</v>
      </c>
      <c r="H80" s="103">
        <f t="shared" si="30"/>
        <v>0.31588800338229417</v>
      </c>
      <c r="I80" s="15">
        <f t="shared" si="31"/>
        <v>4136169.1105257156</v>
      </c>
      <c r="J80" s="20">
        <f t="shared" si="26"/>
        <v>1378723.0368419052</v>
      </c>
      <c r="K80" s="15">
        <f t="shared" si="32"/>
        <v>4648798.7259151433</v>
      </c>
      <c r="L80" s="15">
        <f t="shared" si="27"/>
        <v>1549599.5753050477</v>
      </c>
      <c r="M80" s="15">
        <f t="shared" si="33"/>
        <v>5075990.0720730014</v>
      </c>
      <c r="N80" s="15">
        <f t="shared" si="28"/>
        <v>1691996.6906910005</v>
      </c>
      <c r="O80" s="16">
        <f t="shared" si="34"/>
        <v>5503181.4182308577</v>
      </c>
      <c r="P80" s="15">
        <f t="shared" si="28"/>
        <v>1834393.8060769525</v>
      </c>
      <c r="Q80" s="21">
        <f t="shared" si="35"/>
        <v>5844934.495157145</v>
      </c>
      <c r="R80" s="20">
        <f t="shared" si="29"/>
        <v>1948311.4983857151</v>
      </c>
    </row>
    <row r="81" spans="1:18" ht="15" hidden="1">
      <c r="A81" s="12">
        <v>79</v>
      </c>
      <c r="B81" s="22" t="s">
        <v>114</v>
      </c>
      <c r="C81" s="14" t="s">
        <v>1182</v>
      </c>
      <c r="D81" s="14" t="s">
        <v>117</v>
      </c>
      <c r="E81" s="13" t="s">
        <v>117</v>
      </c>
      <c r="F81" s="99">
        <v>8589099.5859142859</v>
      </c>
      <c r="G81" s="15">
        <f>SUMIF('Pri iNPUT'!F:F,'Dealer Wise'!B81,'Pri iNPUT'!R:R)</f>
        <v>3552437.3808000004</v>
      </c>
      <c r="H81" s="103">
        <f t="shared" si="30"/>
        <v>0.41359834581797472</v>
      </c>
      <c r="I81" s="15">
        <f t="shared" si="31"/>
        <v>3318842.2879314283</v>
      </c>
      <c r="J81" s="20">
        <f t="shared" si="26"/>
        <v>1106280.7626438094</v>
      </c>
      <c r="K81" s="15">
        <f t="shared" si="32"/>
        <v>3834188.2630862854</v>
      </c>
      <c r="L81" s="15">
        <f t="shared" si="27"/>
        <v>1278062.7543620951</v>
      </c>
      <c r="M81" s="15">
        <f t="shared" si="33"/>
        <v>4263643.2423820002</v>
      </c>
      <c r="N81" s="15">
        <f t="shared" si="28"/>
        <v>1421214.4141273333</v>
      </c>
      <c r="O81" s="16">
        <f t="shared" si="34"/>
        <v>4693098.221677714</v>
      </c>
      <c r="P81" s="15">
        <f t="shared" si="28"/>
        <v>1564366.0738925713</v>
      </c>
      <c r="Q81" s="21">
        <f t="shared" si="35"/>
        <v>5036662.2051142855</v>
      </c>
      <c r="R81" s="20">
        <f t="shared" si="29"/>
        <v>1678887.4017047619</v>
      </c>
    </row>
    <row r="82" spans="1:18" ht="15" hidden="1">
      <c r="A82" s="18">
        <v>80</v>
      </c>
      <c r="B82" s="22" t="s">
        <v>109</v>
      </c>
      <c r="C82" s="14" t="s">
        <v>1236</v>
      </c>
      <c r="D82" s="14" t="s">
        <v>117</v>
      </c>
      <c r="E82" s="13" t="s">
        <v>117</v>
      </c>
      <c r="F82" s="99">
        <v>22034151.279009517</v>
      </c>
      <c r="G82" s="15">
        <f>SUMIF('Pri iNPUT'!F:F,'Dealer Wise'!B82,'Pri iNPUT'!R:R)</f>
        <v>7995813.8994000005</v>
      </c>
      <c r="H82" s="103">
        <f t="shared" si="30"/>
        <v>0.36288277220902471</v>
      </c>
      <c r="I82" s="15">
        <f t="shared" si="31"/>
        <v>9631507.1238076165</v>
      </c>
      <c r="J82" s="20">
        <f t="shared" si="26"/>
        <v>3210502.374602539</v>
      </c>
      <c r="K82" s="15">
        <f t="shared" si="32"/>
        <v>10953556.200548187</v>
      </c>
      <c r="L82" s="15">
        <f t="shared" si="27"/>
        <v>3651185.4001827291</v>
      </c>
      <c r="M82" s="15">
        <f t="shared" si="33"/>
        <v>12055263.764498662</v>
      </c>
      <c r="N82" s="15">
        <f t="shared" si="28"/>
        <v>4018421.2548328876</v>
      </c>
      <c r="O82" s="16">
        <f t="shared" si="34"/>
        <v>13156971.328449138</v>
      </c>
      <c r="P82" s="15">
        <f t="shared" si="28"/>
        <v>4385657.1094830455</v>
      </c>
      <c r="Q82" s="21">
        <f t="shared" si="35"/>
        <v>14038337.379609518</v>
      </c>
      <c r="R82" s="20">
        <f t="shared" si="29"/>
        <v>4679445.7932031723</v>
      </c>
    </row>
    <row r="83" spans="1:18" ht="15" hidden="1">
      <c r="A83" s="18">
        <v>81</v>
      </c>
      <c r="B83" s="24" t="s">
        <v>115</v>
      </c>
      <c r="C83" s="14" t="s">
        <v>1200</v>
      </c>
      <c r="D83" s="14" t="s">
        <v>117</v>
      </c>
      <c r="E83" s="13" t="s">
        <v>117</v>
      </c>
      <c r="F83" s="99">
        <v>8596576.5144952387</v>
      </c>
      <c r="G83" s="15">
        <f>SUMIF('Pri iNPUT'!F:F,'Dealer Wise'!B83,'Pri iNPUT'!R:R)</f>
        <v>2939377.4400999998</v>
      </c>
      <c r="H83" s="103">
        <f t="shared" si="30"/>
        <v>0.34192418751158987</v>
      </c>
      <c r="I83" s="15">
        <f t="shared" si="31"/>
        <v>3937883.7714961912</v>
      </c>
      <c r="J83" s="20">
        <f t="shared" si="26"/>
        <v>1312627.9238320638</v>
      </c>
      <c r="K83" s="15">
        <f t="shared" si="32"/>
        <v>4453678.3623659052</v>
      </c>
      <c r="L83" s="15">
        <f t="shared" si="27"/>
        <v>1484559.4541219685</v>
      </c>
      <c r="M83" s="15">
        <f t="shared" si="33"/>
        <v>4883507.1880906671</v>
      </c>
      <c r="N83" s="15">
        <f t="shared" si="28"/>
        <v>1627835.7293635558</v>
      </c>
      <c r="O83" s="16">
        <f t="shared" si="34"/>
        <v>5313336.0138154291</v>
      </c>
      <c r="P83" s="15">
        <f t="shared" si="28"/>
        <v>1771112.0046051431</v>
      </c>
      <c r="Q83" s="21">
        <f t="shared" si="35"/>
        <v>5657199.0743952394</v>
      </c>
      <c r="R83" s="20">
        <f t="shared" si="29"/>
        <v>1885733.024798413</v>
      </c>
    </row>
    <row r="84" spans="1:18" ht="15" hidden="1">
      <c r="A84" s="12">
        <v>82</v>
      </c>
      <c r="B84" s="22" t="s">
        <v>5</v>
      </c>
      <c r="C84" s="14" t="s">
        <v>1202</v>
      </c>
      <c r="D84" s="14" t="s">
        <v>117</v>
      </c>
      <c r="E84" s="13" t="s">
        <v>1010</v>
      </c>
      <c r="F84" s="99">
        <v>3328042.7191000003</v>
      </c>
      <c r="G84" s="15">
        <f>SUMIF('Pri iNPUT'!F:F,'Dealer Wise'!B84,'Pri iNPUT'!R:R)</f>
        <v>852452.96649999998</v>
      </c>
      <c r="H84" s="103">
        <f t="shared" si="30"/>
        <v>0.25614243519401941</v>
      </c>
      <c r="I84" s="15">
        <f t="shared" si="31"/>
        <v>1809981.2087800005</v>
      </c>
      <c r="J84" s="20">
        <f t="shared" si="26"/>
        <v>603327.06959333352</v>
      </c>
      <c r="K84" s="15">
        <f t="shared" si="32"/>
        <v>2009663.7719260002</v>
      </c>
      <c r="L84" s="15">
        <f t="shared" si="27"/>
        <v>669887.92397533346</v>
      </c>
      <c r="M84" s="15">
        <f t="shared" si="33"/>
        <v>2176065.9078810005</v>
      </c>
      <c r="N84" s="15">
        <f t="shared" si="28"/>
        <v>725355.30262700014</v>
      </c>
      <c r="O84" s="16">
        <f t="shared" si="34"/>
        <v>2342468.0438359999</v>
      </c>
      <c r="P84" s="15">
        <f t="shared" si="28"/>
        <v>780822.6812786666</v>
      </c>
      <c r="Q84" s="21">
        <f t="shared" si="35"/>
        <v>2475589.7526000002</v>
      </c>
      <c r="R84" s="20">
        <f t="shared" si="29"/>
        <v>825196.58420000004</v>
      </c>
    </row>
    <row r="85" spans="1:18" ht="15" hidden="1">
      <c r="A85" s="18">
        <v>83</v>
      </c>
      <c r="B85" s="22" t="s">
        <v>10</v>
      </c>
      <c r="C85" s="14" t="s">
        <v>1237</v>
      </c>
      <c r="D85" s="14" t="s">
        <v>117</v>
      </c>
      <c r="E85" s="13" t="s">
        <v>1010</v>
      </c>
      <c r="F85" s="99">
        <v>3817864.9651333331</v>
      </c>
      <c r="G85" s="15">
        <f>SUMIF('Pri iNPUT'!F:F,'Dealer Wise'!B85,'Pri iNPUT'!R:R)</f>
        <v>885850.86719999986</v>
      </c>
      <c r="H85" s="103">
        <f t="shared" si="30"/>
        <v>0.23202781536016501</v>
      </c>
      <c r="I85" s="15">
        <f t="shared" si="31"/>
        <v>2168441.104906667</v>
      </c>
      <c r="J85" s="20">
        <f t="shared" si="26"/>
        <v>722813.70163555571</v>
      </c>
      <c r="K85" s="15">
        <f t="shared" si="32"/>
        <v>2397513.0028146668</v>
      </c>
      <c r="L85" s="15">
        <f t="shared" si="27"/>
        <v>799171.00093822228</v>
      </c>
      <c r="M85" s="15">
        <f t="shared" si="33"/>
        <v>2588406.2510713334</v>
      </c>
      <c r="N85" s="15">
        <f t="shared" si="28"/>
        <v>862802.08369044447</v>
      </c>
      <c r="O85" s="16">
        <f t="shared" si="34"/>
        <v>2779299.499328</v>
      </c>
      <c r="P85" s="15">
        <f t="shared" si="28"/>
        <v>926433.16644266667</v>
      </c>
      <c r="Q85" s="21">
        <f t="shared" si="35"/>
        <v>2932014.0979333334</v>
      </c>
      <c r="R85" s="20">
        <f t="shared" si="29"/>
        <v>977338.03264444449</v>
      </c>
    </row>
    <row r="86" spans="1:18" ht="15" hidden="1">
      <c r="A86" s="18">
        <v>84</v>
      </c>
      <c r="B86" s="22" t="s">
        <v>6</v>
      </c>
      <c r="C86" s="14" t="s">
        <v>1216</v>
      </c>
      <c r="D86" s="14" t="s">
        <v>117</v>
      </c>
      <c r="E86" s="13" t="s">
        <v>1010</v>
      </c>
      <c r="F86" s="99">
        <v>6055126.5744952383</v>
      </c>
      <c r="G86" s="15">
        <f>SUMIF('Pri iNPUT'!F:F,'Dealer Wise'!B86,'Pri iNPUT'!R:R)</f>
        <v>1634348.6095</v>
      </c>
      <c r="H86" s="103">
        <f t="shared" si="30"/>
        <v>0.26991155170628967</v>
      </c>
      <c r="I86" s="15">
        <f t="shared" si="31"/>
        <v>3209752.6500961902</v>
      </c>
      <c r="J86" s="20">
        <f t="shared" si="26"/>
        <v>1069917.5500320634</v>
      </c>
      <c r="K86" s="15">
        <f t="shared" si="32"/>
        <v>3573060.2445659041</v>
      </c>
      <c r="L86" s="15">
        <f t="shared" si="27"/>
        <v>1191020.0815219681</v>
      </c>
      <c r="M86" s="15">
        <f t="shared" si="33"/>
        <v>3875816.5732906666</v>
      </c>
      <c r="N86" s="15">
        <f t="shared" si="28"/>
        <v>1291938.8577635556</v>
      </c>
      <c r="O86" s="16">
        <f t="shared" si="34"/>
        <v>4178572.9020154281</v>
      </c>
      <c r="P86" s="15">
        <f t="shared" si="28"/>
        <v>1392857.6340051426</v>
      </c>
      <c r="Q86" s="21">
        <f t="shared" si="35"/>
        <v>4420777.964995238</v>
      </c>
      <c r="R86" s="20">
        <f t="shared" si="29"/>
        <v>1473592.6549984126</v>
      </c>
    </row>
    <row r="87" spans="1:18" ht="15" hidden="1">
      <c r="A87" s="12">
        <v>85</v>
      </c>
      <c r="B87" s="22" t="s">
        <v>7</v>
      </c>
      <c r="C87" s="14" t="s">
        <v>1198</v>
      </c>
      <c r="D87" s="14" t="s">
        <v>117</v>
      </c>
      <c r="E87" s="13" t="s">
        <v>1010</v>
      </c>
      <c r="F87" s="99">
        <v>8377632.1799523802</v>
      </c>
      <c r="G87" s="15">
        <f>SUMIF('Pri iNPUT'!F:F,'Dealer Wise'!B87,'Pri iNPUT'!R:R)</f>
        <v>2702279.1892999993</v>
      </c>
      <c r="H87" s="103">
        <f t="shared" si="30"/>
        <v>0.32255882464815488</v>
      </c>
      <c r="I87" s="15">
        <f t="shared" si="31"/>
        <v>3999826.5546619049</v>
      </c>
      <c r="J87" s="20">
        <f t="shared" si="26"/>
        <v>1333275.5182206349</v>
      </c>
      <c r="K87" s="15">
        <f t="shared" si="32"/>
        <v>4502484.4854590483</v>
      </c>
      <c r="L87" s="15">
        <f t="shared" si="27"/>
        <v>1500828.1618196827</v>
      </c>
      <c r="M87" s="15">
        <f t="shared" si="33"/>
        <v>4921366.0944566671</v>
      </c>
      <c r="N87" s="15">
        <f t="shared" si="28"/>
        <v>1640455.3648188889</v>
      </c>
      <c r="O87" s="16">
        <f t="shared" si="34"/>
        <v>5340247.7034542859</v>
      </c>
      <c r="P87" s="15">
        <f t="shared" si="28"/>
        <v>1780082.5678180952</v>
      </c>
      <c r="Q87" s="21">
        <f t="shared" si="35"/>
        <v>5675352.9906523805</v>
      </c>
      <c r="R87" s="20">
        <f t="shared" si="29"/>
        <v>1891784.3302174602</v>
      </c>
    </row>
    <row r="88" spans="1:18" ht="15" hidden="1">
      <c r="A88" s="18">
        <v>86</v>
      </c>
      <c r="B88" s="19" t="s">
        <v>1043</v>
      </c>
      <c r="C88" s="14" t="s">
        <v>1177</v>
      </c>
      <c r="D88" s="14" t="s">
        <v>117</v>
      </c>
      <c r="E88" s="13" t="s">
        <v>1045</v>
      </c>
      <c r="F88" s="99">
        <v>5732088.2667523809</v>
      </c>
      <c r="G88" s="15">
        <f>SUMIF('Pri iNPUT'!F:F,'Dealer Wise'!B88,'Pri iNPUT'!R:R)</f>
        <v>2489925.0372000001</v>
      </c>
      <c r="H88" s="103">
        <f t="shared" si="30"/>
        <v>0.43438358261895932</v>
      </c>
      <c r="I88" s="15">
        <f t="shared" si="31"/>
        <v>2095745.5762019046</v>
      </c>
      <c r="J88" s="20">
        <f t="shared" si="26"/>
        <v>698581.85873396823</v>
      </c>
      <c r="K88" s="15">
        <f t="shared" si="32"/>
        <v>2439670.8722070474</v>
      </c>
      <c r="L88" s="15">
        <f t="shared" si="27"/>
        <v>813223.62406901584</v>
      </c>
      <c r="M88" s="15">
        <f t="shared" si="33"/>
        <v>2726275.2855446665</v>
      </c>
      <c r="N88" s="15">
        <f t="shared" si="28"/>
        <v>908758.42851488886</v>
      </c>
      <c r="O88" s="16">
        <f t="shared" si="34"/>
        <v>3012879.6988822855</v>
      </c>
      <c r="P88" s="15">
        <f t="shared" si="28"/>
        <v>1004293.2329607619</v>
      </c>
      <c r="Q88" s="21">
        <f t="shared" si="35"/>
        <v>3242163.2295523807</v>
      </c>
      <c r="R88" s="20">
        <f t="shared" si="29"/>
        <v>1080721.0765174602</v>
      </c>
    </row>
    <row r="89" spans="1:18" ht="15" hidden="1">
      <c r="A89" s="18">
        <v>87</v>
      </c>
      <c r="B89" s="22" t="s">
        <v>1</v>
      </c>
      <c r="C89" s="14" t="s">
        <v>1221</v>
      </c>
      <c r="D89" s="14" t="s">
        <v>117</v>
      </c>
      <c r="E89" s="13" t="s">
        <v>1045</v>
      </c>
      <c r="F89" s="99">
        <v>10862712.582323806</v>
      </c>
      <c r="G89" s="15">
        <f>SUMIF('Pri iNPUT'!F:F,'Dealer Wise'!B89,'Pri iNPUT'!R:R)</f>
        <v>3828324.1983999987</v>
      </c>
      <c r="H89" s="103">
        <f t="shared" si="30"/>
        <v>0.35242801182363825</v>
      </c>
      <c r="I89" s="15">
        <f t="shared" si="31"/>
        <v>4861845.8674590476</v>
      </c>
      <c r="J89" s="20">
        <f t="shared" si="26"/>
        <v>1620615.2891530159</v>
      </c>
      <c r="K89" s="15">
        <f t="shared" si="32"/>
        <v>5513608.6223984752</v>
      </c>
      <c r="L89" s="15">
        <f t="shared" si="27"/>
        <v>1837869.5407994918</v>
      </c>
      <c r="M89" s="15">
        <f t="shared" si="33"/>
        <v>6056744.2515146658</v>
      </c>
      <c r="N89" s="15">
        <f t="shared" si="28"/>
        <v>2018914.7505048886</v>
      </c>
      <c r="O89" s="16">
        <f t="shared" si="34"/>
        <v>6599879.8806308564</v>
      </c>
      <c r="P89" s="15">
        <f t="shared" si="28"/>
        <v>2199959.9602102856</v>
      </c>
      <c r="Q89" s="21">
        <f t="shared" si="35"/>
        <v>7034388.3839238081</v>
      </c>
      <c r="R89" s="20">
        <f t="shared" si="29"/>
        <v>2344796.1279746029</v>
      </c>
    </row>
    <row r="90" spans="1:18" ht="15" hidden="1">
      <c r="A90" s="12">
        <v>88</v>
      </c>
      <c r="B90" s="22" t="s">
        <v>8</v>
      </c>
      <c r="C90" s="14" t="s">
        <v>1241</v>
      </c>
      <c r="D90" s="14" t="s">
        <v>117</v>
      </c>
      <c r="E90" s="13" t="s">
        <v>1045</v>
      </c>
      <c r="F90" s="99">
        <v>11592645.153590478</v>
      </c>
      <c r="G90" s="15">
        <f>SUMIF('Pri iNPUT'!F:F,'Dealer Wise'!B90,'Pri iNPUT'!R:R)</f>
        <v>4434896.2443999993</v>
      </c>
      <c r="H90" s="103">
        <f t="shared" si="30"/>
        <v>0.3825612002819237</v>
      </c>
      <c r="I90" s="15">
        <f t="shared" si="31"/>
        <v>4839219.8784723831</v>
      </c>
      <c r="J90" s="20">
        <f t="shared" si="26"/>
        <v>1613073.2928241277</v>
      </c>
      <c r="K90" s="15">
        <f t="shared" si="32"/>
        <v>5534778.5876878118</v>
      </c>
      <c r="L90" s="15">
        <f t="shared" si="27"/>
        <v>1844926.1958959373</v>
      </c>
      <c r="M90" s="15">
        <f t="shared" si="33"/>
        <v>6114410.8453673357</v>
      </c>
      <c r="N90" s="15">
        <f t="shared" si="28"/>
        <v>2038136.9484557786</v>
      </c>
      <c r="O90" s="16">
        <f t="shared" si="34"/>
        <v>6694043.1030468596</v>
      </c>
      <c r="P90" s="15">
        <f t="shared" si="28"/>
        <v>2231347.70101562</v>
      </c>
      <c r="Q90" s="21">
        <f t="shared" si="35"/>
        <v>7157748.9091904787</v>
      </c>
      <c r="R90" s="20">
        <f t="shared" si="29"/>
        <v>2385916.3030634928</v>
      </c>
    </row>
    <row r="91" spans="1:18" ht="15" hidden="1">
      <c r="A91" s="18">
        <v>89</v>
      </c>
      <c r="B91" s="129" t="s">
        <v>110</v>
      </c>
      <c r="C91" s="14" t="s">
        <v>1172</v>
      </c>
      <c r="D91" s="14" t="s">
        <v>117</v>
      </c>
      <c r="E91" s="13" t="s">
        <v>1098</v>
      </c>
      <c r="F91" s="99">
        <v>17720489.327214286</v>
      </c>
      <c r="G91" s="15">
        <f>SUMIF('Pri iNPUT'!F:F,'Dealer Wise'!B91,'Pri iNPUT'!R:R)</f>
        <v>7509206.622299999</v>
      </c>
      <c r="H91" s="103">
        <f t="shared" si="30"/>
        <v>0.42375842357624494</v>
      </c>
      <c r="I91" s="15">
        <f t="shared" si="31"/>
        <v>6667184.8394714296</v>
      </c>
      <c r="J91" s="20">
        <f t="shared" si="26"/>
        <v>2222394.9464904764</v>
      </c>
      <c r="K91" s="15">
        <f t="shared" si="32"/>
        <v>7730414.1991042867</v>
      </c>
      <c r="L91" s="15">
        <f t="shared" si="27"/>
        <v>2576804.7330347621</v>
      </c>
      <c r="M91" s="15">
        <f t="shared" si="33"/>
        <v>8616438.665465001</v>
      </c>
      <c r="N91" s="15">
        <f t="shared" si="28"/>
        <v>2872146.2218216672</v>
      </c>
      <c r="O91" s="16">
        <f t="shared" si="34"/>
        <v>9502463.1318257153</v>
      </c>
      <c r="P91" s="15">
        <f t="shared" si="28"/>
        <v>3167487.7106085718</v>
      </c>
      <c r="Q91" s="21">
        <f t="shared" si="35"/>
        <v>10211282.704914287</v>
      </c>
      <c r="R91" s="20">
        <f t="shared" si="29"/>
        <v>3403760.9016380957</v>
      </c>
    </row>
    <row r="92" spans="1:18" ht="15">
      <c r="A92" s="18">
        <v>90</v>
      </c>
      <c r="B92" s="22" t="s">
        <v>55</v>
      </c>
      <c r="C92" s="14" t="s">
        <v>1285</v>
      </c>
      <c r="D92" s="14" t="s">
        <v>54</v>
      </c>
      <c r="E92" s="13" t="s">
        <v>1016</v>
      </c>
      <c r="F92" s="99">
        <v>9862117.2515952382</v>
      </c>
      <c r="G92" s="15">
        <f>SUMIF('Pri iNPUT'!F:F,'Dealer Wise'!B92,'Pri iNPUT'!R:R)</f>
        <v>2883435.1819000002</v>
      </c>
      <c r="H92" s="103">
        <f t="shared" si="30"/>
        <v>0.29237486315969247</v>
      </c>
      <c r="I92" s="15">
        <f t="shared" si="31"/>
        <v>5006258.6193761909</v>
      </c>
      <c r="J92" s="20">
        <f t="shared" si="26"/>
        <v>1668752.8731253969</v>
      </c>
      <c r="K92" s="15">
        <f t="shared" si="32"/>
        <v>5597985.654471904</v>
      </c>
      <c r="L92" s="15">
        <f t="shared" si="27"/>
        <v>1865995.2181573014</v>
      </c>
      <c r="M92" s="15">
        <f t="shared" si="33"/>
        <v>6091091.517051667</v>
      </c>
      <c r="N92" s="15">
        <f t="shared" si="28"/>
        <v>2030363.8390172224</v>
      </c>
      <c r="O92" s="16">
        <f t="shared" si="34"/>
        <v>6584197.379631428</v>
      </c>
      <c r="P92" s="15">
        <f t="shared" si="28"/>
        <v>2194732.4598771427</v>
      </c>
      <c r="Q92" s="21">
        <f t="shared" si="35"/>
        <v>6978682.069695238</v>
      </c>
      <c r="R92" s="20">
        <f t="shared" si="29"/>
        <v>2326227.3565650792</v>
      </c>
    </row>
    <row r="93" spans="1:18" ht="15">
      <c r="A93" s="12">
        <v>91</v>
      </c>
      <c r="B93" s="22" t="s">
        <v>116</v>
      </c>
      <c r="C93" s="14" t="s">
        <v>1190</v>
      </c>
      <c r="D93" s="14" t="s">
        <v>54</v>
      </c>
      <c r="E93" s="13" t="s">
        <v>1016</v>
      </c>
      <c r="F93" s="99">
        <v>8430548.7147428598</v>
      </c>
      <c r="G93" s="15">
        <f>SUMIF('Pri iNPUT'!F:F,'Dealer Wise'!B93,'Pri iNPUT'!R:R)</f>
        <v>4198460.8526999997</v>
      </c>
      <c r="H93" s="103">
        <f t="shared" si="30"/>
        <v>0.49800564527407004</v>
      </c>
      <c r="I93" s="15">
        <f t="shared" si="31"/>
        <v>2545978.1190942889</v>
      </c>
      <c r="J93" s="20">
        <f t="shared" ref="J93:J121" si="36">I93/$R$2</f>
        <v>848659.3730314296</v>
      </c>
      <c r="K93" s="15">
        <f t="shared" si="32"/>
        <v>3051811.0419788593</v>
      </c>
      <c r="L93" s="15">
        <f t="shared" si="27"/>
        <v>1017270.3473262865</v>
      </c>
      <c r="M93" s="15">
        <f t="shared" si="33"/>
        <v>3473338.4777160026</v>
      </c>
      <c r="N93" s="15">
        <f t="shared" si="28"/>
        <v>1157779.4925720009</v>
      </c>
      <c r="O93" s="16">
        <f t="shared" si="34"/>
        <v>3894865.9134531459</v>
      </c>
      <c r="P93" s="15">
        <f t="shared" si="28"/>
        <v>1298288.6378177153</v>
      </c>
      <c r="Q93" s="21">
        <f t="shared" ref="Q93:Q121" si="37">F93-G93</f>
        <v>4232087.8620428601</v>
      </c>
      <c r="R93" s="20">
        <f t="shared" si="29"/>
        <v>1410695.9540142866</v>
      </c>
    </row>
    <row r="94" spans="1:18" ht="15">
      <c r="A94" s="18">
        <v>92</v>
      </c>
      <c r="B94" s="19" t="s">
        <v>64</v>
      </c>
      <c r="C94" s="14" t="s">
        <v>1171</v>
      </c>
      <c r="D94" s="14" t="s">
        <v>54</v>
      </c>
      <c r="E94" s="13" t="s">
        <v>1016</v>
      </c>
      <c r="F94" s="99">
        <v>20179498.692590475</v>
      </c>
      <c r="G94" s="15">
        <f>SUMIF('Pri iNPUT'!F:F,'Dealer Wise'!B94,'Pri iNPUT'!R:R)</f>
        <v>5141650.4041999998</v>
      </c>
      <c r="H94" s="103">
        <f t="shared" si="30"/>
        <v>0.25479574505425723</v>
      </c>
      <c r="I94" s="15">
        <f t="shared" si="31"/>
        <v>11001948.54987238</v>
      </c>
      <c r="J94" s="20">
        <f t="shared" si="36"/>
        <v>3667316.1832907931</v>
      </c>
      <c r="K94" s="15">
        <f t="shared" si="32"/>
        <v>12212718.471427809</v>
      </c>
      <c r="L94" s="15">
        <f t="shared" si="27"/>
        <v>4070906.1571426033</v>
      </c>
      <c r="M94" s="15">
        <f t="shared" si="33"/>
        <v>13221693.406057335</v>
      </c>
      <c r="N94" s="15">
        <f t="shared" si="28"/>
        <v>4407231.1353524448</v>
      </c>
      <c r="O94" s="16">
        <f t="shared" si="34"/>
        <v>14230668.340686858</v>
      </c>
      <c r="P94" s="15">
        <f t="shared" si="28"/>
        <v>4743556.1135622859</v>
      </c>
      <c r="Q94" s="21">
        <f t="shared" si="37"/>
        <v>15037848.288390476</v>
      </c>
      <c r="R94" s="20">
        <f t="shared" si="29"/>
        <v>5012616.0961301588</v>
      </c>
    </row>
    <row r="95" spans="1:18" ht="15">
      <c r="A95" s="18">
        <v>93</v>
      </c>
      <c r="B95" s="22" t="s">
        <v>111</v>
      </c>
      <c r="C95" s="14" t="s">
        <v>1180</v>
      </c>
      <c r="D95" s="14" t="s">
        <v>54</v>
      </c>
      <c r="E95" s="13" t="s">
        <v>1011</v>
      </c>
      <c r="F95" s="99">
        <v>5347105.5612380952</v>
      </c>
      <c r="G95" s="15">
        <f>SUMIF('Pri iNPUT'!F:F,'Dealer Wise'!B95,'Pri iNPUT'!R:R)</f>
        <v>1989257.9159000001</v>
      </c>
      <c r="H95" s="103">
        <f t="shared" si="30"/>
        <v>0.37202518130938067</v>
      </c>
      <c r="I95" s="15">
        <f t="shared" si="31"/>
        <v>2288426.5330904759</v>
      </c>
      <c r="J95" s="20">
        <f t="shared" si="36"/>
        <v>762808.84436349198</v>
      </c>
      <c r="K95" s="15">
        <f t="shared" si="32"/>
        <v>2609252.8667647615</v>
      </c>
      <c r="L95" s="15">
        <f t="shared" si="27"/>
        <v>869750.9555882538</v>
      </c>
      <c r="M95" s="15">
        <f t="shared" si="33"/>
        <v>2876608.1448266665</v>
      </c>
      <c r="N95" s="15">
        <f t="shared" si="28"/>
        <v>958869.38160888886</v>
      </c>
      <c r="O95" s="16">
        <f t="shared" si="34"/>
        <v>3143963.4228885705</v>
      </c>
      <c r="P95" s="15">
        <f t="shared" si="28"/>
        <v>1047987.8076295234</v>
      </c>
      <c r="Q95" s="21">
        <f t="shared" si="37"/>
        <v>3357847.6453380948</v>
      </c>
      <c r="R95" s="20">
        <f t="shared" si="29"/>
        <v>1119282.5484460315</v>
      </c>
    </row>
    <row r="96" spans="1:18" ht="15">
      <c r="A96" s="12">
        <v>94</v>
      </c>
      <c r="B96" s="19" t="s">
        <v>112</v>
      </c>
      <c r="C96" s="14" t="s">
        <v>1232</v>
      </c>
      <c r="D96" s="14" t="s">
        <v>54</v>
      </c>
      <c r="E96" s="13" t="s">
        <v>1011</v>
      </c>
      <c r="F96" s="99">
        <v>10967765.990480952</v>
      </c>
      <c r="G96" s="15">
        <f>SUMIF('Pri iNPUT'!F:F,'Dealer Wise'!B96,'Pri iNPUT'!R:R)</f>
        <v>5273296.0285999998</v>
      </c>
      <c r="H96" s="103">
        <f t="shared" si="30"/>
        <v>0.48079946574140559</v>
      </c>
      <c r="I96" s="15">
        <f t="shared" si="31"/>
        <v>3500916.7637847625</v>
      </c>
      <c r="J96" s="20">
        <f t="shared" si="36"/>
        <v>1166972.2545949209</v>
      </c>
      <c r="K96" s="15">
        <f t="shared" si="32"/>
        <v>4158982.7232136186</v>
      </c>
      <c r="L96" s="15">
        <f t="shared" si="27"/>
        <v>1386327.5744045395</v>
      </c>
      <c r="M96" s="15">
        <f t="shared" si="33"/>
        <v>4707371.022737667</v>
      </c>
      <c r="N96" s="15">
        <f t="shared" si="28"/>
        <v>1569123.6742458891</v>
      </c>
      <c r="O96" s="16">
        <f t="shared" si="34"/>
        <v>5255759.3222617134</v>
      </c>
      <c r="P96" s="15">
        <f t="shared" si="28"/>
        <v>1751919.7740872379</v>
      </c>
      <c r="Q96" s="21">
        <f t="shared" si="37"/>
        <v>5694469.9618809521</v>
      </c>
      <c r="R96" s="20">
        <f t="shared" si="29"/>
        <v>1898156.6539603174</v>
      </c>
    </row>
    <row r="97" spans="1:18" ht="15">
      <c r="A97" s="18">
        <v>95</v>
      </c>
      <c r="B97" s="19" t="s">
        <v>113</v>
      </c>
      <c r="C97" s="14" t="s">
        <v>1229</v>
      </c>
      <c r="D97" s="14" t="s">
        <v>54</v>
      </c>
      <c r="E97" s="13" t="s">
        <v>1011</v>
      </c>
      <c r="F97" s="99">
        <v>11974066.061085716</v>
      </c>
      <c r="G97" s="15">
        <f>SUMIF('Pri iNPUT'!F:F,'Dealer Wise'!B97,'Pri iNPUT'!R:R)</f>
        <v>4152279.0191000006</v>
      </c>
      <c r="H97" s="103">
        <f t="shared" si="30"/>
        <v>0.34677268339068307</v>
      </c>
      <c r="I97" s="15">
        <f t="shared" si="31"/>
        <v>5426973.829768572</v>
      </c>
      <c r="J97" s="20">
        <f t="shared" si="36"/>
        <v>1808991.276589524</v>
      </c>
      <c r="K97" s="15">
        <f t="shared" si="32"/>
        <v>6145417.7934337147</v>
      </c>
      <c r="L97" s="15">
        <f t="shared" si="27"/>
        <v>2048472.5978112381</v>
      </c>
      <c r="M97" s="15">
        <f t="shared" si="33"/>
        <v>6744121.0964880008</v>
      </c>
      <c r="N97" s="15">
        <f t="shared" si="28"/>
        <v>2248040.3654960003</v>
      </c>
      <c r="O97" s="16">
        <f t="shared" si="34"/>
        <v>7342824.3995422851</v>
      </c>
      <c r="P97" s="15">
        <f t="shared" si="28"/>
        <v>2447608.1331807617</v>
      </c>
      <c r="Q97" s="21">
        <f t="shared" si="37"/>
        <v>7821787.0419857148</v>
      </c>
      <c r="R97" s="20">
        <f t="shared" si="29"/>
        <v>2607262.3473285716</v>
      </c>
    </row>
    <row r="98" spans="1:18" ht="15">
      <c r="A98" s="18">
        <v>96</v>
      </c>
      <c r="B98" s="19" t="s">
        <v>59</v>
      </c>
      <c r="C98" s="14" t="s">
        <v>1203</v>
      </c>
      <c r="D98" s="14" t="s">
        <v>54</v>
      </c>
      <c r="E98" s="13" t="s">
        <v>1052</v>
      </c>
      <c r="F98" s="99">
        <v>8895817.2467142828</v>
      </c>
      <c r="G98" s="15">
        <f>SUMIF('Pri iNPUT'!F:F,'Dealer Wise'!B98,'Pri iNPUT'!R:R)</f>
        <v>1947720.954699999</v>
      </c>
      <c r="H98" s="103">
        <f t="shared" si="30"/>
        <v>0.21894795055725769</v>
      </c>
      <c r="I98" s="15">
        <f t="shared" si="31"/>
        <v>5168932.8426714279</v>
      </c>
      <c r="J98" s="20">
        <f t="shared" si="36"/>
        <v>1722977.6142238092</v>
      </c>
      <c r="K98" s="15">
        <f t="shared" si="32"/>
        <v>5702681.8774742847</v>
      </c>
      <c r="L98" s="15">
        <f t="shared" si="27"/>
        <v>1900893.9591580948</v>
      </c>
      <c r="M98" s="15">
        <f t="shared" si="33"/>
        <v>6147472.7398099992</v>
      </c>
      <c r="N98" s="15">
        <f t="shared" si="28"/>
        <v>2049157.5799366664</v>
      </c>
      <c r="O98" s="16">
        <f t="shared" si="34"/>
        <v>6592263.6021457128</v>
      </c>
      <c r="P98" s="15">
        <f t="shared" si="28"/>
        <v>2197421.2007152378</v>
      </c>
      <c r="Q98" s="21">
        <f t="shared" si="37"/>
        <v>6948096.2920142841</v>
      </c>
      <c r="R98" s="20">
        <f t="shared" si="29"/>
        <v>2316032.0973380948</v>
      </c>
    </row>
    <row r="99" spans="1:18" ht="15">
      <c r="A99" s="12">
        <v>97</v>
      </c>
      <c r="B99" s="19" t="s">
        <v>53</v>
      </c>
      <c r="C99" s="14" t="s">
        <v>1248</v>
      </c>
      <c r="D99" s="14" t="s">
        <v>54</v>
      </c>
      <c r="E99" s="13" t="s">
        <v>1052</v>
      </c>
      <c r="F99" s="99">
        <v>13439806.394400002</v>
      </c>
      <c r="G99" s="15">
        <f>SUMIF('Pri iNPUT'!F:F,'Dealer Wise'!B99,'Pri iNPUT'!R:R)</f>
        <v>2701547.4970999993</v>
      </c>
      <c r="H99" s="103">
        <f t="shared" si="30"/>
        <v>0.20101089389395221</v>
      </c>
      <c r="I99" s="15">
        <f t="shared" si="31"/>
        <v>8050297.618420003</v>
      </c>
      <c r="J99" s="20">
        <f t="shared" si="36"/>
        <v>2683432.5394733343</v>
      </c>
      <c r="K99" s="15">
        <f t="shared" si="32"/>
        <v>8856686.0020840019</v>
      </c>
      <c r="L99" s="15">
        <f t="shared" si="27"/>
        <v>2952228.667361334</v>
      </c>
      <c r="M99" s="15">
        <f t="shared" si="33"/>
        <v>9528676.3218040038</v>
      </c>
      <c r="N99" s="15">
        <f t="shared" si="28"/>
        <v>3176225.4406013344</v>
      </c>
      <c r="O99" s="16">
        <f t="shared" si="34"/>
        <v>10200666.641524002</v>
      </c>
      <c r="P99" s="15">
        <f t="shared" si="28"/>
        <v>3400222.213841334</v>
      </c>
      <c r="Q99" s="21">
        <f t="shared" si="37"/>
        <v>10738258.897300003</v>
      </c>
      <c r="R99" s="20">
        <f t="shared" si="29"/>
        <v>3579419.6324333344</v>
      </c>
    </row>
    <row r="100" spans="1:18" ht="15">
      <c r="A100" s="18">
        <v>98</v>
      </c>
      <c r="B100" s="126" t="s">
        <v>1393</v>
      </c>
      <c r="C100" s="14" t="s">
        <v>1394</v>
      </c>
      <c r="D100" s="14" t="s">
        <v>54</v>
      </c>
      <c r="E100" s="13" t="s">
        <v>57</v>
      </c>
      <c r="F100" s="99">
        <v>7864677.8742142851</v>
      </c>
      <c r="G100" s="15">
        <f>SUMIF('Pri iNPUT'!F:F,'Dealer Wise'!B100,'Pri iNPUT'!R:R)</f>
        <v>1962079.1598000005</v>
      </c>
      <c r="H100" s="103">
        <f t="shared" si="30"/>
        <v>0.24947991401313693</v>
      </c>
      <c r="I100" s="15">
        <f t="shared" ref="I100:I120" si="38">(F100*0.8)-G100</f>
        <v>4329663.1395714283</v>
      </c>
      <c r="J100" s="20">
        <f t="shared" si="36"/>
        <v>1443221.0465238094</v>
      </c>
      <c r="K100" s="15">
        <f t="shared" ref="K100:K120" si="39">(F100*0.86)-G100</f>
        <v>4801543.8120242842</v>
      </c>
      <c r="L100" s="15">
        <f t="shared" si="27"/>
        <v>1600514.6040080946</v>
      </c>
      <c r="M100" s="15">
        <f t="shared" ref="M100:M120" si="40">(F100*0.91)-G100</f>
        <v>5194777.7057349989</v>
      </c>
      <c r="N100" s="15">
        <f t="shared" si="28"/>
        <v>1731592.5685783329</v>
      </c>
      <c r="O100" s="16">
        <f t="shared" ref="O100:O120" si="41">(F100*0.96)-G100</f>
        <v>5588011.5994457128</v>
      </c>
      <c r="P100" s="15">
        <f t="shared" si="28"/>
        <v>1862670.5331485709</v>
      </c>
      <c r="Q100" s="21">
        <f t="shared" si="37"/>
        <v>5902598.7144142846</v>
      </c>
      <c r="R100" s="20">
        <f t="shared" si="29"/>
        <v>1967532.9048047615</v>
      </c>
    </row>
    <row r="101" spans="1:18" ht="15">
      <c r="A101" s="18">
        <v>99</v>
      </c>
      <c r="B101" s="19" t="s">
        <v>1395</v>
      </c>
      <c r="C101" s="14" t="s">
        <v>1246</v>
      </c>
      <c r="D101" s="14" t="s">
        <v>54</v>
      </c>
      <c r="E101" s="13" t="s">
        <v>57</v>
      </c>
      <c r="F101" s="99">
        <v>10091947.136861905</v>
      </c>
      <c r="G101" s="15">
        <f>SUMIF('Pri iNPUT'!F:F,'Dealer Wise'!B101,'Pri iNPUT'!R:R)</f>
        <v>2079428.0758999998</v>
      </c>
      <c r="H101" s="103">
        <f t="shared" si="30"/>
        <v>0.2060482528990534</v>
      </c>
      <c r="I101" s="15">
        <f t="shared" si="38"/>
        <v>5994129.6335895248</v>
      </c>
      <c r="J101" s="20">
        <f t="shared" si="36"/>
        <v>1998043.2111965083</v>
      </c>
      <c r="K101" s="15">
        <f t="shared" si="39"/>
        <v>6599646.4618012384</v>
      </c>
      <c r="L101" s="15">
        <f t="shared" si="27"/>
        <v>2199882.1539337463</v>
      </c>
      <c r="M101" s="15">
        <f t="shared" si="40"/>
        <v>7104243.8186443355</v>
      </c>
      <c r="N101" s="15">
        <f t="shared" si="28"/>
        <v>2368081.272881445</v>
      </c>
      <c r="O101" s="16">
        <f t="shared" si="41"/>
        <v>7608841.1754874289</v>
      </c>
      <c r="P101" s="15">
        <f t="shared" si="28"/>
        <v>2536280.3918291428</v>
      </c>
      <c r="Q101" s="21">
        <f t="shared" si="37"/>
        <v>8012519.0609619059</v>
      </c>
      <c r="R101" s="20">
        <f t="shared" si="29"/>
        <v>2670839.6869873018</v>
      </c>
    </row>
    <row r="102" spans="1:18" ht="15">
      <c r="A102" s="12">
        <v>100</v>
      </c>
      <c r="B102" s="19" t="s">
        <v>63</v>
      </c>
      <c r="C102" s="14" t="s">
        <v>1214</v>
      </c>
      <c r="D102" s="14" t="s">
        <v>54</v>
      </c>
      <c r="E102" s="13" t="s">
        <v>57</v>
      </c>
      <c r="F102" s="99">
        <v>10016649.361742858</v>
      </c>
      <c r="G102" s="15">
        <f>SUMIF('Pri iNPUT'!F:F,'Dealer Wise'!B102,'Pri iNPUT'!R:R)</f>
        <v>1813741.7150000003</v>
      </c>
      <c r="H102" s="103">
        <f t="shared" si="30"/>
        <v>0.18107269701656167</v>
      </c>
      <c r="I102" s="15">
        <f t="shared" si="38"/>
        <v>6199577.7743942868</v>
      </c>
      <c r="J102" s="20">
        <f t="shared" si="36"/>
        <v>2066525.9247980956</v>
      </c>
      <c r="K102" s="15">
        <f t="shared" si="39"/>
        <v>6800576.7360988576</v>
      </c>
      <c r="L102" s="15">
        <f t="shared" si="27"/>
        <v>2266858.9120329525</v>
      </c>
      <c r="M102" s="15">
        <f t="shared" si="40"/>
        <v>7301409.2041860018</v>
      </c>
      <c r="N102" s="15">
        <f t="shared" si="28"/>
        <v>2433803.0680620004</v>
      </c>
      <c r="O102" s="16">
        <f t="shared" si="41"/>
        <v>7802241.6722731441</v>
      </c>
      <c r="P102" s="15">
        <f t="shared" si="28"/>
        <v>2600747.2240910479</v>
      </c>
      <c r="Q102" s="21">
        <f t="shared" si="37"/>
        <v>8202907.646742858</v>
      </c>
      <c r="R102" s="20">
        <f t="shared" si="29"/>
        <v>2734302.5489142858</v>
      </c>
    </row>
    <row r="103" spans="1:18" s="25" customFormat="1" ht="15">
      <c r="A103" s="18">
        <v>101</v>
      </c>
      <c r="B103" s="19" t="s">
        <v>56</v>
      </c>
      <c r="C103" s="14" t="s">
        <v>1358</v>
      </c>
      <c r="D103" s="14" t="s">
        <v>54</v>
      </c>
      <c r="E103" s="13" t="s">
        <v>57</v>
      </c>
      <c r="F103" s="99">
        <v>9691013.1652380936</v>
      </c>
      <c r="G103" s="15">
        <f>SUMIF('Pri iNPUT'!F:F,'Dealer Wise'!B103,'Pri iNPUT'!R:R)</f>
        <v>2828615.9844</v>
      </c>
      <c r="H103" s="103">
        <f t="shared" si="30"/>
        <v>0.2918803159350063</v>
      </c>
      <c r="I103" s="15">
        <f t="shared" si="38"/>
        <v>4924194.5477904752</v>
      </c>
      <c r="J103" s="20">
        <f t="shared" si="36"/>
        <v>1641398.1825968251</v>
      </c>
      <c r="K103" s="15">
        <f t="shared" si="39"/>
        <v>5505655.337704761</v>
      </c>
      <c r="L103" s="15">
        <f t="shared" si="27"/>
        <v>1835218.4459015869</v>
      </c>
      <c r="M103" s="15">
        <f t="shared" si="40"/>
        <v>5990205.9959666654</v>
      </c>
      <c r="N103" s="15">
        <f t="shared" si="28"/>
        <v>1996735.3319888886</v>
      </c>
      <c r="O103" s="16">
        <f t="shared" si="41"/>
        <v>6474756.6542285699</v>
      </c>
      <c r="P103" s="15">
        <f t="shared" si="28"/>
        <v>2158252.21807619</v>
      </c>
      <c r="Q103" s="21">
        <f t="shared" si="37"/>
        <v>6862397.1808380932</v>
      </c>
      <c r="R103" s="20">
        <f t="shared" si="29"/>
        <v>2287465.7269460312</v>
      </c>
    </row>
    <row r="104" spans="1:18" ht="15">
      <c r="A104" s="18">
        <v>102</v>
      </c>
      <c r="B104" s="19" t="s">
        <v>60</v>
      </c>
      <c r="C104" s="14" t="s">
        <v>1169</v>
      </c>
      <c r="D104" s="14" t="s">
        <v>54</v>
      </c>
      <c r="E104" s="13" t="s">
        <v>54</v>
      </c>
      <c r="F104" s="99">
        <v>11030429.108866666</v>
      </c>
      <c r="G104" s="15">
        <f>SUMIF('Pri iNPUT'!F:F,'Dealer Wise'!B104,'Pri iNPUT'!R:R)</f>
        <v>2002858.1144999999</v>
      </c>
      <c r="H104" s="103">
        <f t="shared" si="30"/>
        <v>0.18157572064807784</v>
      </c>
      <c r="I104" s="15">
        <f t="shared" si="38"/>
        <v>6821485.1725933319</v>
      </c>
      <c r="J104" s="20">
        <f t="shared" si="36"/>
        <v>2273828.390864444</v>
      </c>
      <c r="K104" s="15">
        <f t="shared" si="39"/>
        <v>7483310.9191253325</v>
      </c>
      <c r="L104" s="15">
        <f t="shared" si="27"/>
        <v>2494436.9730417775</v>
      </c>
      <c r="M104" s="15">
        <f t="shared" si="40"/>
        <v>8034832.3745686663</v>
      </c>
      <c r="N104" s="15">
        <f t="shared" si="28"/>
        <v>2678277.4581895554</v>
      </c>
      <c r="O104" s="16">
        <f t="shared" si="41"/>
        <v>8586353.8300119992</v>
      </c>
      <c r="P104" s="15">
        <f t="shared" si="28"/>
        <v>2862117.9433373329</v>
      </c>
      <c r="Q104" s="21">
        <f t="shared" si="37"/>
        <v>9027570.9943666663</v>
      </c>
      <c r="R104" s="20">
        <f t="shared" si="29"/>
        <v>3009190.3314555553</v>
      </c>
    </row>
    <row r="105" spans="1:18" ht="15">
      <c r="A105" s="12">
        <v>103</v>
      </c>
      <c r="B105" s="23" t="s">
        <v>962</v>
      </c>
      <c r="C105" s="14" t="s">
        <v>1212</v>
      </c>
      <c r="D105" s="14" t="s">
        <v>54</v>
      </c>
      <c r="E105" s="13" t="s">
        <v>54</v>
      </c>
      <c r="F105" s="99">
        <v>15524136.079490475</v>
      </c>
      <c r="G105" s="15">
        <f>SUMIF('Pri iNPUT'!F:F,'Dealer Wise'!B105,'Pri iNPUT'!R:R)</f>
        <v>4671516.3772999989</v>
      </c>
      <c r="H105" s="103">
        <f t="shared" si="30"/>
        <v>0.30091957152267662</v>
      </c>
      <c r="I105" s="15">
        <f t="shared" si="38"/>
        <v>7747792.4862923818</v>
      </c>
      <c r="J105" s="20">
        <f t="shared" si="36"/>
        <v>2582597.4954307941</v>
      </c>
      <c r="K105" s="15">
        <f t="shared" si="39"/>
        <v>8679240.6510618106</v>
      </c>
      <c r="L105" s="15">
        <f t="shared" si="27"/>
        <v>2893080.2170206034</v>
      </c>
      <c r="M105" s="15">
        <f t="shared" si="40"/>
        <v>9455447.4550363347</v>
      </c>
      <c r="N105" s="15">
        <f t="shared" si="28"/>
        <v>3151815.8183454447</v>
      </c>
      <c r="O105" s="16">
        <f t="shared" si="41"/>
        <v>10231654.259010855</v>
      </c>
      <c r="P105" s="15">
        <f t="shared" si="28"/>
        <v>3410551.4196702852</v>
      </c>
      <c r="Q105" s="21">
        <f t="shared" si="37"/>
        <v>10852619.702190477</v>
      </c>
      <c r="R105" s="20">
        <f t="shared" si="29"/>
        <v>3617539.9007301591</v>
      </c>
    </row>
    <row r="106" spans="1:18" ht="15">
      <c r="A106" s="18">
        <v>104</v>
      </c>
      <c r="B106" s="85" t="s">
        <v>61</v>
      </c>
      <c r="C106" s="14" t="s">
        <v>1288</v>
      </c>
      <c r="D106" s="14" t="s">
        <v>54</v>
      </c>
      <c r="E106" s="13" t="s">
        <v>54</v>
      </c>
      <c r="F106" s="99">
        <v>4156264.2336809523</v>
      </c>
      <c r="G106" s="15">
        <f>SUMIF('Pri iNPUT'!F:F,'Dealer Wise'!B106,'Pri iNPUT'!R:R)</f>
        <v>1235194.5567000003</v>
      </c>
      <c r="H106" s="103">
        <f t="shared" si="30"/>
        <v>0.29718865001180711</v>
      </c>
      <c r="I106" s="15">
        <f t="shared" si="38"/>
        <v>2089816.8302447617</v>
      </c>
      <c r="J106" s="20">
        <f t="shared" si="36"/>
        <v>696605.61008158722</v>
      </c>
      <c r="K106" s="15">
        <f t="shared" si="39"/>
        <v>2339192.6842656182</v>
      </c>
      <c r="L106" s="15">
        <f t="shared" si="27"/>
        <v>779730.89475520607</v>
      </c>
      <c r="M106" s="15">
        <f t="shared" si="40"/>
        <v>2547005.8959496664</v>
      </c>
      <c r="N106" s="15">
        <f t="shared" si="28"/>
        <v>849001.96531655546</v>
      </c>
      <c r="O106" s="16">
        <f t="shared" si="41"/>
        <v>2754819.1076337136</v>
      </c>
      <c r="P106" s="15">
        <f t="shared" si="28"/>
        <v>918273.03587790451</v>
      </c>
      <c r="Q106" s="21">
        <f t="shared" si="37"/>
        <v>2921069.6769809518</v>
      </c>
      <c r="R106" s="20">
        <f t="shared" si="29"/>
        <v>973689.89232698397</v>
      </c>
    </row>
    <row r="107" spans="1:18" ht="15">
      <c r="A107" s="18">
        <v>105</v>
      </c>
      <c r="B107" s="19" t="s">
        <v>51</v>
      </c>
      <c r="C107" s="14" t="s">
        <v>1213</v>
      </c>
      <c r="D107" s="14" t="s">
        <v>54</v>
      </c>
      <c r="E107" s="13" t="s">
        <v>1051</v>
      </c>
      <c r="F107" s="99">
        <v>5595047.4970476199</v>
      </c>
      <c r="G107" s="15">
        <f>SUMIF('Pri iNPUT'!F:F,'Dealer Wise'!B107,'Pri iNPUT'!R:R)</f>
        <v>1527850.4993000003</v>
      </c>
      <c r="H107" s="103">
        <f t="shared" si="30"/>
        <v>0.27307194444840949</v>
      </c>
      <c r="I107" s="15">
        <f t="shared" si="38"/>
        <v>2948187.4983380958</v>
      </c>
      <c r="J107" s="20">
        <f t="shared" si="36"/>
        <v>982729.16611269861</v>
      </c>
      <c r="K107" s="15">
        <f t="shared" si="39"/>
        <v>3283890.3481609523</v>
      </c>
      <c r="L107" s="15">
        <f t="shared" si="27"/>
        <v>1094630.1160536509</v>
      </c>
      <c r="M107" s="15">
        <f t="shared" si="40"/>
        <v>3563642.723013334</v>
      </c>
      <c r="N107" s="15">
        <f t="shared" si="28"/>
        <v>1187880.9076711114</v>
      </c>
      <c r="O107" s="16">
        <f t="shared" si="41"/>
        <v>3843395.0978657147</v>
      </c>
      <c r="P107" s="15">
        <f t="shared" si="28"/>
        <v>1281131.6992885715</v>
      </c>
      <c r="Q107" s="21">
        <f t="shared" si="37"/>
        <v>4067196.9977476196</v>
      </c>
      <c r="R107" s="20">
        <f t="shared" si="29"/>
        <v>1355732.3325825399</v>
      </c>
    </row>
    <row r="108" spans="1:18" ht="15">
      <c r="A108" s="12">
        <v>106</v>
      </c>
      <c r="B108" s="19" t="s">
        <v>52</v>
      </c>
      <c r="C108" s="14" t="s">
        <v>1293</v>
      </c>
      <c r="D108" s="14" t="s">
        <v>54</v>
      </c>
      <c r="E108" s="13" t="s">
        <v>1051</v>
      </c>
      <c r="F108" s="99">
        <v>20536555.261833332</v>
      </c>
      <c r="G108" s="15">
        <f>SUMIF('Pri iNPUT'!F:F,'Dealer Wise'!B108,'Pri iNPUT'!R:R)</f>
        <v>4228825.2113999994</v>
      </c>
      <c r="H108" s="117">
        <f t="shared" si="30"/>
        <v>0.20591696891148847</v>
      </c>
      <c r="I108" s="15">
        <f t="shared" si="38"/>
        <v>12200418.998066667</v>
      </c>
      <c r="J108" s="20">
        <f t="shared" si="36"/>
        <v>4066806.332688889</v>
      </c>
      <c r="K108" s="15">
        <f t="shared" si="39"/>
        <v>13432612.313776668</v>
      </c>
      <c r="L108" s="15">
        <f t="shared" si="27"/>
        <v>4477537.4379255557</v>
      </c>
      <c r="M108" s="15">
        <f t="shared" si="40"/>
        <v>14459440.076868333</v>
      </c>
      <c r="N108" s="15">
        <f t="shared" si="28"/>
        <v>4819813.3589561107</v>
      </c>
      <c r="O108" s="16">
        <f t="shared" si="41"/>
        <v>15486267.839960001</v>
      </c>
      <c r="P108" s="15">
        <f t="shared" si="28"/>
        <v>5162089.2799866674</v>
      </c>
      <c r="Q108" s="21">
        <f t="shared" si="37"/>
        <v>16307730.050433334</v>
      </c>
      <c r="R108" s="20">
        <f t="shared" si="29"/>
        <v>5435910.016811111</v>
      </c>
    </row>
    <row r="109" spans="1:18" ht="15" hidden="1">
      <c r="A109" s="18">
        <v>107</v>
      </c>
      <c r="B109" s="19" t="s">
        <v>75</v>
      </c>
      <c r="C109" s="14" t="s">
        <v>1329</v>
      </c>
      <c r="D109" s="14" t="s">
        <v>66</v>
      </c>
      <c r="E109" s="13" t="s">
        <v>76</v>
      </c>
      <c r="F109" s="99">
        <v>9311888.6321380958</v>
      </c>
      <c r="G109" s="15">
        <f>SUMIF('Pri iNPUT'!F:F,'Dealer Wise'!B109,'Pri iNPUT'!R:R)</f>
        <v>2350247.3536999999</v>
      </c>
      <c r="H109" s="103">
        <f t="shared" si="30"/>
        <v>0.2523921243633217</v>
      </c>
      <c r="I109" s="15">
        <f t="shared" si="38"/>
        <v>5099263.5520104775</v>
      </c>
      <c r="J109" s="20">
        <f t="shared" si="36"/>
        <v>1699754.5173368258</v>
      </c>
      <c r="K109" s="15">
        <f t="shared" si="39"/>
        <v>5657976.8699387629</v>
      </c>
      <c r="L109" s="15">
        <f t="shared" si="27"/>
        <v>1885992.2899795875</v>
      </c>
      <c r="M109" s="15">
        <f t="shared" si="40"/>
        <v>6123571.3015456675</v>
      </c>
      <c r="N109" s="15">
        <f t="shared" si="28"/>
        <v>2041190.4338485559</v>
      </c>
      <c r="O109" s="16">
        <f t="shared" si="41"/>
        <v>6589165.7331525711</v>
      </c>
      <c r="P109" s="15">
        <f t="shared" si="28"/>
        <v>2196388.5777175236</v>
      </c>
      <c r="Q109" s="21">
        <f t="shared" si="37"/>
        <v>6961641.2784380959</v>
      </c>
      <c r="R109" s="20">
        <f t="shared" si="29"/>
        <v>2320547.0928126988</v>
      </c>
    </row>
    <row r="110" spans="1:18" ht="15" hidden="1">
      <c r="A110" s="18">
        <v>108</v>
      </c>
      <c r="B110" s="19" t="s">
        <v>978</v>
      </c>
      <c r="C110" s="14" t="s">
        <v>1298</v>
      </c>
      <c r="D110" s="14" t="s">
        <v>66</v>
      </c>
      <c r="E110" s="13" t="s">
        <v>76</v>
      </c>
      <c r="F110" s="99">
        <v>14969341.371066667</v>
      </c>
      <c r="G110" s="15">
        <f>SUMIF('Pri iNPUT'!F:F,'Dealer Wise'!B110,'Pri iNPUT'!R:R)</f>
        <v>6813769.3515999997</v>
      </c>
      <c r="H110" s="103">
        <f t="shared" si="30"/>
        <v>0.45518163977273718</v>
      </c>
      <c r="I110" s="15">
        <f t="shared" si="38"/>
        <v>5161703.7452533348</v>
      </c>
      <c r="J110" s="20">
        <f t="shared" si="36"/>
        <v>1720567.9150844449</v>
      </c>
      <c r="K110" s="15">
        <f t="shared" si="39"/>
        <v>6059864.2275173338</v>
      </c>
      <c r="L110" s="15">
        <f t="shared" si="27"/>
        <v>2019954.7425057779</v>
      </c>
      <c r="M110" s="15">
        <f t="shared" si="40"/>
        <v>6808331.2960706679</v>
      </c>
      <c r="N110" s="15">
        <f t="shared" si="28"/>
        <v>2269443.7653568895</v>
      </c>
      <c r="O110" s="16">
        <f t="shared" si="41"/>
        <v>7556798.3646240002</v>
      </c>
      <c r="P110" s="15">
        <f t="shared" si="28"/>
        <v>2518932.7882079999</v>
      </c>
      <c r="Q110" s="21">
        <f t="shared" si="37"/>
        <v>8155572.0194666674</v>
      </c>
      <c r="R110" s="20">
        <f t="shared" si="29"/>
        <v>2718524.006488889</v>
      </c>
    </row>
    <row r="111" spans="1:18" ht="15" hidden="1">
      <c r="A111" s="12">
        <v>109</v>
      </c>
      <c r="B111" s="19" t="s">
        <v>70</v>
      </c>
      <c r="C111" s="14" t="s">
        <v>1223</v>
      </c>
      <c r="D111" s="14" t="s">
        <v>66</v>
      </c>
      <c r="E111" s="13" t="s">
        <v>76</v>
      </c>
      <c r="F111" s="99">
        <v>3264919.1596333333</v>
      </c>
      <c r="G111" s="15">
        <f>SUMIF('Pri iNPUT'!F:F,'Dealer Wise'!B111,'Pri iNPUT'!R:R)</f>
        <v>378536.17779999989</v>
      </c>
      <c r="H111" s="103">
        <f t="shared" si="30"/>
        <v>0.11594044424748066</v>
      </c>
      <c r="I111" s="15">
        <f t="shared" si="38"/>
        <v>2233399.1499066669</v>
      </c>
      <c r="J111" s="20">
        <f t="shared" si="36"/>
        <v>744466.38330222236</v>
      </c>
      <c r="K111" s="15">
        <f t="shared" si="39"/>
        <v>2429294.2994846669</v>
      </c>
      <c r="L111" s="15">
        <f t="shared" si="27"/>
        <v>809764.76649488893</v>
      </c>
      <c r="M111" s="15">
        <f t="shared" si="40"/>
        <v>2592540.2574663339</v>
      </c>
      <c r="N111" s="15">
        <f t="shared" si="28"/>
        <v>864180.08582211134</v>
      </c>
      <c r="O111" s="16">
        <f t="shared" si="41"/>
        <v>2755786.215448</v>
      </c>
      <c r="P111" s="15">
        <f t="shared" si="28"/>
        <v>918595.4051493333</v>
      </c>
      <c r="Q111" s="21">
        <f t="shared" si="37"/>
        <v>2886382.9818333336</v>
      </c>
      <c r="R111" s="20">
        <f t="shared" si="29"/>
        <v>962127.66061111121</v>
      </c>
    </row>
    <row r="112" spans="1:18" ht="15" hidden="1">
      <c r="A112" s="18">
        <v>110</v>
      </c>
      <c r="B112" s="19" t="s">
        <v>71</v>
      </c>
      <c r="C112" s="14" t="s">
        <v>1201</v>
      </c>
      <c r="D112" s="14" t="s">
        <v>66</v>
      </c>
      <c r="E112" s="13" t="s">
        <v>76</v>
      </c>
      <c r="F112" s="99">
        <v>19955714.300661907</v>
      </c>
      <c r="G112" s="15">
        <f>SUMIF('Pri iNPUT'!F:F,'Dealer Wise'!B112,'Pri iNPUT'!R:R)</f>
        <v>9336834.3932000007</v>
      </c>
      <c r="H112" s="103">
        <f t="shared" si="30"/>
        <v>0.4678777342933953</v>
      </c>
      <c r="I112" s="15">
        <f t="shared" si="38"/>
        <v>6627737.0473295245</v>
      </c>
      <c r="J112" s="20">
        <f t="shared" si="36"/>
        <v>2209245.682443175</v>
      </c>
      <c r="K112" s="15">
        <f t="shared" si="39"/>
        <v>7825079.9053692389</v>
      </c>
      <c r="L112" s="15">
        <f t="shared" si="27"/>
        <v>2608359.9684564131</v>
      </c>
      <c r="M112" s="15">
        <f t="shared" si="40"/>
        <v>8822865.6204023343</v>
      </c>
      <c r="N112" s="15">
        <f t="shared" si="28"/>
        <v>2940955.2068007779</v>
      </c>
      <c r="O112" s="16">
        <f t="shared" si="41"/>
        <v>9820651.3354354296</v>
      </c>
      <c r="P112" s="15">
        <f t="shared" si="28"/>
        <v>3273550.4451451432</v>
      </c>
      <c r="Q112" s="21">
        <f t="shared" si="37"/>
        <v>10618879.907461906</v>
      </c>
      <c r="R112" s="20">
        <f t="shared" si="29"/>
        <v>3539626.6358206351</v>
      </c>
    </row>
    <row r="113" spans="1:18" ht="15">
      <c r="A113" s="18">
        <v>111</v>
      </c>
      <c r="B113" s="19" t="s">
        <v>65</v>
      </c>
      <c r="C113" s="14" t="s">
        <v>1219</v>
      </c>
      <c r="D113" s="14" t="s">
        <v>54</v>
      </c>
      <c r="E113" s="13" t="s">
        <v>1053</v>
      </c>
      <c r="F113" s="99">
        <v>11455078.116309522</v>
      </c>
      <c r="G113" s="15">
        <f>SUMIF('Pri iNPUT'!F:F,'Dealer Wise'!B113,'Pri iNPUT'!R:R)</f>
        <v>2934038.8031999995</v>
      </c>
      <c r="H113" s="103">
        <f t="shared" si="30"/>
        <v>0.25613433390930535</v>
      </c>
      <c r="I113" s="15">
        <f t="shared" si="38"/>
        <v>6230023.6898476183</v>
      </c>
      <c r="J113" s="20">
        <f t="shared" si="36"/>
        <v>2076674.5632825394</v>
      </c>
      <c r="K113" s="15">
        <f t="shared" si="39"/>
        <v>6917328.3768261895</v>
      </c>
      <c r="L113" s="15">
        <f t="shared" si="27"/>
        <v>2305776.1256087297</v>
      </c>
      <c r="M113" s="15">
        <f t="shared" si="40"/>
        <v>7490082.282641666</v>
      </c>
      <c r="N113" s="15">
        <f t="shared" si="28"/>
        <v>2496694.0942138885</v>
      </c>
      <c r="O113" s="16">
        <f t="shared" si="41"/>
        <v>8062836.1884571407</v>
      </c>
      <c r="P113" s="15">
        <f t="shared" si="28"/>
        <v>2687612.0628190469</v>
      </c>
      <c r="Q113" s="21">
        <f t="shared" si="37"/>
        <v>8521039.3131095227</v>
      </c>
      <c r="R113" s="20">
        <f t="shared" si="29"/>
        <v>2840346.4377031741</v>
      </c>
    </row>
    <row r="114" spans="1:18" ht="15">
      <c r="A114" s="12">
        <v>112</v>
      </c>
      <c r="B114" s="130" t="s">
        <v>73</v>
      </c>
      <c r="C114" s="14" t="s">
        <v>1231</v>
      </c>
      <c r="D114" s="14" t="s">
        <v>54</v>
      </c>
      <c r="E114" s="13" t="s">
        <v>1053</v>
      </c>
      <c r="F114" s="99">
        <v>7604414.4901999999</v>
      </c>
      <c r="G114" s="15">
        <f>SUMIF('Pri iNPUT'!F:F,'Dealer Wise'!B114,'Pri iNPUT'!R:R)</f>
        <v>2577053.8629999999</v>
      </c>
      <c r="H114" s="103">
        <f t="shared" si="30"/>
        <v>0.33888918947291918</v>
      </c>
      <c r="I114" s="15">
        <f t="shared" si="38"/>
        <v>3506477.7291600006</v>
      </c>
      <c r="J114" s="20">
        <f t="shared" si="36"/>
        <v>1168825.9097200001</v>
      </c>
      <c r="K114" s="15">
        <f t="shared" si="39"/>
        <v>3962742.5985719999</v>
      </c>
      <c r="L114" s="15">
        <f t="shared" si="27"/>
        <v>1320914.1995240001</v>
      </c>
      <c r="M114" s="15">
        <f t="shared" si="40"/>
        <v>4342963.323082</v>
      </c>
      <c r="N114" s="15">
        <f t="shared" si="28"/>
        <v>1447654.4410273333</v>
      </c>
      <c r="O114" s="16">
        <f t="shared" si="41"/>
        <v>4723184.0475920001</v>
      </c>
      <c r="P114" s="15">
        <f t="shared" si="28"/>
        <v>1574394.6825306667</v>
      </c>
      <c r="Q114" s="21">
        <f t="shared" si="37"/>
        <v>5027360.6272</v>
      </c>
      <c r="R114" s="20">
        <f t="shared" si="29"/>
        <v>1675786.8757333334</v>
      </c>
    </row>
    <row r="115" spans="1:18" ht="15" hidden="1">
      <c r="A115" s="18">
        <v>113</v>
      </c>
      <c r="B115" s="22" t="s">
        <v>68</v>
      </c>
      <c r="C115" s="14" t="s">
        <v>1205</v>
      </c>
      <c r="D115" s="14" t="s">
        <v>66</v>
      </c>
      <c r="E115" s="13" t="s">
        <v>66</v>
      </c>
      <c r="F115" s="99">
        <v>14658776.322666666</v>
      </c>
      <c r="G115" s="15">
        <f>SUMIF('Pri iNPUT'!F:F,'Dealer Wise'!B115,'Pri iNPUT'!R:R)</f>
        <v>5913067.2937000003</v>
      </c>
      <c r="H115" s="103">
        <f t="shared" si="30"/>
        <v>0.40338068905224411</v>
      </c>
      <c r="I115" s="15">
        <f t="shared" si="38"/>
        <v>5813953.7644333337</v>
      </c>
      <c r="J115" s="20">
        <f t="shared" si="36"/>
        <v>1937984.5881444446</v>
      </c>
      <c r="K115" s="15">
        <f t="shared" si="39"/>
        <v>6693480.3437933326</v>
      </c>
      <c r="L115" s="15">
        <f t="shared" si="27"/>
        <v>2231160.1145977774</v>
      </c>
      <c r="M115" s="15">
        <f t="shared" si="40"/>
        <v>7426419.1599266659</v>
      </c>
      <c r="N115" s="15">
        <f t="shared" si="28"/>
        <v>2475473.0533088888</v>
      </c>
      <c r="O115" s="16">
        <f t="shared" si="41"/>
        <v>8159357.9760599975</v>
      </c>
      <c r="P115" s="15">
        <f t="shared" si="28"/>
        <v>2719785.9920199993</v>
      </c>
      <c r="Q115" s="21">
        <f t="shared" si="37"/>
        <v>8745709.0289666653</v>
      </c>
      <c r="R115" s="20">
        <f t="shared" si="29"/>
        <v>2915236.3429888883</v>
      </c>
    </row>
    <row r="116" spans="1:18" ht="15" hidden="1">
      <c r="A116" s="18">
        <v>114</v>
      </c>
      <c r="B116" s="22" t="s">
        <v>1018</v>
      </c>
      <c r="C116" s="14" t="s">
        <v>1189</v>
      </c>
      <c r="D116" s="14" t="s">
        <v>66</v>
      </c>
      <c r="E116" s="13" t="s">
        <v>66</v>
      </c>
      <c r="F116" s="99">
        <v>9508608.6619571429</v>
      </c>
      <c r="G116" s="15">
        <f>SUMIF('Pri iNPUT'!F:F,'Dealer Wise'!B116,'Pri iNPUT'!R:R)</f>
        <v>4687434.3562000012</v>
      </c>
      <c r="H116" s="103">
        <f t="shared" si="30"/>
        <v>0.49296742802697208</v>
      </c>
      <c r="I116" s="15">
        <f t="shared" si="38"/>
        <v>2919452.5733657135</v>
      </c>
      <c r="J116" s="20">
        <f t="shared" si="36"/>
        <v>973150.85778857116</v>
      </c>
      <c r="K116" s="15">
        <f t="shared" si="39"/>
        <v>3489969.0930831414</v>
      </c>
      <c r="L116" s="15">
        <f t="shared" si="27"/>
        <v>1163323.0310277138</v>
      </c>
      <c r="M116" s="15">
        <f t="shared" si="40"/>
        <v>3965399.5261809984</v>
      </c>
      <c r="N116" s="15">
        <f t="shared" si="28"/>
        <v>1321799.8420603329</v>
      </c>
      <c r="O116" s="16">
        <f t="shared" si="41"/>
        <v>4440829.9592788564</v>
      </c>
      <c r="P116" s="15">
        <f t="shared" si="28"/>
        <v>1480276.6530929522</v>
      </c>
      <c r="Q116" s="21">
        <f t="shared" si="37"/>
        <v>4821174.3057571417</v>
      </c>
      <c r="R116" s="20">
        <f t="shared" si="29"/>
        <v>1607058.1019190473</v>
      </c>
    </row>
    <row r="117" spans="1:18" ht="15" hidden="1">
      <c r="A117" s="12">
        <v>115</v>
      </c>
      <c r="B117" s="19" t="s">
        <v>693</v>
      </c>
      <c r="C117" s="14" t="s">
        <v>1207</v>
      </c>
      <c r="D117" s="14" t="s">
        <v>66</v>
      </c>
      <c r="E117" s="13" t="s">
        <v>66</v>
      </c>
      <c r="F117" s="99">
        <v>8645720.7747952379</v>
      </c>
      <c r="G117" s="15">
        <f>SUMIF('Pri iNPUT'!F:F,'Dealer Wise'!B117,'Pri iNPUT'!R:R)</f>
        <v>2051934.8567000004</v>
      </c>
      <c r="H117" s="103">
        <f t="shared" si="30"/>
        <v>0.23733531421486342</v>
      </c>
      <c r="I117" s="15">
        <f t="shared" si="38"/>
        <v>4864641.7631361904</v>
      </c>
      <c r="J117" s="20">
        <f t="shared" si="36"/>
        <v>1621547.2543787302</v>
      </c>
      <c r="K117" s="15">
        <f t="shared" si="39"/>
        <v>5383385.0096239038</v>
      </c>
      <c r="L117" s="15">
        <f t="shared" si="27"/>
        <v>1794461.6698746346</v>
      </c>
      <c r="M117" s="15">
        <f t="shared" si="40"/>
        <v>5815671.0483636661</v>
      </c>
      <c r="N117" s="15">
        <f t="shared" si="28"/>
        <v>1938557.0161212219</v>
      </c>
      <c r="O117" s="16">
        <f t="shared" si="41"/>
        <v>6247957.0871034274</v>
      </c>
      <c r="P117" s="15">
        <f t="shared" si="28"/>
        <v>2082652.3623678091</v>
      </c>
      <c r="Q117" s="21">
        <f t="shared" si="37"/>
        <v>6593785.9180952376</v>
      </c>
      <c r="R117" s="20">
        <f t="shared" si="29"/>
        <v>2197928.6393650793</v>
      </c>
    </row>
    <row r="118" spans="1:18" ht="15" hidden="1">
      <c r="A118" s="18">
        <v>116</v>
      </c>
      <c r="B118" s="19" t="s">
        <v>67</v>
      </c>
      <c r="C118" s="14" t="s">
        <v>1196</v>
      </c>
      <c r="D118" s="14" t="s">
        <v>66</v>
      </c>
      <c r="E118" s="13" t="s">
        <v>66</v>
      </c>
      <c r="F118" s="99">
        <v>15163774.601800002</v>
      </c>
      <c r="G118" s="15">
        <f>SUMIF('Pri iNPUT'!F:F,'Dealer Wise'!B118,'Pri iNPUT'!R:R)</f>
        <v>3652646.5791999991</v>
      </c>
      <c r="H118" s="103">
        <f t="shared" si="30"/>
        <v>0.24087977268973748</v>
      </c>
      <c r="I118" s="15">
        <f t="shared" si="38"/>
        <v>8478373.1022400036</v>
      </c>
      <c r="J118" s="20">
        <f t="shared" si="36"/>
        <v>2826124.3674133345</v>
      </c>
      <c r="K118" s="15">
        <f t="shared" si="39"/>
        <v>9388199.5783480015</v>
      </c>
      <c r="L118" s="15">
        <f t="shared" si="27"/>
        <v>3129399.859449334</v>
      </c>
      <c r="M118" s="15">
        <f t="shared" si="40"/>
        <v>10146388.308438003</v>
      </c>
      <c r="N118" s="15">
        <f t="shared" si="28"/>
        <v>3382129.4361460009</v>
      </c>
      <c r="O118" s="16">
        <f t="shared" si="41"/>
        <v>10904577.038528003</v>
      </c>
      <c r="P118" s="15">
        <f t="shared" si="28"/>
        <v>3634859.0128426678</v>
      </c>
      <c r="Q118" s="21">
        <f t="shared" si="37"/>
        <v>11511128.022600003</v>
      </c>
      <c r="R118" s="20">
        <f t="shared" si="29"/>
        <v>3837042.6742000007</v>
      </c>
    </row>
    <row r="119" spans="1:18" ht="15" hidden="1">
      <c r="A119" s="18">
        <v>117</v>
      </c>
      <c r="B119" s="19" t="s">
        <v>72</v>
      </c>
      <c r="C119" s="14" t="s">
        <v>1361</v>
      </c>
      <c r="D119" s="14" t="s">
        <v>66</v>
      </c>
      <c r="E119" s="13" t="s">
        <v>1054</v>
      </c>
      <c r="F119" s="99">
        <v>13442540.437590478</v>
      </c>
      <c r="G119" s="15">
        <f>SUMIF('Pri iNPUT'!F:F,'Dealer Wise'!B119,'Pri iNPUT'!R:R)</f>
        <v>4720337.3767999997</v>
      </c>
      <c r="H119" s="103">
        <f t="shared" si="30"/>
        <v>0.35114920417870815</v>
      </c>
      <c r="I119" s="15">
        <f t="shared" si="38"/>
        <v>6033694.9732723841</v>
      </c>
      <c r="J119" s="20">
        <f t="shared" si="36"/>
        <v>2011231.6577574613</v>
      </c>
      <c r="K119" s="15">
        <f t="shared" si="39"/>
        <v>6840247.3995278114</v>
      </c>
      <c r="L119" s="15">
        <f t="shared" si="27"/>
        <v>2280082.4665092705</v>
      </c>
      <c r="M119" s="15">
        <f t="shared" si="40"/>
        <v>7512374.4214073354</v>
      </c>
      <c r="N119" s="15">
        <f t="shared" si="28"/>
        <v>2504124.8071357785</v>
      </c>
      <c r="O119" s="16">
        <f t="shared" si="41"/>
        <v>8184501.4432868594</v>
      </c>
      <c r="P119" s="15">
        <f t="shared" si="28"/>
        <v>2728167.1477622865</v>
      </c>
      <c r="Q119" s="21">
        <f t="shared" si="37"/>
        <v>8722203.0607904792</v>
      </c>
      <c r="R119" s="20">
        <f t="shared" si="29"/>
        <v>2907401.0202634931</v>
      </c>
    </row>
    <row r="120" spans="1:18" ht="15" hidden="1">
      <c r="A120" s="12">
        <v>118</v>
      </c>
      <c r="B120" s="19" t="s">
        <v>74</v>
      </c>
      <c r="C120" s="14" t="s">
        <v>1185</v>
      </c>
      <c r="D120" s="14" t="s">
        <v>66</v>
      </c>
      <c r="E120" s="13" t="s">
        <v>1054</v>
      </c>
      <c r="F120" s="99">
        <v>11609146.932519052</v>
      </c>
      <c r="G120" s="15">
        <f>SUMIF('Pri iNPUT'!F:F,'Dealer Wise'!B120,'Pri iNPUT'!R:R)</f>
        <v>3857490.4983000001</v>
      </c>
      <c r="H120" s="103">
        <f t="shared" si="30"/>
        <v>0.33228027181692055</v>
      </c>
      <c r="I120" s="15">
        <f t="shared" si="38"/>
        <v>5429827.047715242</v>
      </c>
      <c r="J120" s="20">
        <f t="shared" si="36"/>
        <v>1809942.3492384141</v>
      </c>
      <c r="K120" s="15">
        <f t="shared" si="39"/>
        <v>6126375.8636663845</v>
      </c>
      <c r="L120" s="15">
        <f t="shared" si="27"/>
        <v>2042125.2878887949</v>
      </c>
      <c r="M120" s="15">
        <f t="shared" si="40"/>
        <v>6706833.2102923384</v>
      </c>
      <c r="N120" s="15">
        <f t="shared" si="28"/>
        <v>2235611.070097446</v>
      </c>
      <c r="O120" s="16">
        <f t="shared" si="41"/>
        <v>7287290.5569182904</v>
      </c>
      <c r="P120" s="15">
        <f t="shared" si="28"/>
        <v>2429096.8523060968</v>
      </c>
      <c r="Q120" s="21">
        <f t="shared" si="37"/>
        <v>7751656.4342190521</v>
      </c>
      <c r="R120" s="20">
        <f t="shared" si="29"/>
        <v>2583885.4780730172</v>
      </c>
    </row>
    <row r="121" spans="1:18" s="29" customFormat="1" ht="15" hidden="1">
      <c r="A121" s="118" t="s">
        <v>118</v>
      </c>
      <c r="B121" s="119"/>
      <c r="C121" s="119"/>
      <c r="D121" s="119"/>
      <c r="E121" s="119"/>
      <c r="F121" s="26">
        <f>SUM(F4:F120)</f>
        <v>1189518073.9719183</v>
      </c>
      <c r="G121" s="26">
        <f>SUM(G4:G120)</f>
        <v>394401320.60039991</v>
      </c>
      <c r="H121" s="94">
        <f t="shared" ref="H121" si="42">IFERROR(G121/F121,0)</f>
        <v>0.33156395790057647</v>
      </c>
      <c r="I121" s="26">
        <f>(F121*0.9)-G121</f>
        <v>676164945.97432661</v>
      </c>
      <c r="J121" s="26">
        <f t="shared" si="36"/>
        <v>225388315.32477555</v>
      </c>
      <c r="K121" s="26">
        <f t="shared" ref="K121" si="43">(F121*0.85)-G121</f>
        <v>616689042.27573061</v>
      </c>
      <c r="L121" s="26">
        <f t="shared" si="27"/>
        <v>205563014.09191021</v>
      </c>
      <c r="M121" s="26">
        <f>(F121*0.9)-G121</f>
        <v>676164945.97432661</v>
      </c>
      <c r="N121" s="26">
        <f t="shared" si="28"/>
        <v>225388315.32477555</v>
      </c>
      <c r="O121" s="26">
        <f>(H121*0.9)-I121</f>
        <v>-676164945.67591906</v>
      </c>
      <c r="P121" s="26">
        <f t="shared" si="28"/>
        <v>-225388315.22530636</v>
      </c>
      <c r="Q121" s="27">
        <f t="shared" si="37"/>
        <v>795116753.37151837</v>
      </c>
      <c r="R121" s="28">
        <f t="shared" si="29"/>
        <v>265038917.79050612</v>
      </c>
    </row>
    <row r="122" spans="1:18">
      <c r="G122" s="65"/>
    </row>
    <row r="123" spans="1:18">
      <c r="F123" s="31"/>
    </row>
    <row r="126" spans="1:18">
      <c r="F126" s="31"/>
    </row>
  </sheetData>
  <autoFilter ref="A3:R121">
    <filterColumn colId="3">
      <filters>
        <filter val="Rajshahi"/>
      </filters>
    </filterColumn>
  </autoFilter>
  <mergeCells count="1">
    <mergeCell ref="A2:P2"/>
  </mergeCells>
  <conditionalFormatting sqref="H4:H121">
    <cfRule type="cellIs" dxfId="9" priority="1" operator="greaterThan">
      <formula>0.795</formula>
    </cfRule>
    <cfRule type="cellIs" dxfId="8" priority="2" operator="lessThan">
      <formula>10%</formula>
    </cfRule>
  </conditionalFormatting>
  <pageMargins left="0.7" right="0.7" top="0.75" bottom="0.75" header="0.3" footer="0.3"/>
  <pageSetup orientation="portrait" r:id="rId1"/>
  <ignoredErrors>
    <ignoredError sqref="Q4:Q27 Q65:Q71 K4:K27 M84 M4:M27 M85:M88 N4:N22 O121 O4:O27 Q37:Q55 K37:K55 M37:M55 N37:N55 O37:O55 Q72:Q88 K72:K88 M72:M83 N72:N88 O72:O88 M89:M120 Q89:Q120 K89:K120 N89:N120 O89:O120 Q121 N121 N24:N27 Q33:Q36 K33:K36 M33:M36 O33:O36 N33:N36 Q62:Q64 K62:K71 M62:M71 N62:N71 O62:O71 Q57:Q60 K57:K60 M57:M60 N57:N60 O57:O60 Q28:Q32 K28:K32 M28:M32 O28:O32 N28:N32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28"/>
  <sheetViews>
    <sheetView showGridLines="0" tabSelected="1" zoomScale="80" zoomScaleNormal="80"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L10" sqref="L10"/>
    </sheetView>
  </sheetViews>
  <sheetFormatPr defaultRowHeight="14.25"/>
  <cols>
    <col min="1" max="1" width="5.140625" style="30" bestFit="1" customWidth="1"/>
    <col min="2" max="2" width="37.85546875" style="6" bestFit="1" customWidth="1"/>
    <col min="3" max="3" width="11.7109375" style="6" hidden="1" customWidth="1"/>
    <col min="4" max="5" width="13.42578125" style="6" hidden="1" customWidth="1"/>
    <col min="6" max="6" width="15.5703125" style="6" bestFit="1" customWidth="1"/>
    <col min="7" max="7" width="15" style="6" bestFit="1" customWidth="1"/>
    <col min="8" max="8" width="15.7109375" style="25" bestFit="1" customWidth="1"/>
    <col min="9" max="9" width="15.7109375" style="25" customWidth="1"/>
    <col min="10" max="10" width="16.5703125" style="25" bestFit="1" customWidth="1"/>
    <col min="11" max="11" width="19.42578125" style="6" bestFit="1" customWidth="1"/>
    <col min="12" max="12" width="20" style="6" bestFit="1" customWidth="1"/>
    <col min="13" max="14" width="15.7109375" style="6" bestFit="1" customWidth="1"/>
    <col min="15" max="15" width="18.7109375" style="6" bestFit="1" customWidth="1"/>
    <col min="16" max="16" width="16.28515625" style="6" bestFit="1" customWidth="1"/>
    <col min="17" max="17" width="19.140625" style="6" bestFit="1" customWidth="1"/>
    <col min="18" max="18" width="20" style="6" bestFit="1" customWidth="1"/>
    <col min="19" max="19" width="16.85546875" style="6" bestFit="1" customWidth="1"/>
    <col min="20" max="20" width="15.28515625" style="6" bestFit="1" customWidth="1"/>
    <col min="21" max="16384" width="9.140625" style="6"/>
  </cols>
  <sheetData>
    <row r="1" spans="1:20" ht="30.75" customHeight="1">
      <c r="A1" s="2"/>
      <c r="B1" s="3" t="s">
        <v>5204</v>
      </c>
      <c r="C1" s="3"/>
      <c r="D1" s="3"/>
      <c r="E1" s="3"/>
      <c r="F1" s="3"/>
      <c r="G1" s="3"/>
      <c r="H1" s="4"/>
      <c r="I1" s="4"/>
      <c r="J1" s="4"/>
      <c r="K1" s="3"/>
      <c r="L1" s="3"/>
      <c r="M1" s="3"/>
      <c r="N1" s="3"/>
      <c r="O1" s="3"/>
      <c r="P1" s="96" t="s">
        <v>1078</v>
      </c>
      <c r="Q1" s="96">
        <v>15</v>
      </c>
      <c r="R1" s="95" t="s">
        <v>1076</v>
      </c>
      <c r="S1" s="95">
        <v>18</v>
      </c>
      <c r="T1" s="5"/>
    </row>
    <row r="2" spans="1:20" ht="30.75" customHeight="1">
      <c r="A2" s="143" t="s">
        <v>1482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5"/>
      <c r="S2" s="7" t="s">
        <v>1077</v>
      </c>
      <c r="T2" s="8">
        <f>S1-Q1</f>
        <v>3</v>
      </c>
    </row>
    <row r="3" spans="1:20" s="11" customFormat="1" ht="45" customHeight="1">
      <c r="A3" s="9" t="s">
        <v>958</v>
      </c>
      <c r="B3" s="142" t="s">
        <v>87</v>
      </c>
      <c r="C3" s="142" t="s">
        <v>1388</v>
      </c>
      <c r="D3" s="141" t="s">
        <v>1009</v>
      </c>
      <c r="E3" s="142" t="s">
        <v>1075</v>
      </c>
      <c r="F3" s="141" t="s">
        <v>1483</v>
      </c>
      <c r="G3" s="10" t="s">
        <v>1484</v>
      </c>
      <c r="H3" s="141" t="s">
        <v>1485</v>
      </c>
      <c r="I3" s="141" t="s">
        <v>5596</v>
      </c>
      <c r="J3" s="141" t="s">
        <v>5597</v>
      </c>
      <c r="K3" s="141" t="s">
        <v>123</v>
      </c>
      <c r="L3" s="141" t="s">
        <v>124</v>
      </c>
      <c r="M3" s="141" t="s">
        <v>814</v>
      </c>
      <c r="N3" s="141" t="s">
        <v>815</v>
      </c>
      <c r="O3" s="141" t="s">
        <v>816</v>
      </c>
      <c r="P3" s="141" t="s">
        <v>817</v>
      </c>
      <c r="Q3" s="141" t="s">
        <v>832</v>
      </c>
      <c r="R3" s="141" t="s">
        <v>833</v>
      </c>
      <c r="S3" s="141" t="s">
        <v>119</v>
      </c>
      <c r="T3" s="141" t="s">
        <v>120</v>
      </c>
    </row>
    <row r="4" spans="1:20" ht="15">
      <c r="A4" s="18">
        <v>90</v>
      </c>
      <c r="B4" s="22" t="s">
        <v>55</v>
      </c>
      <c r="C4" s="14" t="s">
        <v>1285</v>
      </c>
      <c r="D4" s="14" t="s">
        <v>54</v>
      </c>
      <c r="E4" s="13" t="s">
        <v>1016</v>
      </c>
      <c r="F4" s="99">
        <v>6577994.9807359269</v>
      </c>
      <c r="G4" s="15">
        <f>SUMIF('Pri iNPUT'!F:F,Revised!B4,'Pri iNPUT'!R:R)</f>
        <v>2883435.1819000002</v>
      </c>
      <c r="H4" s="103">
        <f t="shared" ref="H4:H23" si="0">IFERROR(G4/F4,0)</f>
        <v>0.43834560384194909</v>
      </c>
      <c r="I4" s="103">
        <v>0.91</v>
      </c>
      <c r="J4" s="15">
        <f>F4*I4-G4</f>
        <v>3102540.2505696937</v>
      </c>
      <c r="K4" s="15">
        <f t="shared" ref="K4:K22" si="1">(F4*0.8)-G4</f>
        <v>2378960.8026887421</v>
      </c>
      <c r="L4" s="20">
        <f t="shared" ref="L4:L23" si="2">K4/$T$2</f>
        <v>792986.93422958069</v>
      </c>
      <c r="M4" s="15">
        <f t="shared" ref="M4:M22" si="3">(F4*0.86)-G4</f>
        <v>2773640.5015328964</v>
      </c>
      <c r="N4" s="15">
        <f t="shared" ref="N4:N23" si="4">M4/$T$2</f>
        <v>924546.83384429885</v>
      </c>
      <c r="O4" s="15">
        <f t="shared" ref="O4:O22" si="5">(F4*0.91)-G4</f>
        <v>3102540.2505696937</v>
      </c>
      <c r="P4" s="15">
        <f t="shared" ref="P4:P23" si="6">O4/$T$2</f>
        <v>1034180.0835232312</v>
      </c>
      <c r="Q4" s="16">
        <f t="shared" ref="Q4:Q22" si="7">(F4*0.96)-G4</f>
        <v>3431439.9996064892</v>
      </c>
      <c r="R4" s="15">
        <f t="shared" ref="R4:R23" si="8">Q4/$T$2</f>
        <v>1143813.333202163</v>
      </c>
      <c r="S4" s="21">
        <f t="shared" ref="S4:S23" si="9">F4-G4</f>
        <v>3694559.7988359267</v>
      </c>
      <c r="T4" s="20">
        <f t="shared" ref="T4:T23" si="10">S4/$T$2</f>
        <v>1231519.932945309</v>
      </c>
    </row>
    <row r="5" spans="1:20" ht="15">
      <c r="A5" s="12">
        <v>91</v>
      </c>
      <c r="B5" s="22" t="s">
        <v>116</v>
      </c>
      <c r="C5" s="14" t="s">
        <v>1190</v>
      </c>
      <c r="D5" s="14" t="s">
        <v>54</v>
      </c>
      <c r="E5" s="13" t="s">
        <v>1016</v>
      </c>
      <c r="F5" s="99">
        <v>6807017.5009490317</v>
      </c>
      <c r="G5" s="15">
        <f>SUMIF('Pri iNPUT'!F:F,Revised!B5,'Pri iNPUT'!R:R)</f>
        <v>4198460.8526999997</v>
      </c>
      <c r="H5" s="103">
        <f t="shared" si="0"/>
        <v>0.61678420132086509</v>
      </c>
      <c r="I5" s="103">
        <v>0.8</v>
      </c>
      <c r="J5" s="15">
        <f t="shared" ref="J5:J22" si="11">F5*I5-G5</f>
        <v>1247153.1480592256</v>
      </c>
      <c r="K5" s="15">
        <f t="shared" si="1"/>
        <v>1247153.1480592256</v>
      </c>
      <c r="L5" s="20">
        <f t="shared" si="2"/>
        <v>415717.7160197419</v>
      </c>
      <c r="M5" s="15">
        <f t="shared" si="3"/>
        <v>1655574.1981161674</v>
      </c>
      <c r="N5" s="15">
        <f t="shared" si="4"/>
        <v>551858.06603872252</v>
      </c>
      <c r="O5" s="15">
        <f t="shared" si="5"/>
        <v>1995925.0731636193</v>
      </c>
      <c r="P5" s="15">
        <f t="shared" si="6"/>
        <v>665308.35772120638</v>
      </c>
      <c r="Q5" s="16">
        <f t="shared" si="7"/>
        <v>2336275.9482110702</v>
      </c>
      <c r="R5" s="15">
        <f t="shared" si="8"/>
        <v>778758.64940369001</v>
      </c>
      <c r="S5" s="21">
        <f t="shared" si="9"/>
        <v>2608556.648249032</v>
      </c>
      <c r="T5" s="20">
        <f t="shared" si="10"/>
        <v>869518.88274967729</v>
      </c>
    </row>
    <row r="6" spans="1:20" ht="15">
      <c r="A6" s="18">
        <v>92</v>
      </c>
      <c r="B6" s="19" t="s">
        <v>64</v>
      </c>
      <c r="C6" s="14" t="s">
        <v>1171</v>
      </c>
      <c r="D6" s="14" t="s">
        <v>54</v>
      </c>
      <c r="E6" s="13" t="s">
        <v>1016</v>
      </c>
      <c r="F6" s="99">
        <v>13096579.798178434</v>
      </c>
      <c r="G6" s="15">
        <f>SUMIF('Pri iNPUT'!F:F,Revised!B6,'Pri iNPUT'!R:R)</f>
        <v>5141650.4041999998</v>
      </c>
      <c r="H6" s="103">
        <f t="shared" si="0"/>
        <v>0.39259489755601207</v>
      </c>
      <c r="I6" s="103">
        <v>0.91</v>
      </c>
      <c r="J6" s="15">
        <f t="shared" si="11"/>
        <v>6776237.2121423753</v>
      </c>
      <c r="K6" s="15">
        <f t="shared" si="1"/>
        <v>5335613.4343427485</v>
      </c>
      <c r="L6" s="20">
        <f t="shared" si="2"/>
        <v>1778537.8114475829</v>
      </c>
      <c r="M6" s="15">
        <f t="shared" si="3"/>
        <v>6121408.2222334528</v>
      </c>
      <c r="N6" s="15">
        <f t="shared" si="4"/>
        <v>2040469.4074111509</v>
      </c>
      <c r="O6" s="15">
        <f t="shared" si="5"/>
        <v>6776237.2121423753</v>
      </c>
      <c r="P6" s="15">
        <f t="shared" si="6"/>
        <v>2258745.7373807919</v>
      </c>
      <c r="Q6" s="16">
        <f t="shared" si="7"/>
        <v>7431066.2020512959</v>
      </c>
      <c r="R6" s="15">
        <f t="shared" si="8"/>
        <v>2477022.0673504318</v>
      </c>
      <c r="S6" s="21">
        <f t="shared" si="9"/>
        <v>7954929.3939784346</v>
      </c>
      <c r="T6" s="20">
        <f t="shared" si="10"/>
        <v>2651643.131326145</v>
      </c>
    </row>
    <row r="7" spans="1:20" ht="15">
      <c r="A7" s="18">
        <v>93</v>
      </c>
      <c r="B7" s="22" t="s">
        <v>111</v>
      </c>
      <c r="C7" s="14" t="s">
        <v>1180</v>
      </c>
      <c r="D7" s="14" t="s">
        <v>54</v>
      </c>
      <c r="E7" s="13" t="s">
        <v>1011</v>
      </c>
      <c r="F7" s="99">
        <v>4000248.3225291683</v>
      </c>
      <c r="G7" s="15">
        <f>SUMIF('Pri iNPUT'!F:F,Revised!B7,'Pri iNPUT'!R:R)</f>
        <v>1989257.9159000001</v>
      </c>
      <c r="H7" s="103">
        <f t="shared" si="0"/>
        <v>0.49728360729423071</v>
      </c>
      <c r="I7" s="103">
        <v>0.91</v>
      </c>
      <c r="J7" s="15">
        <f t="shared" si="11"/>
        <v>1650968.0576015434</v>
      </c>
      <c r="K7" s="15">
        <f t="shared" si="1"/>
        <v>1210940.7421233349</v>
      </c>
      <c r="L7" s="20">
        <f t="shared" si="2"/>
        <v>403646.91404111165</v>
      </c>
      <c r="M7" s="15">
        <f t="shared" si="3"/>
        <v>1450955.6414750845</v>
      </c>
      <c r="N7" s="15">
        <f t="shared" si="4"/>
        <v>483651.88049169484</v>
      </c>
      <c r="O7" s="15">
        <f t="shared" si="5"/>
        <v>1650968.0576015434</v>
      </c>
      <c r="P7" s="15">
        <f t="shared" si="6"/>
        <v>550322.68586718116</v>
      </c>
      <c r="Q7" s="16">
        <f t="shared" si="7"/>
        <v>1850980.4737280014</v>
      </c>
      <c r="R7" s="15">
        <f t="shared" si="8"/>
        <v>616993.49124266708</v>
      </c>
      <c r="S7" s="21">
        <f t="shared" si="9"/>
        <v>2010990.4066291682</v>
      </c>
      <c r="T7" s="20">
        <f t="shared" si="10"/>
        <v>670330.13554305607</v>
      </c>
    </row>
    <row r="8" spans="1:20" ht="15">
      <c r="A8" s="12">
        <v>94</v>
      </c>
      <c r="B8" s="19" t="s">
        <v>112</v>
      </c>
      <c r="C8" s="14" t="s">
        <v>1232</v>
      </c>
      <c r="D8" s="14" t="s">
        <v>54</v>
      </c>
      <c r="E8" s="13" t="s">
        <v>1011</v>
      </c>
      <c r="F8" s="99">
        <v>8205147.0656126598</v>
      </c>
      <c r="G8" s="15">
        <f>SUMIF('Pri iNPUT'!F:F,Revised!B8,'Pri iNPUT'!R:R)</f>
        <v>5273296.0285999998</v>
      </c>
      <c r="H8" s="103">
        <f t="shared" si="0"/>
        <v>0.64268147620413851</v>
      </c>
      <c r="I8" s="103">
        <v>1</v>
      </c>
      <c r="J8" s="15">
        <f t="shared" si="11"/>
        <v>2931851.0370126599</v>
      </c>
      <c r="K8" s="15">
        <f t="shared" si="1"/>
        <v>1290821.623890128</v>
      </c>
      <c r="L8" s="20">
        <f t="shared" si="2"/>
        <v>430273.87463004264</v>
      </c>
      <c r="M8" s="15">
        <f t="shared" si="3"/>
        <v>1783130.4478268875</v>
      </c>
      <c r="N8" s="15">
        <f t="shared" si="4"/>
        <v>594376.81594229583</v>
      </c>
      <c r="O8" s="15">
        <f t="shared" si="5"/>
        <v>2193387.8011075212</v>
      </c>
      <c r="P8" s="15">
        <f t="shared" si="6"/>
        <v>731129.26703584043</v>
      </c>
      <c r="Q8" s="16">
        <f t="shared" si="7"/>
        <v>2603645.154388153</v>
      </c>
      <c r="R8" s="15">
        <f t="shared" si="8"/>
        <v>867881.71812938433</v>
      </c>
      <c r="S8" s="21">
        <f t="shared" si="9"/>
        <v>2931851.0370126599</v>
      </c>
      <c r="T8" s="20">
        <f t="shared" si="10"/>
        <v>977283.67900421994</v>
      </c>
    </row>
    <row r="9" spans="1:20" ht="15">
      <c r="A9" s="18">
        <v>95</v>
      </c>
      <c r="B9" s="19" t="s">
        <v>113</v>
      </c>
      <c r="C9" s="14" t="s">
        <v>1229</v>
      </c>
      <c r="D9" s="14" t="s">
        <v>54</v>
      </c>
      <c r="E9" s="13" t="s">
        <v>1011</v>
      </c>
      <c r="F9" s="99">
        <v>8557974.9503992889</v>
      </c>
      <c r="G9" s="15">
        <f>SUMIF('Pri iNPUT'!F:F,Revised!B9,'Pri iNPUT'!R:R)</f>
        <v>4152279.0191000006</v>
      </c>
      <c r="H9" s="103">
        <f t="shared" si="0"/>
        <v>0.48519410762078335</v>
      </c>
      <c r="I9" s="103">
        <v>0.8</v>
      </c>
      <c r="J9" s="15">
        <f t="shared" si="11"/>
        <v>2694100.9412194309</v>
      </c>
      <c r="K9" s="15">
        <f t="shared" si="1"/>
        <v>2694100.9412194309</v>
      </c>
      <c r="L9" s="20">
        <f t="shared" si="2"/>
        <v>898033.64707314363</v>
      </c>
      <c r="M9" s="15">
        <f t="shared" si="3"/>
        <v>3207579.4382433877</v>
      </c>
      <c r="N9" s="15">
        <f t="shared" si="4"/>
        <v>1069193.1460811293</v>
      </c>
      <c r="O9" s="15">
        <f t="shared" si="5"/>
        <v>3635478.185763353</v>
      </c>
      <c r="P9" s="15">
        <f t="shared" si="6"/>
        <v>1211826.0619211176</v>
      </c>
      <c r="Q9" s="16">
        <f t="shared" si="7"/>
        <v>4063376.9332833164</v>
      </c>
      <c r="R9" s="15">
        <f t="shared" si="8"/>
        <v>1354458.9777611054</v>
      </c>
      <c r="S9" s="21">
        <f t="shared" si="9"/>
        <v>4405695.9312992878</v>
      </c>
      <c r="T9" s="20">
        <f t="shared" si="10"/>
        <v>1468565.310433096</v>
      </c>
    </row>
    <row r="10" spans="1:20" ht="15">
      <c r="A10" s="18">
        <v>96</v>
      </c>
      <c r="B10" s="19" t="s">
        <v>59</v>
      </c>
      <c r="C10" s="14" t="s">
        <v>1203</v>
      </c>
      <c r="D10" s="14" t="s">
        <v>54</v>
      </c>
      <c r="E10" s="13" t="s">
        <v>1052</v>
      </c>
      <c r="F10" s="99">
        <v>7255091.7334901504</v>
      </c>
      <c r="G10" s="15">
        <f>SUMIF('Pri iNPUT'!F:F,Revised!B10,'Pri iNPUT'!R:R)</f>
        <v>1947720.954699999</v>
      </c>
      <c r="H10" s="103">
        <f t="shared" si="0"/>
        <v>0.26846262269974414</v>
      </c>
      <c r="I10" s="103"/>
      <c r="J10" s="15"/>
      <c r="K10" s="15">
        <f t="shared" si="1"/>
        <v>3856352.4320921218</v>
      </c>
      <c r="L10" s="20">
        <f t="shared" si="2"/>
        <v>1285450.8106973739</v>
      </c>
      <c r="M10" s="15">
        <f t="shared" si="3"/>
        <v>4291657.9361015307</v>
      </c>
      <c r="N10" s="15">
        <f t="shared" si="4"/>
        <v>1430552.645367177</v>
      </c>
      <c r="O10" s="15">
        <f t="shared" si="5"/>
        <v>4654412.5227760384</v>
      </c>
      <c r="P10" s="15">
        <f t="shared" si="6"/>
        <v>1551470.8409253461</v>
      </c>
      <c r="Q10" s="16">
        <f t="shared" si="7"/>
        <v>5017167.1094505452</v>
      </c>
      <c r="R10" s="15">
        <f t="shared" si="8"/>
        <v>1672389.0364835151</v>
      </c>
      <c r="S10" s="21">
        <f t="shared" si="9"/>
        <v>5307370.7787901517</v>
      </c>
      <c r="T10" s="20">
        <f t="shared" si="10"/>
        <v>1769123.5929300506</v>
      </c>
    </row>
    <row r="11" spans="1:20" ht="15">
      <c r="A11" s="12">
        <v>97</v>
      </c>
      <c r="B11" s="19" t="s">
        <v>53</v>
      </c>
      <c r="C11" s="14" t="s">
        <v>1248</v>
      </c>
      <c r="D11" s="14" t="s">
        <v>54</v>
      </c>
      <c r="E11" s="13" t="s">
        <v>1052</v>
      </c>
      <c r="F11" s="99">
        <v>11054516.853762459</v>
      </c>
      <c r="G11" s="15">
        <f>SUMIF('Pri iNPUT'!F:F,Revised!B11,'Pri iNPUT'!R:R)</f>
        <v>2701547.4970999993</v>
      </c>
      <c r="H11" s="103">
        <f t="shared" si="0"/>
        <v>0.24438404073539535</v>
      </c>
      <c r="I11" s="103"/>
      <c r="J11" s="15"/>
      <c r="K11" s="15">
        <f t="shared" si="1"/>
        <v>6142065.9859099686</v>
      </c>
      <c r="L11" s="20">
        <f t="shared" si="2"/>
        <v>2047355.3286366563</v>
      </c>
      <c r="M11" s="15">
        <f t="shared" si="3"/>
        <v>6805336.9971357156</v>
      </c>
      <c r="N11" s="15">
        <f t="shared" si="4"/>
        <v>2268445.6657119053</v>
      </c>
      <c r="O11" s="15">
        <f t="shared" si="5"/>
        <v>7358062.8398238383</v>
      </c>
      <c r="P11" s="15">
        <f t="shared" si="6"/>
        <v>2452687.6132746129</v>
      </c>
      <c r="Q11" s="16">
        <f t="shared" si="7"/>
        <v>7910788.6825119611</v>
      </c>
      <c r="R11" s="15">
        <f t="shared" si="8"/>
        <v>2636929.5608373205</v>
      </c>
      <c r="S11" s="21">
        <f t="shared" si="9"/>
        <v>8352969.3566624597</v>
      </c>
      <c r="T11" s="20">
        <f t="shared" si="10"/>
        <v>2784323.1188874864</v>
      </c>
    </row>
    <row r="12" spans="1:20" ht="15">
      <c r="A12" s="18">
        <v>98</v>
      </c>
      <c r="B12" s="126" t="s">
        <v>1393</v>
      </c>
      <c r="C12" s="14" t="s">
        <v>1394</v>
      </c>
      <c r="D12" s="14" t="s">
        <v>54</v>
      </c>
      <c r="E12" s="13" t="s">
        <v>57</v>
      </c>
      <c r="F12" s="99">
        <v>6383681.2015870139</v>
      </c>
      <c r="G12" s="15">
        <f>SUMIF('Pri iNPUT'!F:F,Revised!B12,'Pri iNPUT'!R:R)</f>
        <v>1962079.1598000005</v>
      </c>
      <c r="H12" s="103">
        <f t="shared" si="0"/>
        <v>0.30735857538002026</v>
      </c>
      <c r="I12" s="103"/>
      <c r="J12" s="15"/>
      <c r="K12" s="15">
        <f t="shared" si="1"/>
        <v>3144865.801469611</v>
      </c>
      <c r="L12" s="20">
        <f t="shared" si="2"/>
        <v>1048288.6004898703</v>
      </c>
      <c r="M12" s="15">
        <f t="shared" si="3"/>
        <v>3527886.6735648317</v>
      </c>
      <c r="N12" s="15">
        <f t="shared" si="4"/>
        <v>1175962.2245216107</v>
      </c>
      <c r="O12" s="15">
        <f t="shared" si="5"/>
        <v>3847070.7336441828</v>
      </c>
      <c r="P12" s="15">
        <f t="shared" si="6"/>
        <v>1282356.9112147277</v>
      </c>
      <c r="Q12" s="16">
        <f t="shared" si="7"/>
        <v>4166254.7937235329</v>
      </c>
      <c r="R12" s="15">
        <f t="shared" si="8"/>
        <v>1388751.5979078442</v>
      </c>
      <c r="S12" s="21">
        <f t="shared" si="9"/>
        <v>4421602.0417870134</v>
      </c>
      <c r="T12" s="20">
        <f t="shared" si="10"/>
        <v>1473867.3472623378</v>
      </c>
    </row>
    <row r="13" spans="1:20" ht="15">
      <c r="A13" s="18">
        <v>99</v>
      </c>
      <c r="B13" s="19" t="s">
        <v>1395</v>
      </c>
      <c r="C13" s="14" t="s">
        <v>1246</v>
      </c>
      <c r="D13" s="14" t="s">
        <v>54</v>
      </c>
      <c r="E13" s="13" t="s">
        <v>57</v>
      </c>
      <c r="F13" s="99">
        <v>8299934.0985400984</v>
      </c>
      <c r="G13" s="15">
        <f>SUMIF('Pri iNPUT'!F:F,Revised!B13,'Pri iNPUT'!R:R)</f>
        <v>2079428.0758999998</v>
      </c>
      <c r="H13" s="103">
        <f t="shared" si="0"/>
        <v>0.25053549235598832</v>
      </c>
      <c r="I13" s="103"/>
      <c r="J13" s="15"/>
      <c r="K13" s="15">
        <f t="shared" si="1"/>
        <v>4560519.2029320793</v>
      </c>
      <c r="L13" s="20">
        <f t="shared" si="2"/>
        <v>1520173.0676440264</v>
      </c>
      <c r="M13" s="15">
        <f t="shared" si="3"/>
        <v>5058515.2488444848</v>
      </c>
      <c r="N13" s="15">
        <f t="shared" si="4"/>
        <v>1686171.7496148283</v>
      </c>
      <c r="O13" s="15">
        <f t="shared" si="5"/>
        <v>5473511.9537714906</v>
      </c>
      <c r="P13" s="15">
        <f t="shared" si="6"/>
        <v>1824503.9845904969</v>
      </c>
      <c r="Q13" s="16">
        <f t="shared" si="7"/>
        <v>5888508.6586984945</v>
      </c>
      <c r="R13" s="15">
        <f t="shared" si="8"/>
        <v>1962836.2195661648</v>
      </c>
      <c r="S13" s="21">
        <f t="shared" si="9"/>
        <v>6220506.0226400988</v>
      </c>
      <c r="T13" s="20">
        <f t="shared" si="10"/>
        <v>2073502.0075466996</v>
      </c>
    </row>
    <row r="14" spans="1:20" ht="15">
      <c r="A14" s="12">
        <v>100</v>
      </c>
      <c r="B14" s="19" t="s">
        <v>63</v>
      </c>
      <c r="C14" s="14" t="s">
        <v>1214</v>
      </c>
      <c r="D14" s="14" t="s">
        <v>54</v>
      </c>
      <c r="E14" s="13" t="s">
        <v>57</v>
      </c>
      <c r="F14" s="99">
        <v>8243602.7253961563</v>
      </c>
      <c r="G14" s="15">
        <f>SUMIF('Pri iNPUT'!F:F,Revised!B14,'Pri iNPUT'!R:R)</f>
        <v>1813741.7150000003</v>
      </c>
      <c r="H14" s="103">
        <f t="shared" si="0"/>
        <v>0.22001808862190636</v>
      </c>
      <c r="I14" s="103"/>
      <c r="J14" s="15"/>
      <c r="K14" s="15">
        <f t="shared" si="1"/>
        <v>4781140.4653169252</v>
      </c>
      <c r="L14" s="20">
        <f t="shared" si="2"/>
        <v>1593713.4884389751</v>
      </c>
      <c r="M14" s="15">
        <f t="shared" si="3"/>
        <v>5275756.6288406942</v>
      </c>
      <c r="N14" s="15">
        <f t="shared" si="4"/>
        <v>1758585.5429468981</v>
      </c>
      <c r="O14" s="15">
        <f t="shared" si="5"/>
        <v>5687936.765110502</v>
      </c>
      <c r="P14" s="15">
        <f t="shared" si="6"/>
        <v>1895978.9217035007</v>
      </c>
      <c r="Q14" s="16">
        <f t="shared" si="7"/>
        <v>6100116.9013803098</v>
      </c>
      <c r="R14" s="15">
        <f t="shared" si="8"/>
        <v>2033372.3004601032</v>
      </c>
      <c r="S14" s="21">
        <f t="shared" si="9"/>
        <v>6429861.0103961565</v>
      </c>
      <c r="T14" s="20">
        <f t="shared" si="10"/>
        <v>2143287.0034653856</v>
      </c>
    </row>
    <row r="15" spans="1:20" s="25" customFormat="1" ht="15">
      <c r="A15" s="18">
        <v>101</v>
      </c>
      <c r="B15" s="19" t="s">
        <v>56</v>
      </c>
      <c r="C15" s="14" t="s">
        <v>1358</v>
      </c>
      <c r="D15" s="14" t="s">
        <v>54</v>
      </c>
      <c r="E15" s="13" t="s">
        <v>57</v>
      </c>
      <c r="F15" s="99">
        <v>5849989.4969112212</v>
      </c>
      <c r="G15" s="15">
        <f>SUMIF('Pri iNPUT'!F:F,Revised!B15,'Pri iNPUT'!R:R)</f>
        <v>2828615.9844</v>
      </c>
      <c r="H15" s="103">
        <f t="shared" si="0"/>
        <v>0.48352496801806255</v>
      </c>
      <c r="I15" s="103">
        <v>0.91</v>
      </c>
      <c r="J15" s="15">
        <f t="shared" si="11"/>
        <v>2494874.4577892111</v>
      </c>
      <c r="K15" s="15">
        <f t="shared" si="1"/>
        <v>1851375.6131289774</v>
      </c>
      <c r="L15" s="20">
        <f t="shared" si="2"/>
        <v>617125.20437632583</v>
      </c>
      <c r="M15" s="15">
        <f t="shared" si="3"/>
        <v>2202374.9829436499</v>
      </c>
      <c r="N15" s="15">
        <f t="shared" si="4"/>
        <v>734124.99431454996</v>
      </c>
      <c r="O15" s="15">
        <f t="shared" si="5"/>
        <v>2494874.4577892111</v>
      </c>
      <c r="P15" s="15">
        <f t="shared" si="6"/>
        <v>831624.81926307036</v>
      </c>
      <c r="Q15" s="16">
        <f t="shared" si="7"/>
        <v>2787373.9326347723</v>
      </c>
      <c r="R15" s="15">
        <f t="shared" si="8"/>
        <v>929124.64421159076</v>
      </c>
      <c r="S15" s="21">
        <f t="shared" si="9"/>
        <v>3021373.5125112212</v>
      </c>
      <c r="T15" s="20">
        <f t="shared" si="10"/>
        <v>1007124.5041704071</v>
      </c>
    </row>
    <row r="16" spans="1:20" ht="15">
      <c r="A16" s="18">
        <v>102</v>
      </c>
      <c r="B16" s="19" t="s">
        <v>60</v>
      </c>
      <c r="C16" s="14" t="s">
        <v>1169</v>
      </c>
      <c r="D16" s="14" t="s">
        <v>54</v>
      </c>
      <c r="E16" s="13" t="s">
        <v>54</v>
      </c>
      <c r="F16" s="99">
        <v>9052026.2662074678</v>
      </c>
      <c r="G16" s="15">
        <f>SUMIF('Pri iNPUT'!F:F,Revised!B16,'Pri iNPUT'!R:R)</f>
        <v>2002858.1144999999</v>
      </c>
      <c r="H16" s="103">
        <f t="shared" si="0"/>
        <v>0.22126074931719553</v>
      </c>
      <c r="I16" s="103"/>
      <c r="J16" s="15"/>
      <c r="K16" s="15">
        <f t="shared" si="1"/>
        <v>5238762.8984659743</v>
      </c>
      <c r="L16" s="20">
        <f t="shared" si="2"/>
        <v>1746254.2994886581</v>
      </c>
      <c r="M16" s="15">
        <f t="shared" si="3"/>
        <v>5781884.4744384224</v>
      </c>
      <c r="N16" s="15">
        <f t="shared" si="4"/>
        <v>1927294.8248128074</v>
      </c>
      <c r="O16" s="15">
        <f t="shared" si="5"/>
        <v>6234485.7877487959</v>
      </c>
      <c r="P16" s="15">
        <f t="shared" si="6"/>
        <v>2078161.9292495986</v>
      </c>
      <c r="Q16" s="16">
        <f t="shared" si="7"/>
        <v>6687087.1010591695</v>
      </c>
      <c r="R16" s="15">
        <f t="shared" si="8"/>
        <v>2229029.0336863897</v>
      </c>
      <c r="S16" s="21">
        <f t="shared" si="9"/>
        <v>7049168.1517074676</v>
      </c>
      <c r="T16" s="20">
        <f t="shared" si="10"/>
        <v>2349722.7172358227</v>
      </c>
    </row>
    <row r="17" spans="1:20" ht="15">
      <c r="A17" s="12">
        <v>103</v>
      </c>
      <c r="B17" s="23" t="s">
        <v>962</v>
      </c>
      <c r="C17" s="14" t="s">
        <v>1212</v>
      </c>
      <c r="D17" s="14" t="s">
        <v>54</v>
      </c>
      <c r="E17" s="13" t="s">
        <v>54</v>
      </c>
      <c r="F17" s="99">
        <v>9613834.5502042584</v>
      </c>
      <c r="G17" s="15">
        <f>SUMIF('Pri iNPUT'!F:F,Revised!B17,'Pri iNPUT'!R:R)</f>
        <v>4671516.3772999989</v>
      </c>
      <c r="H17" s="103">
        <f t="shared" si="0"/>
        <v>0.48591603619814183</v>
      </c>
      <c r="I17" s="103">
        <v>0.91</v>
      </c>
      <c r="J17" s="15">
        <f t="shared" si="11"/>
        <v>4077073.0633858768</v>
      </c>
      <c r="K17" s="15">
        <f t="shared" si="1"/>
        <v>3019551.2628634078</v>
      </c>
      <c r="L17" s="20">
        <f t="shared" si="2"/>
        <v>1006517.087621136</v>
      </c>
      <c r="M17" s="15">
        <f t="shared" si="3"/>
        <v>3596381.335875663</v>
      </c>
      <c r="N17" s="15">
        <f t="shared" si="4"/>
        <v>1198793.778625221</v>
      </c>
      <c r="O17" s="15">
        <f t="shared" si="5"/>
        <v>4077073.0633858768</v>
      </c>
      <c r="P17" s="15">
        <f t="shared" si="6"/>
        <v>1359024.3544619589</v>
      </c>
      <c r="Q17" s="16">
        <f t="shared" si="7"/>
        <v>4557764.7908960888</v>
      </c>
      <c r="R17" s="15">
        <f t="shared" si="8"/>
        <v>1519254.9302986963</v>
      </c>
      <c r="S17" s="21">
        <f t="shared" si="9"/>
        <v>4942318.1729042595</v>
      </c>
      <c r="T17" s="20">
        <f t="shared" si="10"/>
        <v>1647439.3909680864</v>
      </c>
    </row>
    <row r="18" spans="1:20" ht="15">
      <c r="A18" s="18">
        <v>104</v>
      </c>
      <c r="B18" s="85" t="s">
        <v>61</v>
      </c>
      <c r="C18" s="14" t="s">
        <v>1288</v>
      </c>
      <c r="D18" s="14" t="s">
        <v>54</v>
      </c>
      <c r="E18" s="13" t="s">
        <v>54</v>
      </c>
      <c r="F18" s="99">
        <v>3409362.4089441993</v>
      </c>
      <c r="G18" s="15">
        <f>SUMIF('Pri iNPUT'!F:F,Revised!B18,'Pri iNPUT'!R:R)</f>
        <v>1235194.5567000003</v>
      </c>
      <c r="H18" s="103">
        <f t="shared" si="0"/>
        <v>0.36229488348307082</v>
      </c>
      <c r="I18" s="103"/>
      <c r="J18" s="15"/>
      <c r="K18" s="15">
        <f t="shared" si="1"/>
        <v>1492295.3704553593</v>
      </c>
      <c r="L18" s="20">
        <f t="shared" si="2"/>
        <v>497431.79015178647</v>
      </c>
      <c r="M18" s="15">
        <f t="shared" si="3"/>
        <v>1696857.1149920111</v>
      </c>
      <c r="N18" s="15">
        <f t="shared" si="4"/>
        <v>565619.03833067033</v>
      </c>
      <c r="O18" s="15">
        <f t="shared" si="5"/>
        <v>1867325.2354392211</v>
      </c>
      <c r="P18" s="15">
        <f t="shared" si="6"/>
        <v>622441.74514640705</v>
      </c>
      <c r="Q18" s="16">
        <f t="shared" si="7"/>
        <v>2037793.3558864307</v>
      </c>
      <c r="R18" s="15">
        <f t="shared" si="8"/>
        <v>679264.45196214353</v>
      </c>
      <c r="S18" s="21">
        <f t="shared" si="9"/>
        <v>2174167.8522441993</v>
      </c>
      <c r="T18" s="20">
        <f t="shared" si="10"/>
        <v>724722.61741473305</v>
      </c>
    </row>
    <row r="19" spans="1:20" ht="15">
      <c r="A19" s="18">
        <v>105</v>
      </c>
      <c r="B19" s="19" t="s">
        <v>51</v>
      </c>
      <c r="C19" s="14" t="s">
        <v>1213</v>
      </c>
      <c r="D19" s="14" t="s">
        <v>54</v>
      </c>
      <c r="E19" s="13" t="s">
        <v>1051</v>
      </c>
      <c r="F19" s="99">
        <v>3785737.331759993</v>
      </c>
      <c r="G19" s="15">
        <f>SUMIF('Pri iNPUT'!F:F,Revised!B19,'Pri iNPUT'!R:R)</f>
        <v>1527850.4993000003</v>
      </c>
      <c r="H19" s="103">
        <f t="shared" si="0"/>
        <v>0.40358069390664802</v>
      </c>
      <c r="I19" s="103">
        <v>0.91</v>
      </c>
      <c r="J19" s="15">
        <f t="shared" si="11"/>
        <v>1917170.4726015935</v>
      </c>
      <c r="K19" s="15">
        <f t="shared" si="1"/>
        <v>1500739.3661079942</v>
      </c>
      <c r="L19" s="20">
        <f t="shared" si="2"/>
        <v>500246.45536933141</v>
      </c>
      <c r="M19" s="15">
        <f t="shared" si="3"/>
        <v>1727883.6060135937</v>
      </c>
      <c r="N19" s="15">
        <f t="shared" si="4"/>
        <v>575961.20200453128</v>
      </c>
      <c r="O19" s="15">
        <f t="shared" si="5"/>
        <v>1917170.4726015935</v>
      </c>
      <c r="P19" s="15">
        <f t="shared" si="6"/>
        <v>639056.82420053112</v>
      </c>
      <c r="Q19" s="16">
        <f t="shared" si="7"/>
        <v>2106457.3391895927</v>
      </c>
      <c r="R19" s="15">
        <f t="shared" si="8"/>
        <v>702152.44639653096</v>
      </c>
      <c r="S19" s="21">
        <f t="shared" si="9"/>
        <v>2257886.8324599927</v>
      </c>
      <c r="T19" s="20">
        <f t="shared" si="10"/>
        <v>752628.94415333087</v>
      </c>
    </row>
    <row r="20" spans="1:20" ht="15">
      <c r="A20" s="12">
        <v>106</v>
      </c>
      <c r="B20" s="19" t="s">
        <v>52</v>
      </c>
      <c r="C20" s="14" t="s">
        <v>1293</v>
      </c>
      <c r="D20" s="14" t="s">
        <v>54</v>
      </c>
      <c r="E20" s="13" t="s">
        <v>1051</v>
      </c>
      <c r="F20" s="99">
        <v>16863699.069680352</v>
      </c>
      <c r="G20" s="15">
        <f>SUMIF('Pri iNPUT'!F:F,Revised!B20,'Pri iNPUT'!R:R)</f>
        <v>4228825.2113999994</v>
      </c>
      <c r="H20" s="117">
        <f t="shared" si="0"/>
        <v>0.25076498305185635</v>
      </c>
      <c r="I20" s="103"/>
      <c r="J20" s="15"/>
      <c r="K20" s="15">
        <f t="shared" si="1"/>
        <v>9262134.0443442836</v>
      </c>
      <c r="L20" s="20">
        <f t="shared" si="2"/>
        <v>3087378.014781428</v>
      </c>
      <c r="M20" s="15">
        <f t="shared" si="3"/>
        <v>10273955.988525104</v>
      </c>
      <c r="N20" s="15">
        <f t="shared" si="4"/>
        <v>3424651.9961750344</v>
      </c>
      <c r="O20" s="15">
        <f t="shared" si="5"/>
        <v>11117140.942009121</v>
      </c>
      <c r="P20" s="15">
        <f t="shared" si="6"/>
        <v>3705713.6473363736</v>
      </c>
      <c r="Q20" s="16">
        <f t="shared" si="7"/>
        <v>11960325.895493139</v>
      </c>
      <c r="R20" s="15">
        <f t="shared" si="8"/>
        <v>3986775.2984977127</v>
      </c>
      <c r="S20" s="21">
        <f t="shared" si="9"/>
        <v>12634873.858280353</v>
      </c>
      <c r="T20" s="20">
        <f t="shared" si="10"/>
        <v>4211624.6194267841</v>
      </c>
    </row>
    <row r="21" spans="1:20" ht="15">
      <c r="A21" s="18">
        <v>111</v>
      </c>
      <c r="B21" s="19" t="s">
        <v>65</v>
      </c>
      <c r="C21" s="14" t="s">
        <v>1219</v>
      </c>
      <c r="D21" s="14" t="s">
        <v>54</v>
      </c>
      <c r="E21" s="13" t="s">
        <v>1053</v>
      </c>
      <c r="F21" s="99">
        <v>9469712.4349640906</v>
      </c>
      <c r="G21" s="15">
        <f>SUMIF('Pri iNPUT'!F:F,Revised!B21,'Pri iNPUT'!R:R)</f>
        <v>2934038.8031999995</v>
      </c>
      <c r="H21" s="103">
        <f t="shared" si="0"/>
        <v>0.30983399161804909</v>
      </c>
      <c r="I21" s="103"/>
      <c r="J21" s="15"/>
      <c r="K21" s="15">
        <f t="shared" si="1"/>
        <v>4641731.1447712742</v>
      </c>
      <c r="L21" s="20">
        <f t="shared" si="2"/>
        <v>1547243.7149237581</v>
      </c>
      <c r="M21" s="15">
        <f t="shared" si="3"/>
        <v>5209913.8908691183</v>
      </c>
      <c r="N21" s="15">
        <f t="shared" si="4"/>
        <v>1736637.9636230394</v>
      </c>
      <c r="O21" s="15">
        <f t="shared" si="5"/>
        <v>5683399.5126173235</v>
      </c>
      <c r="P21" s="15">
        <f t="shared" si="6"/>
        <v>1894466.5042057745</v>
      </c>
      <c r="Q21" s="16">
        <f t="shared" si="7"/>
        <v>6156885.134365527</v>
      </c>
      <c r="R21" s="15">
        <f t="shared" si="8"/>
        <v>2052295.0447885089</v>
      </c>
      <c r="S21" s="21">
        <f t="shared" si="9"/>
        <v>6535673.6317640916</v>
      </c>
      <c r="T21" s="20">
        <f t="shared" si="10"/>
        <v>2178557.877254697</v>
      </c>
    </row>
    <row r="22" spans="1:20" ht="15">
      <c r="A22" s="12">
        <v>112</v>
      </c>
      <c r="B22" s="130" t="s">
        <v>73</v>
      </c>
      <c r="C22" s="14" t="s">
        <v>1231</v>
      </c>
      <c r="D22" s="14" t="s">
        <v>54</v>
      </c>
      <c r="E22" s="13" t="s">
        <v>1053</v>
      </c>
      <c r="F22" s="99">
        <v>5088974.3357143598</v>
      </c>
      <c r="G22" s="15">
        <f>SUMIF('Pri iNPUT'!F:F,Revised!B22,'Pri iNPUT'!R:R)</f>
        <v>2577053.8629999999</v>
      </c>
      <c r="H22" s="103">
        <f t="shared" si="0"/>
        <v>0.50639946146206072</v>
      </c>
      <c r="I22" s="103">
        <v>0.8</v>
      </c>
      <c r="J22" s="15">
        <f t="shared" si="11"/>
        <v>1494125.6055714879</v>
      </c>
      <c r="K22" s="15">
        <f t="shared" si="1"/>
        <v>1494125.6055714879</v>
      </c>
      <c r="L22" s="20">
        <f t="shared" si="2"/>
        <v>498041.86852382933</v>
      </c>
      <c r="M22" s="15">
        <f t="shared" si="3"/>
        <v>1799464.065714349</v>
      </c>
      <c r="N22" s="15">
        <f t="shared" si="4"/>
        <v>599821.35523811635</v>
      </c>
      <c r="O22" s="15">
        <f t="shared" si="5"/>
        <v>2053912.7825000677</v>
      </c>
      <c r="P22" s="15">
        <f t="shared" si="6"/>
        <v>684637.5941666892</v>
      </c>
      <c r="Q22" s="16">
        <f t="shared" si="7"/>
        <v>2308361.4992857855</v>
      </c>
      <c r="R22" s="15">
        <f t="shared" si="8"/>
        <v>769453.83309526183</v>
      </c>
      <c r="S22" s="21">
        <f t="shared" si="9"/>
        <v>2511920.4727143599</v>
      </c>
      <c r="T22" s="20">
        <f t="shared" si="10"/>
        <v>837306.82423812</v>
      </c>
    </row>
    <row r="23" spans="1:20" s="29" customFormat="1" ht="15">
      <c r="A23" s="118" t="s">
        <v>118</v>
      </c>
      <c r="B23" s="119"/>
      <c r="C23" s="119"/>
      <c r="D23" s="119"/>
      <c r="E23" s="119"/>
      <c r="F23" s="26">
        <f>SUM(F4:F22)</f>
        <v>151615125.12556636</v>
      </c>
      <c r="G23" s="26">
        <f>SUM(G4:G22)</f>
        <v>56148850.214699998</v>
      </c>
      <c r="H23" s="94">
        <f t="shared" si="0"/>
        <v>0.37033805280441512</v>
      </c>
      <c r="I23" s="94"/>
      <c r="J23" s="26">
        <f>SUM(J4:J22)</f>
        <v>28386094.245953098</v>
      </c>
      <c r="K23" s="26">
        <f>(F23*0.9)-G23</f>
        <v>80304762.398309723</v>
      </c>
      <c r="L23" s="26">
        <f t="shared" si="2"/>
        <v>26768254.132769909</v>
      </c>
      <c r="M23" s="26">
        <f t="shared" ref="M23" si="12">(F23*0.85)-G23</f>
        <v>72724006.142031401</v>
      </c>
      <c r="N23" s="26">
        <f t="shared" si="4"/>
        <v>24241335.380677134</v>
      </c>
      <c r="O23" s="26">
        <f>(F23*0.9)-G23</f>
        <v>80304762.398309723</v>
      </c>
      <c r="P23" s="26">
        <f t="shared" si="6"/>
        <v>26768254.132769909</v>
      </c>
      <c r="Q23" s="26">
        <f>(H23*0.9)-K23</f>
        <v>-80304762.065005481</v>
      </c>
      <c r="R23" s="26">
        <f t="shared" si="8"/>
        <v>-26768254.021668494</v>
      </c>
      <c r="S23" s="27">
        <f t="shared" si="9"/>
        <v>95466274.910866365</v>
      </c>
      <c r="T23" s="28">
        <f t="shared" si="10"/>
        <v>31822091.636955455</v>
      </c>
    </row>
    <row r="24" spans="1:20">
      <c r="G24" s="65"/>
    </row>
    <row r="25" spans="1:20">
      <c r="F25" s="31"/>
    </row>
    <row r="28" spans="1:20">
      <c r="F28" s="31"/>
    </row>
  </sheetData>
  <mergeCells count="1">
    <mergeCell ref="A2:R2"/>
  </mergeCells>
  <conditionalFormatting sqref="H4:J22 H23:I23">
    <cfRule type="cellIs" dxfId="7" priority="1" operator="greaterThan">
      <formula>0.795</formula>
    </cfRule>
    <cfRule type="cellIs" dxfId="6" priority="2" operator="lessThan">
      <formula>10%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2"/>
  <sheetViews>
    <sheetView showGridLines="0" zoomScale="90" zoomScaleNormal="90" workbookViewId="0">
      <selection activeCell="J21" sqref="J21"/>
    </sheetView>
  </sheetViews>
  <sheetFormatPr defaultRowHeight="14.25"/>
  <cols>
    <col min="1" max="1" width="21" style="6" bestFit="1" customWidth="1"/>
    <col min="2" max="2" width="15.28515625" style="6" bestFit="1" customWidth="1"/>
    <col min="3" max="3" width="14.7109375" style="6" bestFit="1" customWidth="1"/>
    <col min="4" max="4" width="16.42578125" style="6" customWidth="1"/>
    <col min="5" max="5" width="13.42578125" style="6" customWidth="1"/>
    <col min="6" max="10" width="15.28515625" style="6" customWidth="1"/>
    <col min="11" max="11" width="16.140625" style="6" bestFit="1" customWidth="1"/>
    <col min="12" max="12" width="15.28515625" style="6" customWidth="1"/>
    <col min="13" max="13" width="15.140625" style="6" bestFit="1" customWidth="1"/>
    <col min="14" max="14" width="14.7109375" style="6" customWidth="1"/>
    <col min="15" max="16384" width="9.140625" style="6"/>
  </cols>
  <sheetData>
    <row r="1" spans="1:14" ht="32.25" customHeight="1">
      <c r="A1" s="32" t="str">
        <f>'Dealer Wise'!B1</f>
        <v>Up to 24.05.2021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 ht="32.25" customHeight="1">
      <c r="A2" s="146" t="s">
        <v>2701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7" t="s">
        <v>126</v>
      </c>
      <c r="N2" s="7">
        <f>'Dealer Wise'!R2</f>
        <v>3</v>
      </c>
    </row>
    <row r="3" spans="1:14" ht="36.75" customHeight="1">
      <c r="A3" s="33" t="s">
        <v>0</v>
      </c>
      <c r="B3" s="34" t="s">
        <v>2702</v>
      </c>
      <c r="C3" s="34" t="s">
        <v>2703</v>
      </c>
      <c r="D3" s="34" t="s">
        <v>1485</v>
      </c>
      <c r="E3" s="34" t="s">
        <v>123</v>
      </c>
      <c r="F3" s="34" t="s">
        <v>125</v>
      </c>
      <c r="G3" s="34" t="s">
        <v>814</v>
      </c>
      <c r="H3" s="34" t="s">
        <v>818</v>
      </c>
      <c r="I3" s="34" t="s">
        <v>816</v>
      </c>
      <c r="J3" s="34" t="s">
        <v>819</v>
      </c>
      <c r="K3" s="34" t="s">
        <v>832</v>
      </c>
      <c r="L3" s="34" t="s">
        <v>834</v>
      </c>
      <c r="M3" s="34" t="s">
        <v>119</v>
      </c>
      <c r="N3" s="35" t="s">
        <v>121</v>
      </c>
    </row>
    <row r="4" spans="1:14">
      <c r="A4" s="1" t="s">
        <v>1015</v>
      </c>
      <c r="B4" s="20">
        <f>SUMIFS('Dealer Wise'!F$4:F$120,'Dealer Wise'!$D$4:$D$120,'Region Wise'!$A4)</f>
        <v>168586925.73769525</v>
      </c>
      <c r="C4" s="20">
        <f>SUMIFS('Dealer Wise'!G$4:G$120,'Dealer Wise'!$D$4:$D$120,'Region Wise'!$A4)</f>
        <v>54974929.207199998</v>
      </c>
      <c r="D4" s="36">
        <f t="shared" ref="D4:D10" si="0">C4/B4</f>
        <v>0.32609248295289284</v>
      </c>
      <c r="E4" s="20">
        <f t="shared" ref="E4:E8" si="1">(B4*0.8)-C4</f>
        <v>79894611.382956207</v>
      </c>
      <c r="F4" s="20">
        <f t="shared" ref="F4:F8" si="2">E4/$N$2</f>
        <v>26631537.127652068</v>
      </c>
      <c r="G4" s="20">
        <f t="shared" ref="G4:G8" si="3">(B4*0.86)-C4</f>
        <v>90009826.927217931</v>
      </c>
      <c r="H4" s="20">
        <f t="shared" ref="H4:H8" si="4">G4/$N$2</f>
        <v>30003275.642405976</v>
      </c>
      <c r="I4" s="20">
        <f t="shared" ref="I4:I8" si="5">(B4*0.91)-C4</f>
        <v>98439173.214102685</v>
      </c>
      <c r="J4" s="20">
        <f t="shared" ref="J4:J8" si="6">I4/$N$2</f>
        <v>32813057.73803423</v>
      </c>
      <c r="K4" s="37">
        <f t="shared" ref="K4:K8" si="7">(B4*0.96)-C4</f>
        <v>106868519.50098744</v>
      </c>
      <c r="L4" s="20">
        <f t="shared" ref="L4:L8" si="8">K4/$N$2</f>
        <v>35622839.83366248</v>
      </c>
      <c r="M4" s="20">
        <f t="shared" ref="M4:M9" si="9">B4-C4</f>
        <v>113611996.53049526</v>
      </c>
      <c r="N4" s="20">
        <f t="shared" ref="N4:N8" si="10">M4/$N$2</f>
        <v>37870665.510165088</v>
      </c>
    </row>
    <row r="5" spans="1:14">
      <c r="A5" s="1" t="s">
        <v>13</v>
      </c>
      <c r="B5" s="20">
        <f>SUMIFS('Dealer Wise'!F$4:F$120,'Dealer Wise'!$D$4:$D$120,'Region Wise'!$A5)</f>
        <v>280813403.69166189</v>
      </c>
      <c r="C5" s="20">
        <f>SUMIFS('Dealer Wise'!G$4:G$120,'Dealer Wise'!$D$4:$D$120,'Region Wise'!$A5)</f>
        <v>91702809.898200005</v>
      </c>
      <c r="D5" s="36">
        <f t="shared" si="0"/>
        <v>0.32656137026454518</v>
      </c>
      <c r="E5" s="20">
        <f t="shared" si="1"/>
        <v>132947913.05512953</v>
      </c>
      <c r="F5" s="20">
        <f t="shared" si="2"/>
        <v>44315971.018376507</v>
      </c>
      <c r="G5" s="20">
        <f t="shared" si="3"/>
        <v>149796717.27662921</v>
      </c>
      <c r="H5" s="20">
        <f t="shared" si="4"/>
        <v>49932239.092209734</v>
      </c>
      <c r="I5" s="20">
        <f t="shared" si="5"/>
        <v>163837387.46121234</v>
      </c>
      <c r="J5" s="20">
        <f t="shared" si="6"/>
        <v>54612462.487070777</v>
      </c>
      <c r="K5" s="37">
        <f t="shared" si="7"/>
        <v>177878057.64579538</v>
      </c>
      <c r="L5" s="20">
        <f t="shared" si="8"/>
        <v>59292685.881931789</v>
      </c>
      <c r="M5" s="20">
        <f t="shared" si="9"/>
        <v>189110593.79346189</v>
      </c>
      <c r="N5" s="20">
        <f t="shared" si="10"/>
        <v>63036864.597820632</v>
      </c>
    </row>
    <row r="6" spans="1:14">
      <c r="A6" s="1" t="s">
        <v>24</v>
      </c>
      <c r="B6" s="20">
        <f>SUMIFS('Dealer Wise'!F$4:F$120,'Dealer Wise'!$D$4:$D$120,'Region Wise'!$A6)</f>
        <v>203876741.16931903</v>
      </c>
      <c r="C6" s="20">
        <f>SUMIFS('Dealer Wise'!G$4:G$120,'Dealer Wise'!$D$4:$D$120,'Region Wise'!$A6)</f>
        <v>72291528.256400019</v>
      </c>
      <c r="D6" s="36">
        <f t="shared" ref="D6" si="11">C6/B6</f>
        <v>0.35458448002345749</v>
      </c>
      <c r="E6" s="20">
        <f t="shared" si="1"/>
        <v>90809864.679055214</v>
      </c>
      <c r="F6" s="20">
        <f t="shared" si="2"/>
        <v>30269954.893018406</v>
      </c>
      <c r="G6" s="20">
        <f t="shared" si="3"/>
        <v>103042469.14921436</v>
      </c>
      <c r="H6" s="20">
        <f t="shared" si="4"/>
        <v>34347489.716404788</v>
      </c>
      <c r="I6" s="20">
        <f t="shared" si="5"/>
        <v>113236306.20768031</v>
      </c>
      <c r="J6" s="20">
        <f t="shared" si="6"/>
        <v>37745435.402560107</v>
      </c>
      <c r="K6" s="37">
        <f t="shared" si="7"/>
        <v>123430143.26614624</v>
      </c>
      <c r="L6" s="20">
        <f t="shared" si="8"/>
        <v>41143381.088715412</v>
      </c>
      <c r="M6" s="20">
        <f t="shared" ref="M6" si="12">B6-C6</f>
        <v>131585212.91291901</v>
      </c>
      <c r="N6" s="20">
        <f t="shared" si="10"/>
        <v>43861737.637639672</v>
      </c>
    </row>
    <row r="7" spans="1:14" ht="11.25" customHeight="1">
      <c r="A7" s="1" t="s">
        <v>117</v>
      </c>
      <c r="B7" s="20">
        <f>SUMIFS('Dealer Wise'!F$4:F$120,'Dealer Wise'!$D$4:$D$120,'Region Wise'!$A7)</f>
        <v>213047633.94008094</v>
      </c>
      <c r="C7" s="20">
        <f>SUMIFS('Dealer Wise'!G$4:G$120,'Dealer Wise'!$D$4:$D$120,'Region Wise'!$A7)</f>
        <v>75520904.78670001</v>
      </c>
      <c r="D7" s="36">
        <f t="shared" si="0"/>
        <v>0.35447896505595577</v>
      </c>
      <c r="E7" s="20">
        <f t="shared" si="1"/>
        <v>94917202.36536476</v>
      </c>
      <c r="F7" s="20">
        <f t="shared" si="2"/>
        <v>31639067.455121588</v>
      </c>
      <c r="G7" s="20">
        <f t="shared" si="3"/>
        <v>107700060.40176961</v>
      </c>
      <c r="H7" s="20">
        <f t="shared" si="4"/>
        <v>35900020.133923203</v>
      </c>
      <c r="I7" s="20">
        <f t="shared" si="5"/>
        <v>118352442.09877366</v>
      </c>
      <c r="J7" s="20">
        <f t="shared" si="6"/>
        <v>39450814.032924555</v>
      </c>
      <c r="K7" s="37">
        <f t="shared" si="7"/>
        <v>129004823.79577768</v>
      </c>
      <c r="L7" s="20">
        <f t="shared" si="8"/>
        <v>43001607.931925893</v>
      </c>
      <c r="M7" s="20">
        <f t="shared" si="9"/>
        <v>137526729.15338093</v>
      </c>
      <c r="N7" s="20">
        <f t="shared" si="10"/>
        <v>45842243.051126979</v>
      </c>
    </row>
    <row r="8" spans="1:14" ht="11.25" customHeight="1">
      <c r="A8" s="1" t="s">
        <v>54</v>
      </c>
      <c r="B8" s="20">
        <f>SUMIFS('Dealer Wise'!F$4:F$120,'Dealer Wise'!$D$4:$D$120,'Region Wise'!$A8)</f>
        <v>202662938.2383334</v>
      </c>
      <c r="C8" s="20">
        <f>SUMIFS('Dealer Wise'!G$4:G$120,'Dealer Wise'!$D$4:$D$120,'Region Wise'!$A8)</f>
        <v>56148850.214699998</v>
      </c>
      <c r="D8" s="36">
        <f t="shared" ref="D8" si="13">C8/B8</f>
        <v>0.27705534471561077</v>
      </c>
      <c r="E8" s="20">
        <f t="shared" si="1"/>
        <v>105981500.37596674</v>
      </c>
      <c r="F8" s="20">
        <f t="shared" si="2"/>
        <v>35327166.791988917</v>
      </c>
      <c r="G8" s="20">
        <f t="shared" si="3"/>
        <v>118141276.67026673</v>
      </c>
      <c r="H8" s="20">
        <f t="shared" si="4"/>
        <v>39380425.55675558</v>
      </c>
      <c r="I8" s="20">
        <f t="shared" si="5"/>
        <v>128274423.58218341</v>
      </c>
      <c r="J8" s="20">
        <f t="shared" si="6"/>
        <v>42758141.194061138</v>
      </c>
      <c r="K8" s="37">
        <f t="shared" si="7"/>
        <v>138407570.49410003</v>
      </c>
      <c r="L8" s="20">
        <f t="shared" si="8"/>
        <v>46135856.831366681</v>
      </c>
      <c r="M8" s="20">
        <f t="shared" ref="M8" si="14">B8-C8</f>
        <v>146514088.02363342</v>
      </c>
      <c r="N8" s="20">
        <f t="shared" si="10"/>
        <v>48838029.34121114</v>
      </c>
    </row>
    <row r="9" spans="1:14">
      <c r="A9" s="1" t="s">
        <v>66</v>
      </c>
      <c r="B9" s="20">
        <f>SUMIFS('Dealer Wise'!F$4:F$120,'Dealer Wise'!$D$4:$D$120,'Region Wise'!$A9)</f>
        <v>120530431.19482857</v>
      </c>
      <c r="C9" s="20">
        <f>SUMIFS('Dealer Wise'!G$4:G$120,'Dealer Wise'!$D$4:$D$120,'Region Wise'!$A9)</f>
        <v>43762298.237199999</v>
      </c>
      <c r="D9" s="36">
        <f t="shared" si="0"/>
        <v>0.36308090665054921</v>
      </c>
      <c r="E9" s="20">
        <f t="shared" ref="E9" si="15">(B9*0.8)-C9</f>
        <v>52662046.718662865</v>
      </c>
      <c r="F9" s="20">
        <f t="shared" ref="F9" si="16">E9/$N$2</f>
        <v>17554015.572887622</v>
      </c>
      <c r="G9" s="20">
        <f t="shared" ref="G9" si="17">(B9*0.86)-C9</f>
        <v>59893872.590352573</v>
      </c>
      <c r="H9" s="20">
        <f t="shared" ref="H9" si="18">G9/$N$2</f>
        <v>19964624.196784191</v>
      </c>
      <c r="I9" s="20">
        <f t="shared" ref="I9" si="19">(B9*0.91)-C9</f>
        <v>65920394.15009401</v>
      </c>
      <c r="J9" s="20">
        <f t="shared" ref="J9:J10" si="20">I9/$N$2</f>
        <v>21973464.716698002</v>
      </c>
      <c r="K9" s="37">
        <f t="shared" ref="K9" si="21">(B9*0.96)-C9</f>
        <v>71946915.70983541</v>
      </c>
      <c r="L9" s="20">
        <f t="shared" ref="L9:L10" si="22">K9/$N$2</f>
        <v>23982305.236611802</v>
      </c>
      <c r="M9" s="20">
        <f t="shared" si="9"/>
        <v>76768132.957628578</v>
      </c>
      <c r="N9" s="20">
        <f t="shared" ref="N9" si="23">M9/$N$2</f>
        <v>25589377.652542859</v>
      </c>
    </row>
    <row r="10" spans="1:14" ht="15">
      <c r="A10" s="38" t="s">
        <v>118</v>
      </c>
      <c r="B10" s="39">
        <f>SUM(B4:B9)</f>
        <v>1189518073.9719191</v>
      </c>
      <c r="C10" s="39">
        <f>SUM(C4:C9)</f>
        <v>394401320.60040003</v>
      </c>
      <c r="D10" s="40">
        <f t="shared" si="0"/>
        <v>0.33156395790057636</v>
      </c>
      <c r="E10" s="41">
        <f>SUM(E4:E9)</f>
        <v>557213138.57713532</v>
      </c>
      <c r="F10" s="41">
        <f>SUM(F4:F9)</f>
        <v>185737712.85904512</v>
      </c>
      <c r="G10" s="41">
        <f>SUM(G4:G9)</f>
        <v>628584223.01545036</v>
      </c>
      <c r="H10" s="41">
        <f>SUM(H4:H9)</f>
        <v>209528074.33848348</v>
      </c>
      <c r="I10" s="41">
        <f>SUM(I4:I9)</f>
        <v>688060126.71404648</v>
      </c>
      <c r="J10" s="41">
        <f t="shared" si="20"/>
        <v>229353375.57134882</v>
      </c>
      <c r="K10" s="41">
        <f>SUM(K4:K9)</f>
        <v>747536030.41264212</v>
      </c>
      <c r="L10" s="41">
        <f t="shared" si="22"/>
        <v>249178676.80421403</v>
      </c>
      <c r="M10" s="39">
        <f>SUM(M4:M9)</f>
        <v>795116753.37151921</v>
      </c>
      <c r="N10" s="42">
        <f>M10/N2</f>
        <v>265038917.79050639</v>
      </c>
    </row>
    <row r="11" spans="1:14">
      <c r="N11" s="31"/>
    </row>
    <row r="12" spans="1:14">
      <c r="B12" s="31"/>
      <c r="C12" s="31"/>
      <c r="F12" s="43"/>
      <c r="G12" s="43"/>
      <c r="H12" s="43"/>
      <c r="I12" s="43"/>
      <c r="J12" s="43"/>
      <c r="K12" s="43"/>
      <c r="L12" s="43"/>
    </row>
  </sheetData>
  <mergeCells count="1">
    <mergeCell ref="A2:L2"/>
  </mergeCells>
  <pageMargins left="0.7" right="0.7" top="0.75" bottom="0.75" header="0.3" footer="0.3"/>
  <pageSetup scale="57" orientation="landscape" r:id="rId1"/>
  <ignoredErrors>
    <ignoredError sqref="M9 G9 I9 K9 K4 G4 M4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showGridLines="0" topLeftCell="C1" zoomScale="80" zoomScaleNormal="80" workbookViewId="0">
      <pane ySplit="3" topLeftCell="A4" activePane="bottomLeft" state="frozen"/>
      <selection activeCell="C1" sqref="C1"/>
      <selection pane="bottomLeft" activeCell="A2" sqref="A2:XFD3"/>
    </sheetView>
  </sheetViews>
  <sheetFormatPr defaultRowHeight="14.25"/>
  <cols>
    <col min="1" max="1" width="3.85546875" style="6" bestFit="1" customWidth="1"/>
    <col min="2" max="2" width="17.140625" style="6" bestFit="1" customWidth="1"/>
    <col min="3" max="3" width="15.85546875" style="6" bestFit="1" customWidth="1"/>
    <col min="4" max="4" width="16" style="6" bestFit="1" customWidth="1"/>
    <col min="5" max="5" width="15.28515625" style="6" bestFit="1" customWidth="1"/>
    <col min="6" max="6" width="13.42578125" style="6" bestFit="1" customWidth="1"/>
    <col min="7" max="7" width="16" style="6" bestFit="1" customWidth="1"/>
    <col min="8" max="8" width="17" style="6" bestFit="1" customWidth="1"/>
    <col min="9" max="9" width="16" style="6" bestFit="1" customWidth="1"/>
    <col min="10" max="10" width="17" style="6" bestFit="1" customWidth="1"/>
    <col min="11" max="11" width="16" style="6" bestFit="1" customWidth="1"/>
    <col min="12" max="12" width="15" style="6" bestFit="1" customWidth="1"/>
    <col min="13" max="13" width="16.5703125" style="6" bestFit="1" customWidth="1"/>
    <col min="14" max="14" width="15" style="6" bestFit="1" customWidth="1"/>
    <col min="15" max="15" width="17.140625" style="6" bestFit="1" customWidth="1"/>
    <col min="16" max="16" width="15" style="6" bestFit="1" customWidth="1"/>
    <col min="17" max="16384" width="9.140625" style="6"/>
  </cols>
  <sheetData>
    <row r="1" spans="1:16" ht="32.25" customHeight="1">
      <c r="B1" s="44" t="str">
        <f>'Dealer Wise'!B1</f>
        <v>Up to 24.05.2021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32"/>
      <c r="P1" s="32"/>
    </row>
    <row r="2" spans="1:16" ht="32.25" customHeight="1">
      <c r="A2" s="150" t="s">
        <v>2704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7" t="s">
        <v>126</v>
      </c>
      <c r="P2" s="7">
        <f>'Dealer Wise'!R2</f>
        <v>3</v>
      </c>
    </row>
    <row r="3" spans="1:16" ht="60.75" customHeight="1" thickBot="1">
      <c r="A3" s="45" t="s">
        <v>899</v>
      </c>
      <c r="B3" s="46" t="s">
        <v>1009</v>
      </c>
      <c r="C3" s="47" t="s">
        <v>1019</v>
      </c>
      <c r="D3" s="47" t="s">
        <v>1483</v>
      </c>
      <c r="E3" s="47" t="s">
        <v>1484</v>
      </c>
      <c r="F3" s="47" t="s">
        <v>1485</v>
      </c>
      <c r="G3" s="47" t="s">
        <v>123</v>
      </c>
      <c r="H3" s="47" t="s">
        <v>125</v>
      </c>
      <c r="I3" s="47" t="s">
        <v>814</v>
      </c>
      <c r="J3" s="47" t="s">
        <v>818</v>
      </c>
      <c r="K3" s="47" t="s">
        <v>816</v>
      </c>
      <c r="L3" s="47" t="s">
        <v>819</v>
      </c>
      <c r="M3" s="47" t="s">
        <v>832</v>
      </c>
      <c r="N3" s="47" t="s">
        <v>834</v>
      </c>
      <c r="O3" s="48" t="s">
        <v>119</v>
      </c>
      <c r="P3" s="49" t="s">
        <v>121</v>
      </c>
    </row>
    <row r="4" spans="1:16">
      <c r="A4" s="82">
        <v>1</v>
      </c>
      <c r="B4" s="19" t="s">
        <v>1015</v>
      </c>
      <c r="C4" s="19" t="s">
        <v>1012</v>
      </c>
      <c r="D4" s="50">
        <f>SUMIFS('Dealer Wise'!F$4:F$120,'Dealer Wise'!$E$4:$E$120,'Zone Wise'!$C4)</f>
        <v>31138677.233257141</v>
      </c>
      <c r="E4" s="50">
        <f>SUMIFS('Dealer Wise'!G$4:G$120,'Dealer Wise'!$E$4:$E$120,'Zone Wise'!$C4)</f>
        <v>12438486.6752</v>
      </c>
      <c r="F4" s="51">
        <f t="shared" ref="F4:F31" si="0">E4/D4</f>
        <v>0.39945456199132584</v>
      </c>
      <c r="G4" s="52">
        <f>(D4*0.8)-E4</f>
        <v>12472455.111405715</v>
      </c>
      <c r="H4" s="50">
        <f t="shared" ref="H4:H31" si="1">G4/$P$2</f>
        <v>4157485.0371352383</v>
      </c>
      <c r="I4" s="52">
        <f>(D4*0.86)-E4</f>
        <v>14340775.74540114</v>
      </c>
      <c r="J4" s="50">
        <f t="shared" ref="J4:J31" si="2">I4/$P$2</f>
        <v>4780258.5818003798</v>
      </c>
      <c r="K4" s="50">
        <f>(D4*0.91)-E4</f>
        <v>15897709.607063998</v>
      </c>
      <c r="L4" s="50">
        <f t="shared" ref="L4:L31" si="3">K4/$P$2</f>
        <v>5299236.5356879989</v>
      </c>
      <c r="M4" s="53">
        <f>(D4*0.96)-E4</f>
        <v>17454643.468726855</v>
      </c>
      <c r="N4" s="50">
        <f t="shared" ref="N4:N31" si="4">M4/$P$2</f>
        <v>5818214.4895756179</v>
      </c>
      <c r="O4" s="50">
        <f t="shared" ref="O4:O31" si="5">D4-E4</f>
        <v>18700190.558057141</v>
      </c>
      <c r="P4" s="50">
        <f t="shared" ref="P4:P31" si="6">O4/$P$2</f>
        <v>6233396.8526857132</v>
      </c>
    </row>
    <row r="5" spans="1:16">
      <c r="A5" s="83">
        <v>2</v>
      </c>
      <c r="B5" s="19" t="s">
        <v>1015</v>
      </c>
      <c r="C5" s="19" t="s">
        <v>1015</v>
      </c>
      <c r="D5" s="50">
        <f>SUMIFS('Dealer Wise'!F$4:F$120,'Dealer Wise'!$E$4:$E$120,'Zone Wise'!$C5)</f>
        <v>41885373.266961902</v>
      </c>
      <c r="E5" s="50">
        <f>SUMIFS('Dealer Wise'!G$4:G$120,'Dealer Wise'!$E$4:$E$120,'Zone Wise'!$C5)</f>
        <v>8021779.3198000006</v>
      </c>
      <c r="F5" s="51">
        <f t="shared" si="0"/>
        <v>0.19151743661617007</v>
      </c>
      <c r="G5" s="52">
        <f t="shared" ref="G5:G31" si="7">(D5*0.8)-E5</f>
        <v>25486519.293769524</v>
      </c>
      <c r="H5" s="50">
        <f t="shared" si="1"/>
        <v>8495506.4312565085</v>
      </c>
      <c r="I5" s="52">
        <f t="shared" ref="I5:I31" si="8">(D5*0.86)-E5</f>
        <v>27999641.689787235</v>
      </c>
      <c r="J5" s="50">
        <f t="shared" si="2"/>
        <v>9333213.8965957444</v>
      </c>
      <c r="K5" s="50">
        <f t="shared" ref="K5:K31" si="9">(D5*0.91)-E5</f>
        <v>30093910.353135329</v>
      </c>
      <c r="L5" s="50">
        <f t="shared" si="3"/>
        <v>10031303.451045109</v>
      </c>
      <c r="M5" s="53">
        <f t="shared" ref="M5:M31" si="10">(D5*0.96)-E5</f>
        <v>32188179.016483422</v>
      </c>
      <c r="N5" s="50">
        <f t="shared" si="4"/>
        <v>10729393.005494474</v>
      </c>
      <c r="O5" s="50">
        <f t="shared" si="5"/>
        <v>33863593.947161898</v>
      </c>
      <c r="P5" s="50">
        <f t="shared" si="6"/>
        <v>11287864.649053967</v>
      </c>
    </row>
    <row r="6" spans="1:16">
      <c r="A6" s="83">
        <v>3</v>
      </c>
      <c r="B6" s="19" t="s">
        <v>1015</v>
      </c>
      <c r="C6" s="19" t="s">
        <v>1014</v>
      </c>
      <c r="D6" s="50">
        <f>SUMIFS('Dealer Wise'!F$4:F$120,'Dealer Wise'!$E$4:$E$120,'Zone Wise'!$C6)</f>
        <v>23329161.915309522</v>
      </c>
      <c r="E6" s="50">
        <f>SUMIFS('Dealer Wise'!G$4:G$120,'Dealer Wise'!$E$4:$E$120,'Zone Wise'!$C6)</f>
        <v>8336105.0976</v>
      </c>
      <c r="F6" s="51">
        <f t="shared" si="0"/>
        <v>0.35732552793203931</v>
      </c>
      <c r="G6" s="52">
        <f t="shared" si="7"/>
        <v>10327224.434647618</v>
      </c>
      <c r="H6" s="50">
        <f t="shared" si="1"/>
        <v>3442408.1448825393</v>
      </c>
      <c r="I6" s="52">
        <f t="shared" si="8"/>
        <v>11726974.14956619</v>
      </c>
      <c r="J6" s="50">
        <f t="shared" si="2"/>
        <v>3908991.3831887301</v>
      </c>
      <c r="K6" s="50">
        <f t="shared" si="9"/>
        <v>12893432.245331666</v>
      </c>
      <c r="L6" s="50">
        <f t="shared" si="3"/>
        <v>4297810.7484438885</v>
      </c>
      <c r="M6" s="53">
        <f t="shared" si="10"/>
        <v>14059890.341097141</v>
      </c>
      <c r="N6" s="50">
        <f t="shared" si="4"/>
        <v>4686630.1136990469</v>
      </c>
      <c r="O6" s="50">
        <f t="shared" si="5"/>
        <v>14993056.817709522</v>
      </c>
      <c r="P6" s="50">
        <f t="shared" si="6"/>
        <v>4997685.6059031738</v>
      </c>
    </row>
    <row r="7" spans="1:16" ht="15" thickBot="1">
      <c r="A7" s="83">
        <v>4</v>
      </c>
      <c r="B7" s="19" t="s">
        <v>1015</v>
      </c>
      <c r="C7" s="19" t="s">
        <v>1017</v>
      </c>
      <c r="D7" s="50">
        <f>SUMIFS('Dealer Wise'!F$4:F$120,'Dealer Wise'!$E$4:$E$120,'Zone Wise'!$C7)</f>
        <v>22647260.047723807</v>
      </c>
      <c r="E7" s="50">
        <f>SUMIFS('Dealer Wise'!G$4:G$120,'Dealer Wise'!$E$4:$E$120,'Zone Wise'!$C7)</f>
        <v>7152467.7073999997</v>
      </c>
      <c r="F7" s="51">
        <f t="shared" si="0"/>
        <v>0.31582044328222691</v>
      </c>
      <c r="G7" s="52">
        <f t="shared" si="7"/>
        <v>10965340.330779048</v>
      </c>
      <c r="H7" s="50">
        <f t="shared" si="1"/>
        <v>3655113.4435930159</v>
      </c>
      <c r="I7" s="52">
        <f t="shared" si="8"/>
        <v>12324175.933642475</v>
      </c>
      <c r="J7" s="50">
        <f t="shared" si="2"/>
        <v>4108058.6445474918</v>
      </c>
      <c r="K7" s="50">
        <f t="shared" si="9"/>
        <v>13456538.936028665</v>
      </c>
      <c r="L7" s="50">
        <f t="shared" si="3"/>
        <v>4485512.9786762213</v>
      </c>
      <c r="M7" s="53">
        <f t="shared" si="10"/>
        <v>14588901.938414855</v>
      </c>
      <c r="N7" s="50">
        <f t="shared" si="4"/>
        <v>4862967.3128049513</v>
      </c>
      <c r="O7" s="50">
        <f t="shared" si="5"/>
        <v>15494792.340323808</v>
      </c>
      <c r="P7" s="50">
        <f t="shared" si="6"/>
        <v>5164930.7801079359</v>
      </c>
    </row>
    <row r="8" spans="1:16">
      <c r="A8" s="82">
        <v>5</v>
      </c>
      <c r="B8" s="19" t="s">
        <v>1015</v>
      </c>
      <c r="C8" s="19" t="s">
        <v>1013</v>
      </c>
      <c r="D8" s="50">
        <f>SUMIFS('Dealer Wise'!F$4:F$120,'Dealer Wise'!$E$4:$E$120,'Zone Wise'!$C8)</f>
        <v>28911577.563614286</v>
      </c>
      <c r="E8" s="50">
        <f>SUMIFS('Dealer Wise'!G$4:G$120,'Dealer Wise'!$E$4:$E$120,'Zone Wise'!$C8)</f>
        <v>9816221.1980999988</v>
      </c>
      <c r="F8" s="51">
        <f t="shared" si="0"/>
        <v>0.33952561656316815</v>
      </c>
      <c r="G8" s="52">
        <f t="shared" si="7"/>
        <v>13313040.85279143</v>
      </c>
      <c r="H8" s="50">
        <f t="shared" si="1"/>
        <v>4437680.2842638101</v>
      </c>
      <c r="I8" s="52">
        <f t="shared" si="8"/>
        <v>15047735.506608287</v>
      </c>
      <c r="J8" s="50">
        <f t="shared" si="2"/>
        <v>5015911.8355360953</v>
      </c>
      <c r="K8" s="50">
        <f t="shared" si="9"/>
        <v>16493314.384789003</v>
      </c>
      <c r="L8" s="50">
        <f t="shared" si="3"/>
        <v>5497771.4615963344</v>
      </c>
      <c r="M8" s="53">
        <f t="shared" si="10"/>
        <v>17938893.262969717</v>
      </c>
      <c r="N8" s="50">
        <f t="shared" si="4"/>
        <v>5979631.0876565725</v>
      </c>
      <c r="O8" s="50">
        <f t="shared" si="5"/>
        <v>19095356.365514286</v>
      </c>
      <c r="P8" s="50">
        <f t="shared" si="6"/>
        <v>6365118.7885047616</v>
      </c>
    </row>
    <row r="9" spans="1:16">
      <c r="A9" s="83">
        <v>6</v>
      </c>
      <c r="B9" s="19" t="s">
        <v>1015</v>
      </c>
      <c r="C9" s="19" t="s">
        <v>1046</v>
      </c>
      <c r="D9" s="50">
        <f>SUMIFS('Dealer Wise'!F$4:F$120,'Dealer Wise'!$E$4:$E$120,'Zone Wise'!$C9)</f>
        <v>20674875.710828569</v>
      </c>
      <c r="E9" s="50">
        <f>SUMIFS('Dealer Wise'!G$4:G$120,'Dealer Wise'!$E$4:$E$120,'Zone Wise'!$C9)</f>
        <v>9209869.2091000006</v>
      </c>
      <c r="F9" s="51">
        <f t="shared" si="0"/>
        <v>0.44546188997287589</v>
      </c>
      <c r="G9" s="52">
        <f t="shared" si="7"/>
        <v>7330031.3595628552</v>
      </c>
      <c r="H9" s="50">
        <f t="shared" si="1"/>
        <v>2443343.7865209519</v>
      </c>
      <c r="I9" s="52">
        <f t="shared" si="8"/>
        <v>8570523.9022125676</v>
      </c>
      <c r="J9" s="50">
        <f t="shared" si="2"/>
        <v>2856841.3007375225</v>
      </c>
      <c r="K9" s="50">
        <f t="shared" si="9"/>
        <v>9604267.6877539977</v>
      </c>
      <c r="L9" s="50">
        <f t="shared" si="3"/>
        <v>3201422.5625846661</v>
      </c>
      <c r="M9" s="53">
        <f t="shared" si="10"/>
        <v>10638011.473295424</v>
      </c>
      <c r="N9" s="50">
        <f t="shared" si="4"/>
        <v>3546003.8244318082</v>
      </c>
      <c r="O9" s="50">
        <f t="shared" si="5"/>
        <v>11465006.501728568</v>
      </c>
      <c r="P9" s="50">
        <f t="shared" si="6"/>
        <v>3821668.8339095227</v>
      </c>
    </row>
    <row r="10" spans="1:16">
      <c r="A10" s="83">
        <v>7</v>
      </c>
      <c r="B10" s="19" t="s">
        <v>13</v>
      </c>
      <c r="C10" s="19" t="s">
        <v>37</v>
      </c>
      <c r="D10" s="50">
        <f>SUMIFS('Dealer Wise'!F$4:F$120,'Dealer Wise'!$E$4:$E$120,'Zone Wise'!$C10)</f>
        <v>36024471.224195234</v>
      </c>
      <c r="E10" s="50">
        <f>SUMIFS('Dealer Wise'!G$4:G$120,'Dealer Wise'!$E$4:$E$120,'Zone Wise'!$C10)</f>
        <v>9945361.0385999996</v>
      </c>
      <c r="F10" s="51">
        <f t="shared" si="0"/>
        <v>0.27607236693929221</v>
      </c>
      <c r="G10" s="52">
        <f t="shared" si="7"/>
        <v>18874215.940756187</v>
      </c>
      <c r="H10" s="50">
        <f t="shared" si="1"/>
        <v>6291405.3135853959</v>
      </c>
      <c r="I10" s="52">
        <f t="shared" si="8"/>
        <v>21035684.214207903</v>
      </c>
      <c r="J10" s="50">
        <f t="shared" si="2"/>
        <v>7011894.7380693005</v>
      </c>
      <c r="K10" s="50">
        <f t="shared" si="9"/>
        <v>22836907.775417663</v>
      </c>
      <c r="L10" s="50">
        <f t="shared" si="3"/>
        <v>7612302.5918058874</v>
      </c>
      <c r="M10" s="53">
        <f t="shared" si="10"/>
        <v>24638131.336627424</v>
      </c>
      <c r="N10" s="50">
        <f t="shared" si="4"/>
        <v>8212710.4455424743</v>
      </c>
      <c r="O10" s="50">
        <f t="shared" si="5"/>
        <v>26079110.185595237</v>
      </c>
      <c r="P10" s="50">
        <f t="shared" si="6"/>
        <v>8693036.7285317462</v>
      </c>
    </row>
    <row r="11" spans="1:16" ht="15" thickBot="1">
      <c r="A11" s="83">
        <v>8</v>
      </c>
      <c r="B11" s="19" t="s">
        <v>13</v>
      </c>
      <c r="C11" s="19" t="s">
        <v>1049</v>
      </c>
      <c r="D11" s="50">
        <f>SUMIFS('Dealer Wise'!F$4:F$120,'Dealer Wise'!$E$4:$E$120,'Zone Wise'!$C11)</f>
        <v>24374552.546161901</v>
      </c>
      <c r="E11" s="50">
        <f>SUMIFS('Dealer Wise'!G$4:G$120,'Dealer Wise'!$E$4:$E$120,'Zone Wise'!$C11)</f>
        <v>6738731.6495000003</v>
      </c>
      <c r="F11" s="51">
        <f t="shared" si="0"/>
        <v>0.27646586072658402</v>
      </c>
      <c r="G11" s="52">
        <f t="shared" si="7"/>
        <v>12760910.38742952</v>
      </c>
      <c r="H11" s="50">
        <f t="shared" si="1"/>
        <v>4253636.7958098399</v>
      </c>
      <c r="I11" s="52">
        <f t="shared" si="8"/>
        <v>14223383.540199235</v>
      </c>
      <c r="J11" s="50">
        <f t="shared" si="2"/>
        <v>4741127.8467330784</v>
      </c>
      <c r="K11" s="50">
        <f t="shared" si="9"/>
        <v>15442111.167507328</v>
      </c>
      <c r="L11" s="50">
        <f t="shared" si="3"/>
        <v>5147370.3891691091</v>
      </c>
      <c r="M11" s="53">
        <f t="shared" si="10"/>
        <v>16660838.794815425</v>
      </c>
      <c r="N11" s="50">
        <f t="shared" si="4"/>
        <v>5553612.9316051416</v>
      </c>
      <c r="O11" s="50">
        <f t="shared" si="5"/>
        <v>17635820.8966619</v>
      </c>
      <c r="P11" s="50">
        <f t="shared" si="6"/>
        <v>5878606.9655539664</v>
      </c>
    </row>
    <row r="12" spans="1:16">
      <c r="A12" s="82">
        <v>9</v>
      </c>
      <c r="B12" s="19" t="s">
        <v>13</v>
      </c>
      <c r="C12" s="19" t="s">
        <v>41</v>
      </c>
      <c r="D12" s="50">
        <f>SUMIFS('Dealer Wise'!F$4:F$120,'Dealer Wise'!$E$4:$E$120,'Zone Wise'!$C12)</f>
        <v>37664950.653090477</v>
      </c>
      <c r="E12" s="50">
        <f>SUMIFS('Dealer Wise'!G$4:G$120,'Dealer Wise'!$E$4:$E$120,'Zone Wise'!$C12)</f>
        <v>16174660.035500001</v>
      </c>
      <c r="F12" s="51">
        <f t="shared" si="0"/>
        <v>0.42943531731861811</v>
      </c>
      <c r="G12" s="52">
        <f t="shared" si="7"/>
        <v>13957300.48697238</v>
      </c>
      <c r="H12" s="50">
        <f t="shared" si="1"/>
        <v>4652433.4956574598</v>
      </c>
      <c r="I12" s="52">
        <f t="shared" si="8"/>
        <v>16217197.526157808</v>
      </c>
      <c r="J12" s="50">
        <f t="shared" si="2"/>
        <v>5405732.5087192692</v>
      </c>
      <c r="K12" s="50">
        <f t="shared" si="9"/>
        <v>18100445.058812331</v>
      </c>
      <c r="L12" s="50">
        <f t="shared" si="3"/>
        <v>6033481.6862707771</v>
      </c>
      <c r="M12" s="53">
        <f t="shared" si="10"/>
        <v>19983692.591466855</v>
      </c>
      <c r="N12" s="50">
        <f t="shared" si="4"/>
        <v>6661230.8638222851</v>
      </c>
      <c r="O12" s="50">
        <f t="shared" si="5"/>
        <v>21490290.617590476</v>
      </c>
      <c r="P12" s="50">
        <f t="shared" si="6"/>
        <v>7163430.2058634916</v>
      </c>
    </row>
    <row r="13" spans="1:16">
      <c r="A13" s="83">
        <v>10</v>
      </c>
      <c r="B13" s="19" t="s">
        <v>13</v>
      </c>
      <c r="C13" s="19" t="s">
        <v>1091</v>
      </c>
      <c r="D13" s="50">
        <f>SUMIFS('Dealer Wise'!F$4:F$120,'Dealer Wise'!$E$4:$E$120,'Zone Wise'!$C13)</f>
        <v>31187952.805647623</v>
      </c>
      <c r="E13" s="50">
        <f>SUMIFS('Dealer Wise'!G$4:G$120,'Dealer Wise'!$E$4:$E$120,'Zone Wise'!$C13)</f>
        <v>11502574.797500003</v>
      </c>
      <c r="F13" s="51">
        <f t="shared" si="0"/>
        <v>0.36881467883384372</v>
      </c>
      <c r="G13" s="52">
        <f t="shared" si="7"/>
        <v>13447787.447018098</v>
      </c>
      <c r="H13" s="50">
        <f t="shared" si="1"/>
        <v>4482595.8156726994</v>
      </c>
      <c r="I13" s="52">
        <f t="shared" si="8"/>
        <v>15319064.615356952</v>
      </c>
      <c r="J13" s="50">
        <f t="shared" si="2"/>
        <v>5106354.871785651</v>
      </c>
      <c r="K13" s="50">
        <f t="shared" si="9"/>
        <v>16878462.255639333</v>
      </c>
      <c r="L13" s="50">
        <f t="shared" si="3"/>
        <v>5626154.0852131108</v>
      </c>
      <c r="M13" s="53">
        <f t="shared" si="10"/>
        <v>18437859.895921715</v>
      </c>
      <c r="N13" s="50">
        <f t="shared" si="4"/>
        <v>6145953.2986405715</v>
      </c>
      <c r="O13" s="50">
        <f t="shared" si="5"/>
        <v>19685378.00814762</v>
      </c>
      <c r="P13" s="50">
        <f t="shared" si="6"/>
        <v>6561792.6693825396</v>
      </c>
    </row>
    <row r="14" spans="1:16">
      <c r="A14" s="83">
        <v>11</v>
      </c>
      <c r="B14" s="19" t="s">
        <v>13</v>
      </c>
      <c r="C14" s="19" t="s">
        <v>1090</v>
      </c>
      <c r="D14" s="50">
        <f>SUMIFS('Dealer Wise'!F$4:F$120,'Dealer Wise'!$E$4:$E$120,'Zone Wise'!$C14)</f>
        <v>18017077.504452385</v>
      </c>
      <c r="E14" s="50">
        <f>SUMIFS('Dealer Wise'!G$4:G$120,'Dealer Wise'!$E$4:$E$120,'Zone Wise'!$C14)</f>
        <v>5577055.3883999996</v>
      </c>
      <c r="F14" s="51">
        <f t="shared" si="0"/>
        <v>0.30954273172337721</v>
      </c>
      <c r="G14" s="52">
        <f t="shared" si="7"/>
        <v>8836606.6151619088</v>
      </c>
      <c r="H14" s="50">
        <f t="shared" si="1"/>
        <v>2945535.5383873028</v>
      </c>
      <c r="I14" s="52">
        <f t="shared" si="8"/>
        <v>9917631.2654290516</v>
      </c>
      <c r="J14" s="50">
        <f t="shared" si="2"/>
        <v>3305877.0884763505</v>
      </c>
      <c r="K14" s="50">
        <f t="shared" si="9"/>
        <v>10818485.140651671</v>
      </c>
      <c r="L14" s="50">
        <f t="shared" si="3"/>
        <v>3606161.7135505569</v>
      </c>
      <c r="M14" s="53">
        <f t="shared" si="10"/>
        <v>11719339.015874289</v>
      </c>
      <c r="N14" s="50">
        <f t="shared" si="4"/>
        <v>3906446.3386247628</v>
      </c>
      <c r="O14" s="50">
        <f t="shared" si="5"/>
        <v>12440022.116052385</v>
      </c>
      <c r="P14" s="50">
        <f t="shared" si="6"/>
        <v>4146674.0386841283</v>
      </c>
    </row>
    <row r="15" spans="1:16" ht="15" thickBot="1">
      <c r="A15" s="83">
        <v>12</v>
      </c>
      <c r="B15" s="19" t="s">
        <v>13</v>
      </c>
      <c r="C15" s="19" t="s">
        <v>1047</v>
      </c>
      <c r="D15" s="50">
        <f>SUMIFS('Dealer Wise'!F$4:F$120,'Dealer Wise'!$E$4:$E$120,'Zone Wise'!$C15)</f>
        <v>32125648.144185714</v>
      </c>
      <c r="E15" s="50">
        <f>SUMIFS('Dealer Wise'!G$4:G$120,'Dealer Wise'!$E$4:$E$120,'Zone Wise'!$C15)</f>
        <v>13997755.550199999</v>
      </c>
      <c r="F15" s="51">
        <f t="shared" si="0"/>
        <v>0.43571900829441768</v>
      </c>
      <c r="G15" s="52">
        <f t="shared" si="7"/>
        <v>11702762.965148574</v>
      </c>
      <c r="H15" s="50">
        <f t="shared" si="1"/>
        <v>3900920.9883828578</v>
      </c>
      <c r="I15" s="52">
        <f t="shared" si="8"/>
        <v>13630301.853799714</v>
      </c>
      <c r="J15" s="50">
        <f t="shared" si="2"/>
        <v>4543433.9512665709</v>
      </c>
      <c r="K15" s="50">
        <f t="shared" si="9"/>
        <v>15236584.261009002</v>
      </c>
      <c r="L15" s="50">
        <f t="shared" si="3"/>
        <v>5078861.420336334</v>
      </c>
      <c r="M15" s="53">
        <f t="shared" si="10"/>
        <v>16842866.668218285</v>
      </c>
      <c r="N15" s="50">
        <f t="shared" si="4"/>
        <v>5614288.8894060953</v>
      </c>
      <c r="O15" s="50">
        <f t="shared" si="5"/>
        <v>18127892.593985714</v>
      </c>
      <c r="P15" s="50">
        <f t="shared" si="6"/>
        <v>6042630.864661905</v>
      </c>
    </row>
    <row r="16" spans="1:16">
      <c r="A16" s="82">
        <v>13</v>
      </c>
      <c r="B16" s="19" t="s">
        <v>13</v>
      </c>
      <c r="C16" s="19" t="s">
        <v>35</v>
      </c>
      <c r="D16" s="50">
        <f>SUMIFS('Dealer Wise'!F$4:F$120,'Dealer Wise'!$E$4:$E$120,'Zone Wise'!$C16)</f>
        <v>37203079.92730476</v>
      </c>
      <c r="E16" s="50">
        <f>SUMIFS('Dealer Wise'!G$4:G$120,'Dealer Wise'!$E$4:$E$120,'Zone Wise'!$C16)</f>
        <v>10918114.688600002</v>
      </c>
      <c r="F16" s="51">
        <f t="shared" si="0"/>
        <v>0.29347340892028623</v>
      </c>
      <c r="G16" s="52">
        <f t="shared" si="7"/>
        <v>18844349.253243804</v>
      </c>
      <c r="H16" s="50">
        <f t="shared" si="1"/>
        <v>6281449.7510812683</v>
      </c>
      <c r="I16" s="52">
        <f t="shared" si="8"/>
        <v>21076534.04888209</v>
      </c>
      <c r="J16" s="50">
        <f t="shared" si="2"/>
        <v>7025511.3496273635</v>
      </c>
      <c r="K16" s="50">
        <f t="shared" si="9"/>
        <v>22936688.045247331</v>
      </c>
      <c r="L16" s="50">
        <f t="shared" si="3"/>
        <v>7645562.6817491101</v>
      </c>
      <c r="M16" s="53">
        <f t="shared" si="10"/>
        <v>24796842.041612566</v>
      </c>
      <c r="N16" s="50">
        <f t="shared" si="4"/>
        <v>8265614.0138708549</v>
      </c>
      <c r="O16" s="50">
        <f t="shared" si="5"/>
        <v>26284965.238704756</v>
      </c>
      <c r="P16" s="50">
        <f t="shared" si="6"/>
        <v>8761655.079568252</v>
      </c>
    </row>
    <row r="17" spans="1:16">
      <c r="A17" s="83">
        <v>14</v>
      </c>
      <c r="B17" s="19" t="s">
        <v>13</v>
      </c>
      <c r="C17" s="19" t="s">
        <v>19</v>
      </c>
      <c r="D17" s="50">
        <f>SUMIFS('Dealer Wise'!F$4:F$120,'Dealer Wise'!$E$4:$E$120,'Zone Wise'!$C17)</f>
        <v>34641416.339766666</v>
      </c>
      <c r="E17" s="50">
        <f>SUMIFS('Dealer Wise'!G$4:G$120,'Dealer Wise'!$E$4:$E$120,'Zone Wise'!$C17)</f>
        <v>4685661.6395000005</v>
      </c>
      <c r="F17" s="51">
        <f t="shared" si="0"/>
        <v>0.13526183784007376</v>
      </c>
      <c r="G17" s="52">
        <f t="shared" si="7"/>
        <v>23027471.432313334</v>
      </c>
      <c r="H17" s="50">
        <f t="shared" si="1"/>
        <v>7675823.8107711114</v>
      </c>
      <c r="I17" s="52">
        <f t="shared" si="8"/>
        <v>25105956.412699334</v>
      </c>
      <c r="J17" s="50">
        <f t="shared" si="2"/>
        <v>8368652.1375664445</v>
      </c>
      <c r="K17" s="50">
        <f t="shared" si="9"/>
        <v>26838027.229687668</v>
      </c>
      <c r="L17" s="50">
        <f t="shared" si="3"/>
        <v>8946009.0765625555</v>
      </c>
      <c r="M17" s="53">
        <f t="shared" si="10"/>
        <v>28570098.046675999</v>
      </c>
      <c r="N17" s="50">
        <f t="shared" si="4"/>
        <v>9523366.0155586656</v>
      </c>
      <c r="O17" s="50">
        <f t="shared" si="5"/>
        <v>29955754.700266667</v>
      </c>
      <c r="P17" s="50">
        <f t="shared" si="6"/>
        <v>9985251.5667555556</v>
      </c>
    </row>
    <row r="18" spans="1:16">
      <c r="A18" s="83">
        <v>15</v>
      </c>
      <c r="B18" s="19" t="s">
        <v>13</v>
      </c>
      <c r="C18" s="19" t="s">
        <v>1048</v>
      </c>
      <c r="D18" s="50">
        <f>SUMIFS('Dealer Wise'!F$4:F$120,'Dealer Wise'!$E$4:$E$120,'Zone Wise'!$C18)</f>
        <v>29574254.546857141</v>
      </c>
      <c r="E18" s="50">
        <f>SUMIFS('Dealer Wise'!G$4:G$120,'Dealer Wise'!$E$4:$E$120,'Zone Wise'!$C18)</f>
        <v>12162895.110400001</v>
      </c>
      <c r="F18" s="51">
        <f t="shared" si="0"/>
        <v>0.41126632933821666</v>
      </c>
      <c r="G18" s="52">
        <f t="shared" si="7"/>
        <v>11496508.527085712</v>
      </c>
      <c r="H18" s="50">
        <f t="shared" si="1"/>
        <v>3832169.5090285707</v>
      </c>
      <c r="I18" s="52">
        <f t="shared" si="8"/>
        <v>13270963.79989714</v>
      </c>
      <c r="J18" s="50">
        <f t="shared" si="2"/>
        <v>4423654.599965713</v>
      </c>
      <c r="K18" s="50">
        <f t="shared" si="9"/>
        <v>14749676.527239999</v>
      </c>
      <c r="L18" s="50">
        <f t="shared" si="3"/>
        <v>4916558.8424133332</v>
      </c>
      <c r="M18" s="53">
        <f t="shared" si="10"/>
        <v>16228389.254582854</v>
      </c>
      <c r="N18" s="50">
        <f t="shared" si="4"/>
        <v>5409463.0848609516</v>
      </c>
      <c r="O18" s="50">
        <f t="shared" si="5"/>
        <v>17411359.436457142</v>
      </c>
      <c r="P18" s="50">
        <f t="shared" si="6"/>
        <v>5803786.4788190471</v>
      </c>
    </row>
    <row r="19" spans="1:16" ht="15" thickBot="1">
      <c r="A19" s="83">
        <v>16</v>
      </c>
      <c r="B19" s="19" t="s">
        <v>24</v>
      </c>
      <c r="C19" s="19" t="s">
        <v>1093</v>
      </c>
      <c r="D19" s="50">
        <f>SUMIFS('Dealer Wise'!F$4:F$120,'Dealer Wise'!$E$4:$E$120,'Zone Wise'!$C19)</f>
        <v>20858649.992957141</v>
      </c>
      <c r="E19" s="50">
        <f>SUMIFS('Dealer Wise'!G$4:G$120,'Dealer Wise'!$E$4:$E$120,'Zone Wise'!$C19)</f>
        <v>7622527.7989000008</v>
      </c>
      <c r="F19" s="51">
        <f t="shared" si="0"/>
        <v>0.36543725511831898</v>
      </c>
      <c r="G19" s="52">
        <f t="shared" si="7"/>
        <v>9064392.1954657137</v>
      </c>
      <c r="H19" s="50">
        <f t="shared" si="1"/>
        <v>3021464.0651552379</v>
      </c>
      <c r="I19" s="52">
        <f t="shared" si="8"/>
        <v>10315911.195043139</v>
      </c>
      <c r="J19" s="50">
        <f t="shared" si="2"/>
        <v>3438637.0650143796</v>
      </c>
      <c r="K19" s="50">
        <f t="shared" si="9"/>
        <v>11358843.694690999</v>
      </c>
      <c r="L19" s="50">
        <f t="shared" si="3"/>
        <v>3786281.2315636664</v>
      </c>
      <c r="M19" s="53">
        <f t="shared" si="10"/>
        <v>12401776.194338854</v>
      </c>
      <c r="N19" s="50">
        <f t="shared" si="4"/>
        <v>4133925.3981129513</v>
      </c>
      <c r="O19" s="50">
        <f t="shared" si="5"/>
        <v>13236122.19405714</v>
      </c>
      <c r="P19" s="50">
        <f t="shared" si="6"/>
        <v>4412040.7313523805</v>
      </c>
    </row>
    <row r="20" spans="1:16">
      <c r="A20" s="82">
        <v>17</v>
      </c>
      <c r="B20" s="19" t="s">
        <v>24</v>
      </c>
      <c r="C20" s="19" t="s">
        <v>25</v>
      </c>
      <c r="D20" s="50">
        <f>SUMIFS('Dealer Wise'!F$4:F$120,'Dealer Wise'!$E$4:$E$120,'Zone Wise'!$C20)</f>
        <v>33022399.76368095</v>
      </c>
      <c r="E20" s="50">
        <f>SUMIFS('Dealer Wise'!G$4:G$120,'Dealer Wise'!$E$4:$E$120,'Zone Wise'!$C20)</f>
        <v>9117255.7454000004</v>
      </c>
      <c r="F20" s="51">
        <f t="shared" si="0"/>
        <v>0.27609307048082671</v>
      </c>
      <c r="G20" s="52">
        <f t="shared" si="7"/>
        <v>17300664.065544762</v>
      </c>
      <c r="H20" s="50">
        <f t="shared" si="1"/>
        <v>5766888.0218482539</v>
      </c>
      <c r="I20" s="52">
        <f t="shared" si="8"/>
        <v>19282008.051365618</v>
      </c>
      <c r="J20" s="50">
        <f t="shared" si="2"/>
        <v>6427336.0171218729</v>
      </c>
      <c r="K20" s="50">
        <f t="shared" si="9"/>
        <v>20933128.039549664</v>
      </c>
      <c r="L20" s="50">
        <f t="shared" si="3"/>
        <v>6977709.3465165542</v>
      </c>
      <c r="M20" s="53">
        <f t="shared" si="10"/>
        <v>22584248.02773371</v>
      </c>
      <c r="N20" s="50">
        <f t="shared" si="4"/>
        <v>7528082.6759112366</v>
      </c>
      <c r="O20" s="50">
        <f t="shared" si="5"/>
        <v>23905144.018280949</v>
      </c>
      <c r="P20" s="50">
        <f t="shared" si="6"/>
        <v>7968381.3394269831</v>
      </c>
    </row>
    <row r="21" spans="1:16">
      <c r="A21" s="83">
        <v>18</v>
      </c>
      <c r="B21" s="1" t="s">
        <v>24</v>
      </c>
      <c r="C21" s="19" t="s">
        <v>1099</v>
      </c>
      <c r="D21" s="50">
        <f>SUMIFS('Dealer Wise'!F$4:F$120,'Dealer Wise'!$E$4:$E$120,'Zone Wise'!$C21)</f>
        <v>17280731.089914285</v>
      </c>
      <c r="E21" s="50">
        <f>SUMIFS('Dealer Wise'!G$4:G$120,'Dealer Wise'!$E$4:$E$120,'Zone Wise'!$C21)</f>
        <v>3947478.4997</v>
      </c>
      <c r="F21" s="51">
        <f t="shared" si="0"/>
        <v>0.22843237818820664</v>
      </c>
      <c r="G21" s="52">
        <f t="shared" si="7"/>
        <v>9877106.3722314276</v>
      </c>
      <c r="H21" s="50">
        <f t="shared" si="1"/>
        <v>3292368.7907438092</v>
      </c>
      <c r="I21" s="52">
        <f t="shared" si="8"/>
        <v>10913950.237626284</v>
      </c>
      <c r="J21" s="50">
        <f t="shared" si="2"/>
        <v>3637983.4125420949</v>
      </c>
      <c r="K21" s="50">
        <f t="shared" si="9"/>
        <v>11777986.792121999</v>
      </c>
      <c r="L21" s="50">
        <f t="shared" si="3"/>
        <v>3925995.5973739997</v>
      </c>
      <c r="M21" s="53">
        <f t="shared" si="10"/>
        <v>12642023.346617712</v>
      </c>
      <c r="N21" s="50">
        <f t="shared" si="4"/>
        <v>4214007.7822059039</v>
      </c>
      <c r="O21" s="50">
        <f t="shared" si="5"/>
        <v>13333252.590214284</v>
      </c>
      <c r="P21" s="50">
        <f t="shared" si="6"/>
        <v>4444417.530071428</v>
      </c>
    </row>
    <row r="22" spans="1:16">
      <c r="A22" s="83">
        <v>19</v>
      </c>
      <c r="B22" s="19" t="s">
        <v>24</v>
      </c>
      <c r="C22" s="19" t="s">
        <v>1092</v>
      </c>
      <c r="D22" s="50">
        <f>SUMIFS('Dealer Wise'!F$4:F$120,'Dealer Wise'!$E$4:$E$120,'Zone Wise'!$C22)</f>
        <v>24945506.463957146</v>
      </c>
      <c r="E22" s="50">
        <f>SUMIFS('Dealer Wise'!G$4:G$120,'Dealer Wise'!$E$4:$E$120,'Zone Wise'!$C22)</f>
        <v>11694208.273000002</v>
      </c>
      <c r="F22" s="51">
        <f t="shared" si="0"/>
        <v>0.46879017228600017</v>
      </c>
      <c r="G22" s="52">
        <f t="shared" si="7"/>
        <v>8262196.898165714</v>
      </c>
      <c r="H22" s="50">
        <f t="shared" si="1"/>
        <v>2754065.6327219047</v>
      </c>
      <c r="I22" s="52">
        <f t="shared" si="8"/>
        <v>9758927.2860031426</v>
      </c>
      <c r="J22" s="50">
        <f t="shared" si="2"/>
        <v>3252975.7620010474</v>
      </c>
      <c r="K22" s="50">
        <f t="shared" si="9"/>
        <v>11006202.609201003</v>
      </c>
      <c r="L22" s="50">
        <f t="shared" si="3"/>
        <v>3668734.203067001</v>
      </c>
      <c r="M22" s="53">
        <f t="shared" si="10"/>
        <v>12253477.932398856</v>
      </c>
      <c r="N22" s="50">
        <f t="shared" si="4"/>
        <v>4084492.6441329517</v>
      </c>
      <c r="O22" s="50">
        <f t="shared" si="5"/>
        <v>13251298.190957144</v>
      </c>
      <c r="P22" s="50">
        <f t="shared" si="6"/>
        <v>4417099.3969857143</v>
      </c>
    </row>
    <row r="23" spans="1:16" ht="15" thickBot="1">
      <c r="A23" s="83">
        <v>20</v>
      </c>
      <c r="B23" s="19" t="s">
        <v>24</v>
      </c>
      <c r="C23" s="19" t="s">
        <v>1095</v>
      </c>
      <c r="D23" s="50">
        <f>SUMIFS('Dealer Wise'!F$4:F$120,'Dealer Wise'!$E$4:$E$120,'Zone Wise'!$C23)</f>
        <v>20666348.80963333</v>
      </c>
      <c r="E23" s="50">
        <f>SUMIFS('Dealer Wise'!G$4:G$120,'Dealer Wise'!$E$4:$E$120,'Zone Wise'!$C23)</f>
        <v>8557868.0881000012</v>
      </c>
      <c r="F23" s="51">
        <f t="shared" si="0"/>
        <v>0.41409676024198677</v>
      </c>
      <c r="G23" s="52">
        <f t="shared" si="7"/>
        <v>7975210.9596066624</v>
      </c>
      <c r="H23" s="50">
        <f t="shared" si="1"/>
        <v>2658403.6532022208</v>
      </c>
      <c r="I23" s="52">
        <f t="shared" si="8"/>
        <v>9215191.8881846629</v>
      </c>
      <c r="J23" s="50">
        <f t="shared" si="2"/>
        <v>3071730.6293948875</v>
      </c>
      <c r="K23" s="50">
        <f t="shared" si="9"/>
        <v>10248509.328666329</v>
      </c>
      <c r="L23" s="50">
        <f t="shared" si="3"/>
        <v>3416169.7762221098</v>
      </c>
      <c r="M23" s="53">
        <f t="shared" si="10"/>
        <v>11281826.769147996</v>
      </c>
      <c r="N23" s="50">
        <f t="shared" si="4"/>
        <v>3760608.9230493321</v>
      </c>
      <c r="O23" s="50">
        <f t="shared" si="5"/>
        <v>12108480.721533328</v>
      </c>
      <c r="P23" s="50">
        <f t="shared" si="6"/>
        <v>4036160.2405111096</v>
      </c>
    </row>
    <row r="24" spans="1:16">
      <c r="A24" s="82">
        <v>21</v>
      </c>
      <c r="B24" s="19" t="s">
        <v>24</v>
      </c>
      <c r="C24" s="19" t="s">
        <v>1094</v>
      </c>
      <c r="D24" s="50">
        <f>SUMIFS('Dealer Wise'!F$4:F$120,'Dealer Wise'!$E$4:$E$120,'Zone Wise'!$C24)</f>
        <v>21944574.078904763</v>
      </c>
      <c r="E24" s="50">
        <f>SUMIFS('Dealer Wise'!G$4:G$120,'Dealer Wise'!$E$4:$E$120,'Zone Wise'!$C24)</f>
        <v>7465853.8846000005</v>
      </c>
      <c r="F24" s="51">
        <f t="shared" si="0"/>
        <v>0.34021411660830081</v>
      </c>
      <c r="G24" s="52">
        <f t="shared" si="7"/>
        <v>10089805.37852381</v>
      </c>
      <c r="H24" s="50">
        <f t="shared" si="1"/>
        <v>3363268.4595079366</v>
      </c>
      <c r="I24" s="52">
        <f t="shared" si="8"/>
        <v>11406479.823258096</v>
      </c>
      <c r="J24" s="50">
        <f t="shared" si="2"/>
        <v>3802159.941086032</v>
      </c>
      <c r="K24" s="50">
        <f t="shared" si="9"/>
        <v>12503708.527203334</v>
      </c>
      <c r="L24" s="50">
        <f t="shared" si="3"/>
        <v>4167902.8424011115</v>
      </c>
      <c r="M24" s="53">
        <f t="shared" si="10"/>
        <v>13600937.231148573</v>
      </c>
      <c r="N24" s="50">
        <f t="shared" si="4"/>
        <v>4533645.7437161906</v>
      </c>
      <c r="O24" s="50">
        <f t="shared" si="5"/>
        <v>14478720.194304762</v>
      </c>
      <c r="P24" s="50">
        <f t="shared" si="6"/>
        <v>4826240.0647682538</v>
      </c>
    </row>
    <row r="25" spans="1:16">
      <c r="A25" s="83">
        <v>22</v>
      </c>
      <c r="B25" s="19" t="s">
        <v>24</v>
      </c>
      <c r="C25" s="19" t="s">
        <v>1050</v>
      </c>
      <c r="D25" s="50">
        <f>SUMIFS('Dealer Wise'!F$4:F$120,'Dealer Wise'!$E$4:$E$120,'Zone Wise'!$C25)</f>
        <v>29136841.985347617</v>
      </c>
      <c r="E25" s="50">
        <f>SUMIFS('Dealer Wise'!G$4:G$120,'Dealer Wise'!$E$4:$E$120,'Zone Wise'!$C25)</f>
        <v>11104398.544900002</v>
      </c>
      <c r="F25" s="51">
        <f t="shared" si="0"/>
        <v>0.38111194584794744</v>
      </c>
      <c r="G25" s="52">
        <f t="shared" si="7"/>
        <v>12205075.043378094</v>
      </c>
      <c r="H25" s="50">
        <f t="shared" si="1"/>
        <v>4068358.3477926981</v>
      </c>
      <c r="I25" s="52">
        <f t="shared" si="8"/>
        <v>13953285.562498948</v>
      </c>
      <c r="J25" s="50">
        <f t="shared" si="2"/>
        <v>4651095.1874996489</v>
      </c>
      <c r="K25" s="50">
        <f t="shared" si="9"/>
        <v>15410127.66176633</v>
      </c>
      <c r="L25" s="50">
        <f t="shared" si="3"/>
        <v>5136709.2205887763</v>
      </c>
      <c r="M25" s="53">
        <f t="shared" si="10"/>
        <v>16866969.761033706</v>
      </c>
      <c r="N25" s="50">
        <f t="shared" si="4"/>
        <v>5622323.2536779018</v>
      </c>
      <c r="O25" s="50">
        <f t="shared" si="5"/>
        <v>18032443.440447614</v>
      </c>
      <c r="P25" s="50">
        <f t="shared" si="6"/>
        <v>6010814.4801492048</v>
      </c>
    </row>
    <row r="26" spans="1:16">
      <c r="A26" s="83">
        <v>23</v>
      </c>
      <c r="B26" s="1" t="s">
        <v>24</v>
      </c>
      <c r="C26" s="19" t="s">
        <v>78</v>
      </c>
      <c r="D26" s="50">
        <f>SUMIFS('Dealer Wise'!F$4:F$120,'Dealer Wise'!$E$4:$E$120,'Zone Wise'!$C26)</f>
        <v>36021688.98492381</v>
      </c>
      <c r="E26" s="50">
        <f>SUMIFS('Dealer Wise'!G$4:G$120,'Dealer Wise'!$E$4:$E$120,'Zone Wise'!$C26)</f>
        <v>12781937.421800001</v>
      </c>
      <c r="F26" s="51">
        <f t="shared" si="0"/>
        <v>0.35484003615570708</v>
      </c>
      <c r="G26" s="52">
        <f t="shared" si="7"/>
        <v>16035413.766139047</v>
      </c>
      <c r="H26" s="50">
        <f t="shared" si="1"/>
        <v>5345137.9220463494</v>
      </c>
      <c r="I26" s="52">
        <f t="shared" si="8"/>
        <v>18196715.105234474</v>
      </c>
      <c r="J26" s="50">
        <f t="shared" si="2"/>
        <v>6065571.7017448246</v>
      </c>
      <c r="K26" s="50">
        <f t="shared" si="9"/>
        <v>19997799.554480664</v>
      </c>
      <c r="L26" s="50">
        <f t="shared" si="3"/>
        <v>6665933.1848268881</v>
      </c>
      <c r="M26" s="53">
        <f t="shared" si="10"/>
        <v>21798884.003726855</v>
      </c>
      <c r="N26" s="50">
        <f t="shared" si="4"/>
        <v>7266294.6679089516</v>
      </c>
      <c r="O26" s="50">
        <f t="shared" si="5"/>
        <v>23239751.563123807</v>
      </c>
      <c r="P26" s="50">
        <f t="shared" si="6"/>
        <v>7746583.8543746024</v>
      </c>
    </row>
    <row r="27" spans="1:16" ht="15" thickBot="1">
      <c r="A27" s="83">
        <v>24</v>
      </c>
      <c r="B27" s="19" t="s">
        <v>117</v>
      </c>
      <c r="C27" s="19" t="s">
        <v>1089</v>
      </c>
      <c r="D27" s="50">
        <f>SUMIFS('Dealer Wise'!F$4:F$120,'Dealer Wise'!$E$4:$E$120,'Zone Wise'!$C27)</f>
        <v>19996693.69460953</v>
      </c>
      <c r="E27" s="50">
        <f>SUMIFS('Dealer Wise'!G$4:G$120,'Dealer Wise'!$E$4:$E$120,'Zone Wise'!$C27)</f>
        <v>5238087.0887000002</v>
      </c>
      <c r="F27" s="51">
        <f t="shared" si="0"/>
        <v>0.26194765838274658</v>
      </c>
      <c r="G27" s="52">
        <f t="shared" si="7"/>
        <v>10759267.866987625</v>
      </c>
      <c r="H27" s="50">
        <f t="shared" si="1"/>
        <v>3586422.6223292085</v>
      </c>
      <c r="I27" s="52">
        <f t="shared" si="8"/>
        <v>11959069.488664195</v>
      </c>
      <c r="J27" s="50">
        <f t="shared" si="2"/>
        <v>3986356.4962213985</v>
      </c>
      <c r="K27" s="50">
        <f t="shared" si="9"/>
        <v>12958904.173394673</v>
      </c>
      <c r="L27" s="50">
        <f t="shared" si="3"/>
        <v>4319634.7244648905</v>
      </c>
      <c r="M27" s="53">
        <f t="shared" si="10"/>
        <v>13958738.858125146</v>
      </c>
      <c r="N27" s="50">
        <f t="shared" si="4"/>
        <v>4652912.9527083822</v>
      </c>
      <c r="O27" s="50">
        <f t="shared" si="5"/>
        <v>14758606.60590953</v>
      </c>
      <c r="P27" s="50">
        <f t="shared" si="6"/>
        <v>4919535.5353031764</v>
      </c>
    </row>
    <row r="28" spans="1:16">
      <c r="A28" s="82">
        <v>25</v>
      </c>
      <c r="B28" s="19" t="s">
        <v>117</v>
      </c>
      <c r="C28" s="19" t="s">
        <v>1044</v>
      </c>
      <c r="D28" s="50">
        <f>SUMIFS('Dealer Wise'!F$4:F$120,'Dealer Wise'!$E$4:$E$120,'Zone Wise'!$C28)</f>
        <v>27706644.179957144</v>
      </c>
      <c r="E28" s="50">
        <f>SUMIFS('Dealer Wise'!G$4:G$120,'Dealer Wise'!$E$4:$E$120,'Zone Wise'!$C28)</f>
        <v>6487546.0666000005</v>
      </c>
      <c r="F28" s="51">
        <f t="shared" si="0"/>
        <v>0.23415127521264595</v>
      </c>
      <c r="G28" s="52">
        <f t="shared" si="7"/>
        <v>15677769.277365716</v>
      </c>
      <c r="H28" s="50">
        <f t="shared" si="1"/>
        <v>5225923.092455239</v>
      </c>
      <c r="I28" s="52">
        <f t="shared" si="8"/>
        <v>17340167.928163141</v>
      </c>
      <c r="J28" s="50">
        <f t="shared" si="2"/>
        <v>5780055.9760543806</v>
      </c>
      <c r="K28" s="50">
        <f t="shared" si="9"/>
        <v>18725500.137161002</v>
      </c>
      <c r="L28" s="50">
        <f t="shared" si="3"/>
        <v>6241833.3790536672</v>
      </c>
      <c r="M28" s="53">
        <f t="shared" si="10"/>
        <v>20110832.346158855</v>
      </c>
      <c r="N28" s="50">
        <f t="shared" si="4"/>
        <v>6703610.7820529519</v>
      </c>
      <c r="O28" s="50">
        <f t="shared" si="5"/>
        <v>21219098.113357142</v>
      </c>
      <c r="P28" s="50">
        <f t="shared" si="6"/>
        <v>7073032.7044523805</v>
      </c>
    </row>
    <row r="29" spans="1:16">
      <c r="A29" s="83">
        <v>26</v>
      </c>
      <c r="B29" s="19" t="s">
        <v>117</v>
      </c>
      <c r="C29" s="19" t="s">
        <v>1096</v>
      </c>
      <c r="D29" s="50">
        <f>SUMIFS('Dealer Wise'!F$4:F$120,'Dealer Wise'!$E$4:$E$120,'Zone Wise'!$C29)</f>
        <v>30535029.502804764</v>
      </c>
      <c r="E29" s="50">
        <f>SUMIFS('Dealer Wise'!G$4:G$120,'Dealer Wise'!$E$4:$E$120,'Zone Wise'!$C29)</f>
        <v>13578809.784999998</v>
      </c>
      <c r="F29" s="51">
        <f t="shared" si="0"/>
        <v>0.4446961409928466</v>
      </c>
      <c r="G29" s="52">
        <f t="shared" si="7"/>
        <v>10849213.817243813</v>
      </c>
      <c r="H29" s="50">
        <f t="shared" si="1"/>
        <v>3616404.6057479377</v>
      </c>
      <c r="I29" s="52">
        <f t="shared" si="8"/>
        <v>12681315.587412098</v>
      </c>
      <c r="J29" s="50">
        <f t="shared" si="2"/>
        <v>4227105.1958040325</v>
      </c>
      <c r="K29" s="50">
        <f t="shared" si="9"/>
        <v>14208067.062552338</v>
      </c>
      <c r="L29" s="50">
        <f t="shared" si="3"/>
        <v>4736022.3541841125</v>
      </c>
      <c r="M29" s="53">
        <f t="shared" si="10"/>
        <v>15734818.537692575</v>
      </c>
      <c r="N29" s="50">
        <f t="shared" si="4"/>
        <v>5244939.5125641916</v>
      </c>
      <c r="O29" s="50">
        <f t="shared" si="5"/>
        <v>16956219.717804767</v>
      </c>
      <c r="P29" s="50">
        <f t="shared" si="6"/>
        <v>5652073.2392682554</v>
      </c>
    </row>
    <row r="30" spans="1:16">
      <c r="A30" s="83">
        <v>27</v>
      </c>
      <c r="B30" s="19" t="s">
        <v>117</v>
      </c>
      <c r="C30" s="19" t="s">
        <v>1097</v>
      </c>
      <c r="D30" s="50">
        <f>SUMIFS('Dealer Wise'!F$4:F$120,'Dealer Wise'!$E$4:$E$120,'Zone Wise'!$C30)</f>
        <v>28102837.414728574</v>
      </c>
      <c r="E30" s="50">
        <f>SUMIFS('Dealer Wise'!G$4:G$120,'Dealer Wise'!$E$4:$E$120,'Zone Wise'!$C30)</f>
        <v>11391549.3913</v>
      </c>
      <c r="F30" s="51">
        <f t="shared" si="0"/>
        <v>0.40535228607662721</v>
      </c>
      <c r="G30" s="52">
        <f t="shared" si="7"/>
        <v>11090720.54048286</v>
      </c>
      <c r="H30" s="50">
        <f t="shared" si="1"/>
        <v>3696906.8468276202</v>
      </c>
      <c r="I30" s="52">
        <f t="shared" si="8"/>
        <v>12776890.785366572</v>
      </c>
      <c r="J30" s="50">
        <f t="shared" si="2"/>
        <v>4258963.5951221911</v>
      </c>
      <c r="K30" s="50">
        <f t="shared" si="9"/>
        <v>14182032.656103004</v>
      </c>
      <c r="L30" s="50">
        <f t="shared" si="3"/>
        <v>4727344.2187010013</v>
      </c>
      <c r="M30" s="53">
        <f t="shared" si="10"/>
        <v>15587174.526839431</v>
      </c>
      <c r="N30" s="50">
        <f t="shared" si="4"/>
        <v>5195724.8422798105</v>
      </c>
      <c r="O30" s="50">
        <f t="shared" si="5"/>
        <v>16711288.023428574</v>
      </c>
      <c r="P30" s="50">
        <f t="shared" si="6"/>
        <v>5570429.3411428584</v>
      </c>
    </row>
    <row r="31" spans="1:16" ht="15" thickBot="1">
      <c r="A31" s="83">
        <v>28</v>
      </c>
      <c r="B31" s="1" t="s">
        <v>117</v>
      </c>
      <c r="C31" s="19" t="s">
        <v>117</v>
      </c>
      <c r="D31" s="50">
        <f>SUMIFS('Dealer Wise'!F$4:F$120,'Dealer Wise'!$E$4:$E$120,'Zone Wise'!$C31)</f>
        <v>39219827.379419044</v>
      </c>
      <c r="E31" s="50">
        <f>SUMIFS('Dealer Wise'!G$4:G$120,'Dealer Wise'!$E$4:$E$120,'Zone Wise'!$C31)</f>
        <v>14487628.7203</v>
      </c>
      <c r="F31" s="51">
        <f t="shared" si="0"/>
        <v>0.36939552487430155</v>
      </c>
      <c r="G31" s="52">
        <f t="shared" si="7"/>
        <v>16888233.183235236</v>
      </c>
      <c r="H31" s="50">
        <f t="shared" si="1"/>
        <v>5629411.0610784115</v>
      </c>
      <c r="I31" s="52">
        <f t="shared" si="8"/>
        <v>19241422.826000374</v>
      </c>
      <c r="J31" s="50">
        <f t="shared" si="2"/>
        <v>6413807.6086667916</v>
      </c>
      <c r="K31" s="50">
        <f t="shared" si="9"/>
        <v>21202414.194971334</v>
      </c>
      <c r="L31" s="50">
        <f t="shared" si="3"/>
        <v>7067471.3983237781</v>
      </c>
      <c r="M31" s="53">
        <f t="shared" si="10"/>
        <v>23163405.56394228</v>
      </c>
      <c r="N31" s="50">
        <f t="shared" si="4"/>
        <v>7721135.1879807599</v>
      </c>
      <c r="O31" s="50">
        <f t="shared" si="5"/>
        <v>24732198.659119043</v>
      </c>
      <c r="P31" s="50">
        <f t="shared" si="6"/>
        <v>8244066.2197063481</v>
      </c>
    </row>
    <row r="32" spans="1:16">
      <c r="A32" s="82">
        <v>29</v>
      </c>
      <c r="B32" s="1" t="s">
        <v>117</v>
      </c>
      <c r="C32" s="19" t="s">
        <v>1010</v>
      </c>
      <c r="D32" s="50">
        <f>SUMIFS('Dealer Wise'!F$4:F$120,'Dealer Wise'!$E$4:$E$120,'Zone Wise'!$C32)</f>
        <v>21578666.438680951</v>
      </c>
      <c r="E32" s="50">
        <f>SUMIFS('Dealer Wise'!G$4:G$120,'Dealer Wise'!$E$4:$E$120,'Zone Wise'!$C32)</f>
        <v>6074931.6324999984</v>
      </c>
      <c r="F32" s="51">
        <f t="shared" ref="F32:F44" si="11">E32/D32</f>
        <v>0.28152488708061907</v>
      </c>
      <c r="G32" s="52">
        <f t="shared" ref="G32:G44" si="12">(D32*0.8)-E32</f>
        <v>11188001.518444763</v>
      </c>
      <c r="H32" s="50">
        <f t="shared" ref="H32:H44" si="13">G32/$P$2</f>
        <v>3729333.839481588</v>
      </c>
      <c r="I32" s="52">
        <f t="shared" ref="I32:I44" si="14">(D32*0.86)-E32</f>
        <v>12482721.50476562</v>
      </c>
      <c r="J32" s="50">
        <f t="shared" ref="J32:J44" si="15">I32/$P$2</f>
        <v>4160907.1682552067</v>
      </c>
      <c r="K32" s="50">
        <f t="shared" ref="K32:K44" si="16">(D32*0.91)-E32</f>
        <v>13561654.826699669</v>
      </c>
      <c r="L32" s="50">
        <f t="shared" ref="L32:L44" si="17">K32/$P$2</f>
        <v>4520551.6088998895</v>
      </c>
      <c r="M32" s="53">
        <f t="shared" ref="M32:M44" si="18">(D32*0.96)-E32</f>
        <v>14640588.148633713</v>
      </c>
      <c r="N32" s="50">
        <f t="shared" ref="N32:N44" si="19">M32/$P$2</f>
        <v>4880196.049544571</v>
      </c>
      <c r="O32" s="50">
        <f t="shared" ref="O32:O44" si="20">D32-E32</f>
        <v>15503734.806180952</v>
      </c>
      <c r="P32" s="50">
        <f t="shared" ref="P32:P44" si="21">O32/$P$2</f>
        <v>5167911.6020603171</v>
      </c>
    </row>
    <row r="33" spans="1:16">
      <c r="A33" s="83">
        <v>30</v>
      </c>
      <c r="B33" s="1" t="s">
        <v>117</v>
      </c>
      <c r="C33" s="19" t="s">
        <v>1045</v>
      </c>
      <c r="D33" s="50">
        <f>SUMIFS('Dealer Wise'!F$4:F$120,'Dealer Wise'!$E$4:$E$120,'Zone Wise'!$C33)</f>
        <v>28187446.002666667</v>
      </c>
      <c r="E33" s="50">
        <f>SUMIFS('Dealer Wise'!G$4:G$120,'Dealer Wise'!$E$4:$E$120,'Zone Wise'!$C33)</f>
        <v>10753145.479999997</v>
      </c>
      <c r="F33" s="51">
        <f t="shared" si="11"/>
        <v>0.3814870449413082</v>
      </c>
      <c r="G33" s="52">
        <f t="shared" si="12"/>
        <v>11796811.32213334</v>
      </c>
      <c r="H33" s="50">
        <f t="shared" si="13"/>
        <v>3932270.4407111132</v>
      </c>
      <c r="I33" s="52">
        <f t="shared" si="14"/>
        <v>13488058.082293335</v>
      </c>
      <c r="J33" s="50">
        <f t="shared" si="15"/>
        <v>4496019.3607644448</v>
      </c>
      <c r="K33" s="50">
        <f t="shared" si="16"/>
        <v>14897430.382426672</v>
      </c>
      <c r="L33" s="50">
        <f t="shared" si="17"/>
        <v>4965810.1274755569</v>
      </c>
      <c r="M33" s="53">
        <f t="shared" si="18"/>
        <v>16306802.682560004</v>
      </c>
      <c r="N33" s="50">
        <f t="shared" si="19"/>
        <v>5435600.8941866681</v>
      </c>
      <c r="O33" s="50">
        <f t="shared" si="20"/>
        <v>17434300.52266667</v>
      </c>
      <c r="P33" s="50">
        <f t="shared" si="21"/>
        <v>5811433.5075555565</v>
      </c>
    </row>
    <row r="34" spans="1:16">
      <c r="A34" s="83">
        <v>31</v>
      </c>
      <c r="B34" s="1" t="s">
        <v>117</v>
      </c>
      <c r="C34" s="19" t="s">
        <v>1098</v>
      </c>
      <c r="D34" s="50">
        <f>SUMIFS('Dealer Wise'!F$4:F$120,'Dealer Wise'!$E$4:$E$120,'Zone Wise'!$C34)</f>
        <v>17720489.327214286</v>
      </c>
      <c r="E34" s="50">
        <f>SUMIFS('Dealer Wise'!G$4:G$120,'Dealer Wise'!$E$4:$E$120,'Zone Wise'!$C34)</f>
        <v>7509206.622299999</v>
      </c>
      <c r="F34" s="51">
        <f t="shared" si="11"/>
        <v>0.42375842357624494</v>
      </c>
      <c r="G34" s="52">
        <f t="shared" si="12"/>
        <v>6667184.8394714296</v>
      </c>
      <c r="H34" s="50">
        <f t="shared" si="13"/>
        <v>2222394.9464904764</v>
      </c>
      <c r="I34" s="52">
        <f t="shared" si="14"/>
        <v>7730414.1991042867</v>
      </c>
      <c r="J34" s="50">
        <f t="shared" si="15"/>
        <v>2576804.7330347621</v>
      </c>
      <c r="K34" s="50">
        <f t="shared" si="16"/>
        <v>8616438.665465001</v>
      </c>
      <c r="L34" s="50">
        <f t="shared" si="17"/>
        <v>2872146.2218216672</v>
      </c>
      <c r="M34" s="53">
        <f t="shared" si="18"/>
        <v>9502463.1318257153</v>
      </c>
      <c r="N34" s="50">
        <f t="shared" si="19"/>
        <v>3167487.7106085718</v>
      </c>
      <c r="O34" s="50">
        <f t="shared" si="20"/>
        <v>10211282.704914287</v>
      </c>
      <c r="P34" s="50">
        <f t="shared" si="21"/>
        <v>3403760.9016380957</v>
      </c>
    </row>
    <row r="35" spans="1:16" ht="15" thickBot="1">
      <c r="A35" s="83">
        <v>32</v>
      </c>
      <c r="B35" s="1" t="s">
        <v>54</v>
      </c>
      <c r="C35" s="19" t="s">
        <v>1016</v>
      </c>
      <c r="D35" s="50">
        <f>SUMIFS('Dealer Wise'!F$4:F$120,'Dealer Wise'!$E$4:$E$120,'Zone Wise'!$C35)</f>
        <v>38472164.658928573</v>
      </c>
      <c r="E35" s="50">
        <f>SUMIFS('Dealer Wise'!G$4:G$120,'Dealer Wise'!$E$4:$E$120,'Zone Wise'!$C35)</f>
        <v>12223546.4388</v>
      </c>
      <c r="F35" s="51">
        <f t="shared" si="11"/>
        <v>0.31772442614463531</v>
      </c>
      <c r="G35" s="52">
        <f t="shared" si="12"/>
        <v>18554185.28834286</v>
      </c>
      <c r="H35" s="50">
        <f t="shared" si="13"/>
        <v>6184728.4294476202</v>
      </c>
      <c r="I35" s="52">
        <f t="shared" si="14"/>
        <v>20862515.167878572</v>
      </c>
      <c r="J35" s="50">
        <f t="shared" si="15"/>
        <v>6954171.7226261906</v>
      </c>
      <c r="K35" s="50">
        <f t="shared" si="16"/>
        <v>22786123.400825001</v>
      </c>
      <c r="L35" s="50">
        <f t="shared" si="17"/>
        <v>7595374.4669416668</v>
      </c>
      <c r="M35" s="53">
        <f t="shared" si="18"/>
        <v>24709731.633771427</v>
      </c>
      <c r="N35" s="50">
        <f t="shared" si="19"/>
        <v>8236577.211257142</v>
      </c>
      <c r="O35" s="50">
        <f t="shared" si="20"/>
        <v>26248618.220128573</v>
      </c>
      <c r="P35" s="50">
        <f t="shared" si="21"/>
        <v>8749539.4067095239</v>
      </c>
    </row>
    <row r="36" spans="1:16">
      <c r="A36" s="82">
        <v>33</v>
      </c>
      <c r="B36" s="1" t="s">
        <v>54</v>
      </c>
      <c r="C36" s="19" t="s">
        <v>1011</v>
      </c>
      <c r="D36" s="50">
        <f>SUMIFS('Dealer Wise'!F$4:F$120,'Dealer Wise'!$E$4:$E$120,'Zone Wise'!$C36)</f>
        <v>28288937.612804763</v>
      </c>
      <c r="E36" s="50">
        <f>SUMIFS('Dealer Wise'!G$4:G$120,'Dealer Wise'!$E$4:$E$120,'Zone Wise'!$C36)</f>
        <v>11414832.9636</v>
      </c>
      <c r="F36" s="51">
        <f t="shared" si="11"/>
        <v>0.40350871849048042</v>
      </c>
      <c r="G36" s="52">
        <f t="shared" si="12"/>
        <v>11216317.126643812</v>
      </c>
      <c r="H36" s="50">
        <f t="shared" si="13"/>
        <v>3738772.3755479376</v>
      </c>
      <c r="I36" s="52">
        <f t="shared" si="14"/>
        <v>12913653.383412095</v>
      </c>
      <c r="J36" s="50">
        <f t="shared" si="15"/>
        <v>4304551.1278040316</v>
      </c>
      <c r="K36" s="50">
        <f t="shared" si="16"/>
        <v>14328100.264052333</v>
      </c>
      <c r="L36" s="50">
        <f t="shared" si="17"/>
        <v>4776033.4213507781</v>
      </c>
      <c r="M36" s="53">
        <f t="shared" si="18"/>
        <v>15742547.144692572</v>
      </c>
      <c r="N36" s="50">
        <f t="shared" si="19"/>
        <v>5247515.7148975236</v>
      </c>
      <c r="O36" s="50">
        <f t="shared" si="20"/>
        <v>16874104.649204761</v>
      </c>
      <c r="P36" s="50">
        <f t="shared" si="21"/>
        <v>5624701.5497349203</v>
      </c>
    </row>
    <row r="37" spans="1:16">
      <c r="A37" s="83">
        <v>34</v>
      </c>
      <c r="B37" s="1" t="s">
        <v>54</v>
      </c>
      <c r="C37" s="19" t="s">
        <v>1052</v>
      </c>
      <c r="D37" s="50">
        <f>SUMIFS('Dealer Wise'!F$4:F$120,'Dealer Wise'!$E$4:$E$120,'Zone Wise'!$C37)</f>
        <v>22335623.641114287</v>
      </c>
      <c r="E37" s="50">
        <f>SUMIFS('Dealer Wise'!G$4:G$120,'Dealer Wise'!$E$4:$E$120,'Zone Wise'!$C37)</f>
        <v>4649268.4517999981</v>
      </c>
      <c r="F37" s="51">
        <f t="shared" si="11"/>
        <v>0.20815485282631016</v>
      </c>
      <c r="G37" s="52">
        <f t="shared" si="12"/>
        <v>13219230.461091431</v>
      </c>
      <c r="H37" s="50">
        <f t="shared" si="13"/>
        <v>4406410.1536971433</v>
      </c>
      <c r="I37" s="52">
        <f t="shared" si="14"/>
        <v>14559367.879558289</v>
      </c>
      <c r="J37" s="50">
        <f t="shared" si="15"/>
        <v>4853122.6265194295</v>
      </c>
      <c r="K37" s="50">
        <f t="shared" si="16"/>
        <v>15676149.061614005</v>
      </c>
      <c r="L37" s="50">
        <f t="shared" si="17"/>
        <v>5225383.0205380013</v>
      </c>
      <c r="M37" s="53">
        <f t="shared" si="18"/>
        <v>16792930.243669719</v>
      </c>
      <c r="N37" s="50">
        <f t="shared" si="19"/>
        <v>5597643.4145565731</v>
      </c>
      <c r="O37" s="50">
        <f t="shared" si="20"/>
        <v>17686355.189314291</v>
      </c>
      <c r="P37" s="50">
        <f t="shared" si="21"/>
        <v>5895451.7297714306</v>
      </c>
    </row>
    <row r="38" spans="1:16">
      <c r="A38" s="83">
        <v>35</v>
      </c>
      <c r="B38" s="1" t="s">
        <v>54</v>
      </c>
      <c r="C38" s="19" t="s">
        <v>57</v>
      </c>
      <c r="D38" s="50">
        <f>SUMIFS('Dealer Wise'!F$4:F$120,'Dealer Wise'!$E$4:$E$120,'Zone Wise'!$C38)</f>
        <v>37664287.538057141</v>
      </c>
      <c r="E38" s="50">
        <f>SUMIFS('Dealer Wise'!G$4:G$120,'Dealer Wise'!$E$4:$E$120,'Zone Wise'!$C38)</f>
        <v>8683864.9351000004</v>
      </c>
      <c r="F38" s="51">
        <f t="shared" si="11"/>
        <v>0.23055964954402919</v>
      </c>
      <c r="G38" s="52">
        <f t="shared" si="12"/>
        <v>21447565.095345713</v>
      </c>
      <c r="H38" s="50">
        <f t="shared" si="13"/>
        <v>7149188.3651152374</v>
      </c>
      <c r="I38" s="52">
        <f t="shared" si="14"/>
        <v>23707422.347629141</v>
      </c>
      <c r="J38" s="50">
        <f t="shared" si="15"/>
        <v>7902474.1158763804</v>
      </c>
      <c r="K38" s="50">
        <f t="shared" si="16"/>
        <v>25590636.724531997</v>
      </c>
      <c r="L38" s="50">
        <f t="shared" si="17"/>
        <v>8530212.241510665</v>
      </c>
      <c r="M38" s="53">
        <f t="shared" si="18"/>
        <v>27473851.101434853</v>
      </c>
      <c r="N38" s="50">
        <f t="shared" si="19"/>
        <v>9157950.3671449516</v>
      </c>
      <c r="O38" s="50">
        <f t="shared" si="20"/>
        <v>28980422.602957141</v>
      </c>
      <c r="P38" s="50">
        <f t="shared" si="21"/>
        <v>9660140.8676523808</v>
      </c>
    </row>
    <row r="39" spans="1:16" ht="15" thickBot="1">
      <c r="A39" s="83">
        <v>36</v>
      </c>
      <c r="B39" s="1" t="s">
        <v>54</v>
      </c>
      <c r="C39" s="19" t="s">
        <v>54</v>
      </c>
      <c r="D39" s="50">
        <f>SUMIFS('Dealer Wise'!F$4:F$120,'Dealer Wise'!$E$4:$E$120,'Zone Wise'!$C39)</f>
        <v>30710829.422038093</v>
      </c>
      <c r="E39" s="50">
        <f>SUMIFS('Dealer Wise'!G$4:G$120,'Dealer Wise'!$E$4:$E$120,'Zone Wise'!$C39)</f>
        <v>7909569.0484999996</v>
      </c>
      <c r="F39" s="51">
        <f t="shared" si="11"/>
        <v>0.25754983493946576</v>
      </c>
      <c r="G39" s="52">
        <f t="shared" si="12"/>
        <v>16659094.489130476</v>
      </c>
      <c r="H39" s="50">
        <f t="shared" si="13"/>
        <v>5553031.4963768255</v>
      </c>
      <c r="I39" s="52">
        <f t="shared" si="14"/>
        <v>18501744.254452758</v>
      </c>
      <c r="J39" s="50">
        <f t="shared" si="15"/>
        <v>6167248.0848175855</v>
      </c>
      <c r="K39" s="50">
        <f t="shared" si="16"/>
        <v>20037285.725554667</v>
      </c>
      <c r="L39" s="50">
        <f t="shared" si="17"/>
        <v>6679095.2418515561</v>
      </c>
      <c r="M39" s="53">
        <f t="shared" si="18"/>
        <v>21572827.19665657</v>
      </c>
      <c r="N39" s="50">
        <f t="shared" si="19"/>
        <v>7190942.398885523</v>
      </c>
      <c r="O39" s="50">
        <f t="shared" si="20"/>
        <v>22801260.373538092</v>
      </c>
      <c r="P39" s="50">
        <f t="shared" si="21"/>
        <v>7600420.1245126976</v>
      </c>
    </row>
    <row r="40" spans="1:16">
      <c r="A40" s="82">
        <v>37</v>
      </c>
      <c r="B40" s="1" t="s">
        <v>54</v>
      </c>
      <c r="C40" s="19" t="s">
        <v>1051</v>
      </c>
      <c r="D40" s="50">
        <f>SUMIFS('Dealer Wise'!F$4:F$120,'Dealer Wise'!$E$4:$E$120,'Zone Wise'!$C40)</f>
        <v>26131602.758880951</v>
      </c>
      <c r="E40" s="50">
        <f>SUMIFS('Dealer Wise'!G$4:G$120,'Dealer Wise'!$E$4:$E$120,'Zone Wise'!$C40)</f>
        <v>5756675.7106999997</v>
      </c>
      <c r="F40" s="51">
        <f t="shared" si="11"/>
        <v>0.22029554650043676</v>
      </c>
      <c r="G40" s="52">
        <f t="shared" si="12"/>
        <v>15148606.496404761</v>
      </c>
      <c r="H40" s="50">
        <f t="shared" si="13"/>
        <v>5049535.4988015871</v>
      </c>
      <c r="I40" s="52">
        <f t="shared" si="14"/>
        <v>16716502.661937619</v>
      </c>
      <c r="J40" s="50">
        <f t="shared" si="15"/>
        <v>5572167.5539792059</v>
      </c>
      <c r="K40" s="50">
        <f t="shared" si="16"/>
        <v>18023082.799881667</v>
      </c>
      <c r="L40" s="50">
        <f t="shared" si="17"/>
        <v>6007694.2666272223</v>
      </c>
      <c r="M40" s="53">
        <f t="shared" si="18"/>
        <v>19329662.93782571</v>
      </c>
      <c r="N40" s="50">
        <f t="shared" si="19"/>
        <v>6443220.9792752368</v>
      </c>
      <c r="O40" s="50">
        <f t="shared" si="20"/>
        <v>20374927.048180953</v>
      </c>
      <c r="P40" s="50">
        <f t="shared" si="21"/>
        <v>6791642.3493936509</v>
      </c>
    </row>
    <row r="41" spans="1:16">
      <c r="A41" s="83">
        <v>38</v>
      </c>
      <c r="B41" s="1" t="s">
        <v>66</v>
      </c>
      <c r="C41" s="19" t="s">
        <v>76</v>
      </c>
      <c r="D41" s="50">
        <f>SUMIFS('Dealer Wise'!F$4:F$120,'Dealer Wise'!$E$4:$E$120,'Zone Wise'!$C41)</f>
        <v>47501863.463500008</v>
      </c>
      <c r="E41" s="50">
        <f>SUMIFS('Dealer Wise'!G$4:G$120,'Dealer Wise'!$E$4:$E$120,'Zone Wise'!$C41)</f>
        <v>18879387.276299998</v>
      </c>
      <c r="F41" s="51">
        <f t="shared" si="11"/>
        <v>0.39744519266716227</v>
      </c>
      <c r="G41" s="52">
        <f t="shared" si="12"/>
        <v>19122103.494500011</v>
      </c>
      <c r="H41" s="50">
        <f t="shared" si="13"/>
        <v>6374034.4981666701</v>
      </c>
      <c r="I41" s="52">
        <f t="shared" si="14"/>
        <v>21972215.302310005</v>
      </c>
      <c r="J41" s="50">
        <f t="shared" si="15"/>
        <v>7324071.7674366683</v>
      </c>
      <c r="K41" s="50">
        <f t="shared" si="16"/>
        <v>24347308.475485012</v>
      </c>
      <c r="L41" s="50">
        <f t="shared" si="17"/>
        <v>8115769.4918283373</v>
      </c>
      <c r="M41" s="53">
        <f t="shared" si="18"/>
        <v>26722401.648660004</v>
      </c>
      <c r="N41" s="50">
        <f t="shared" si="19"/>
        <v>8907467.2162200008</v>
      </c>
      <c r="O41" s="50">
        <f t="shared" si="20"/>
        <v>28622476.18720001</v>
      </c>
      <c r="P41" s="50">
        <f t="shared" si="21"/>
        <v>9540825.395733336</v>
      </c>
    </row>
    <row r="42" spans="1:16">
      <c r="A42" s="83">
        <v>39</v>
      </c>
      <c r="B42" s="1" t="s">
        <v>66</v>
      </c>
      <c r="C42" s="19" t="s">
        <v>1053</v>
      </c>
      <c r="D42" s="50">
        <f>SUMIFS('Dealer Wise'!F$4:F$120,'Dealer Wise'!$E$4:$E$120,'Zone Wise'!$C42)</f>
        <v>19059492.606509522</v>
      </c>
      <c r="E42" s="50">
        <f>SUMIFS('Dealer Wise'!G$4:G$120,'Dealer Wise'!$E$4:$E$120,'Zone Wise'!$C42)</f>
        <v>5511092.6661999989</v>
      </c>
      <c r="F42" s="51">
        <f t="shared" si="11"/>
        <v>0.28915211857831707</v>
      </c>
      <c r="G42" s="52">
        <f t="shared" si="12"/>
        <v>9736501.4190076198</v>
      </c>
      <c r="H42" s="50">
        <f t="shared" si="13"/>
        <v>3245500.4730025399</v>
      </c>
      <c r="I42" s="52">
        <f t="shared" si="14"/>
        <v>10880070.97539819</v>
      </c>
      <c r="J42" s="50">
        <f t="shared" si="15"/>
        <v>3626690.32513273</v>
      </c>
      <c r="K42" s="50">
        <f t="shared" si="16"/>
        <v>11833045.605723666</v>
      </c>
      <c r="L42" s="50">
        <f t="shared" si="17"/>
        <v>3944348.535241222</v>
      </c>
      <c r="M42" s="53">
        <f t="shared" si="18"/>
        <v>12786020.23604914</v>
      </c>
      <c r="N42" s="50">
        <f t="shared" si="19"/>
        <v>4262006.7453497136</v>
      </c>
      <c r="O42" s="50">
        <f t="shared" si="20"/>
        <v>13548399.940309523</v>
      </c>
      <c r="P42" s="50">
        <f t="shared" si="21"/>
        <v>4516133.3134365072</v>
      </c>
    </row>
    <row r="43" spans="1:16" ht="15" thickBot="1">
      <c r="A43" s="83">
        <v>40</v>
      </c>
      <c r="B43" s="1" t="s">
        <v>66</v>
      </c>
      <c r="C43" s="19" t="s">
        <v>66</v>
      </c>
      <c r="D43" s="50">
        <f>SUMIFS('Dealer Wise'!F$4:F$120,'Dealer Wise'!$E$4:$E$120,'Zone Wise'!$C43)</f>
        <v>47976880.361219049</v>
      </c>
      <c r="E43" s="50">
        <f>SUMIFS('Dealer Wise'!G$4:G$120,'Dealer Wise'!$E$4:$E$120,'Zone Wise'!$C43)</f>
        <v>16305083.0858</v>
      </c>
      <c r="F43" s="51">
        <f t="shared" si="11"/>
        <v>0.33985292422180535</v>
      </c>
      <c r="G43" s="52">
        <f t="shared" si="12"/>
        <v>22076421.203175239</v>
      </c>
      <c r="H43" s="50">
        <f t="shared" si="13"/>
        <v>7358807.0677250801</v>
      </c>
      <c r="I43" s="52">
        <f t="shared" si="14"/>
        <v>24955034.024848379</v>
      </c>
      <c r="J43" s="50">
        <f t="shared" si="15"/>
        <v>8318344.6749494597</v>
      </c>
      <c r="K43" s="50">
        <f t="shared" si="16"/>
        <v>27353878.042909339</v>
      </c>
      <c r="L43" s="50">
        <f t="shared" si="17"/>
        <v>9117959.3476364464</v>
      </c>
      <c r="M43" s="53">
        <f t="shared" si="18"/>
        <v>29752722.060970284</v>
      </c>
      <c r="N43" s="50">
        <f t="shared" si="19"/>
        <v>9917574.0203234274</v>
      </c>
      <c r="O43" s="50">
        <f t="shared" si="20"/>
        <v>31671797.275419049</v>
      </c>
      <c r="P43" s="50">
        <f t="shared" si="21"/>
        <v>10557265.758473016</v>
      </c>
    </row>
    <row r="44" spans="1:16">
      <c r="A44" s="82">
        <v>41</v>
      </c>
      <c r="B44" s="1" t="s">
        <v>66</v>
      </c>
      <c r="C44" s="19" t="s">
        <v>1054</v>
      </c>
      <c r="D44" s="50">
        <f>SUMIFS('Dealer Wise'!F$4:F$120,'Dealer Wise'!$E$4:$E$120,'Zone Wise'!$C44)</f>
        <v>25051687.370109528</v>
      </c>
      <c r="E44" s="50">
        <f>SUMIFS('Dealer Wise'!G$4:G$120,'Dealer Wise'!$E$4:$E$120,'Zone Wise'!$C44)</f>
        <v>8577827.8750999998</v>
      </c>
      <c r="F44" s="51">
        <f t="shared" si="11"/>
        <v>0.34240519404432024</v>
      </c>
      <c r="G44" s="52">
        <f t="shared" si="12"/>
        <v>11463522.020987624</v>
      </c>
      <c r="H44" s="50">
        <f t="shared" si="13"/>
        <v>3821174.0069958749</v>
      </c>
      <c r="I44" s="52">
        <f t="shared" si="14"/>
        <v>12966623.263194194</v>
      </c>
      <c r="J44" s="50">
        <f t="shared" si="15"/>
        <v>4322207.7543980647</v>
      </c>
      <c r="K44" s="50">
        <f t="shared" si="16"/>
        <v>14219207.631699672</v>
      </c>
      <c r="L44" s="50">
        <f t="shared" si="17"/>
        <v>4739735.877233224</v>
      </c>
      <c r="M44" s="53">
        <f t="shared" si="18"/>
        <v>15471792.000205146</v>
      </c>
      <c r="N44" s="50">
        <f t="shared" si="19"/>
        <v>5157264.0000683824</v>
      </c>
      <c r="O44" s="50">
        <f t="shared" si="20"/>
        <v>16473859.495009528</v>
      </c>
      <c r="P44" s="50">
        <f t="shared" si="21"/>
        <v>5491286.4983365098</v>
      </c>
    </row>
    <row r="45" spans="1:16" ht="15">
      <c r="A45" s="148" t="s">
        <v>118</v>
      </c>
      <c r="B45" s="148"/>
      <c r="C45" s="149"/>
      <c r="D45" s="54">
        <f>SUM(D4:D44)</f>
        <v>1189518073.9719191</v>
      </c>
      <c r="E45" s="54">
        <f>SUM(E4:E44)</f>
        <v>394401320.60039991</v>
      </c>
      <c r="F45" s="55">
        <f t="shared" ref="F45" si="22">E45/D45</f>
        <v>0.33156395790057624</v>
      </c>
      <c r="G45" s="54">
        <f t="shared" ref="G45:P45" si="23">SUM(G4:G44)</f>
        <v>557213138.57713544</v>
      </c>
      <c r="H45" s="54">
        <f t="shared" si="23"/>
        <v>185737712.85904512</v>
      </c>
      <c r="I45" s="54">
        <f t="shared" si="23"/>
        <v>628584223.01545024</v>
      </c>
      <c r="J45" s="54">
        <f t="shared" si="23"/>
        <v>209528074.33848348</v>
      </c>
      <c r="K45" s="54">
        <f t="shared" si="23"/>
        <v>688060126.71404648</v>
      </c>
      <c r="L45" s="54">
        <f t="shared" si="23"/>
        <v>229353375.57134876</v>
      </c>
      <c r="M45" s="54">
        <f t="shared" si="23"/>
        <v>747536030.41264212</v>
      </c>
      <c r="N45" s="54">
        <f t="shared" si="23"/>
        <v>249178676.80421406</v>
      </c>
      <c r="O45" s="54">
        <f t="shared" si="23"/>
        <v>795116753.37151897</v>
      </c>
      <c r="P45" s="54">
        <f t="shared" si="23"/>
        <v>265038917.79050633</v>
      </c>
    </row>
    <row r="49" spans="4:4">
      <c r="D49" s="31"/>
    </row>
  </sheetData>
  <mergeCells count="2">
    <mergeCell ref="A45:C45"/>
    <mergeCell ref="A2:N2"/>
  </mergeCells>
  <pageMargins left="0.7" right="0.7" top="0.75" bottom="0.75" header="0.3" footer="0.3"/>
  <pageSetup orientation="portrait" r:id="rId1"/>
  <ignoredErrors>
    <ignoredError sqref="O4:O29 F45 I4:I29 K4:K29 M4:M29 O30:O31 I30:I31 K30:K31 M30:M31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9"/>
  <sheetViews>
    <sheetView showGridLines="0" zoomScale="90" zoomScaleNormal="90" workbookViewId="0">
      <pane ySplit="6" topLeftCell="A7" activePane="bottomLeft" state="frozen"/>
      <selection pane="bottomLeft" activeCell="B10" sqref="B10"/>
    </sheetView>
  </sheetViews>
  <sheetFormatPr defaultRowHeight="14.25"/>
  <cols>
    <col min="1" max="1" width="5.85546875" style="30" bestFit="1" customWidth="1"/>
    <col min="2" max="2" width="32.28515625" style="25" customWidth="1"/>
    <col min="3" max="3" width="14.28515625" style="25" customWidth="1"/>
    <col min="4" max="4" width="10.7109375" style="63" customWidth="1"/>
    <col min="5" max="5" width="28.42578125" style="25" customWidth="1"/>
    <col min="6" max="6" width="12.28515625" style="25" bestFit="1" customWidth="1"/>
    <col min="7" max="7" width="16.28515625" style="6" customWidth="1"/>
    <col min="8" max="8" width="10.140625" style="6" bestFit="1" customWidth="1"/>
    <col min="9" max="9" width="15" style="6" bestFit="1" customWidth="1"/>
    <col min="10" max="10" width="8.7109375" style="6" bestFit="1" customWidth="1"/>
    <col min="11" max="11" width="13" style="6" bestFit="1" customWidth="1"/>
    <col min="12" max="12" width="15" style="6" bestFit="1" customWidth="1"/>
    <col min="13" max="13" width="12.28515625" style="6" bestFit="1" customWidth="1"/>
    <col min="14" max="14" width="8.5703125" style="6" bestFit="1" customWidth="1"/>
    <col min="15" max="16384" width="9.140625" style="6"/>
  </cols>
  <sheetData>
    <row r="1" spans="1:16">
      <c r="F1" s="6"/>
    </row>
    <row r="2" spans="1:16">
      <c r="F2" s="6"/>
    </row>
    <row r="3" spans="1:16">
      <c r="F3" s="6"/>
    </row>
    <row r="4" spans="1:16" s="11" customFormat="1" ht="15">
      <c r="A4" s="160" t="s">
        <v>805</v>
      </c>
      <c r="B4" s="159" t="s">
        <v>127</v>
      </c>
      <c r="C4" s="159" t="s">
        <v>0</v>
      </c>
      <c r="D4" s="164" t="s">
        <v>128</v>
      </c>
      <c r="E4" s="159" t="s">
        <v>129</v>
      </c>
      <c r="F4" s="159" t="s">
        <v>5595</v>
      </c>
      <c r="G4" s="159"/>
      <c r="H4" s="159"/>
      <c r="I4" s="159"/>
      <c r="J4" s="159"/>
      <c r="K4" s="159"/>
      <c r="L4" s="152" t="s">
        <v>130</v>
      </c>
      <c r="M4" s="152"/>
      <c r="N4" s="154" t="s">
        <v>131</v>
      </c>
    </row>
    <row r="5" spans="1:16" s="11" customFormat="1" ht="13.5" customHeight="1">
      <c r="A5" s="161"/>
      <c r="B5" s="157"/>
      <c r="C5" s="157"/>
      <c r="D5" s="165"/>
      <c r="E5" s="157"/>
      <c r="F5" s="157" t="s">
        <v>1467</v>
      </c>
      <c r="G5" s="157"/>
      <c r="H5" s="158" t="s">
        <v>1466</v>
      </c>
      <c r="I5" s="158"/>
      <c r="J5" s="157" t="s">
        <v>132</v>
      </c>
      <c r="K5" s="157"/>
      <c r="L5" s="153"/>
      <c r="M5" s="153"/>
      <c r="N5" s="155"/>
    </row>
    <row r="6" spans="1:16" s="11" customFormat="1" ht="15">
      <c r="A6" s="162"/>
      <c r="B6" s="163"/>
      <c r="C6" s="163"/>
      <c r="D6" s="166"/>
      <c r="E6" s="163"/>
      <c r="F6" s="56" t="s">
        <v>133</v>
      </c>
      <c r="G6" s="56" t="s">
        <v>134</v>
      </c>
      <c r="H6" s="57" t="s">
        <v>133</v>
      </c>
      <c r="I6" s="57" t="s">
        <v>134</v>
      </c>
      <c r="J6" s="56" t="s">
        <v>133</v>
      </c>
      <c r="K6" s="56" t="s">
        <v>134</v>
      </c>
      <c r="L6" s="56" t="s">
        <v>135</v>
      </c>
      <c r="M6" s="56" t="s">
        <v>136</v>
      </c>
      <c r="N6" s="156"/>
    </row>
    <row r="7" spans="1:16" ht="14.25" customHeight="1">
      <c r="A7" s="18">
        <v>1</v>
      </c>
      <c r="B7" s="19" t="s">
        <v>103</v>
      </c>
      <c r="C7" s="19" t="s">
        <v>1015</v>
      </c>
      <c r="D7" s="22" t="s">
        <v>213</v>
      </c>
      <c r="E7" s="22" t="s">
        <v>852</v>
      </c>
      <c r="F7" s="136">
        <v>7856.1450000000023</v>
      </c>
      <c r="G7" s="136">
        <v>11687712.300000003</v>
      </c>
      <c r="H7" s="20">
        <v>952</v>
      </c>
      <c r="I7" s="20">
        <v>1413480</v>
      </c>
      <c r="J7" s="58">
        <v>0.12117902609995103</v>
      </c>
      <c r="K7" s="58">
        <v>0.12093726845073006</v>
      </c>
      <c r="L7" s="58">
        <v>3.6353707829985309E-2</v>
      </c>
      <c r="M7" s="58">
        <v>8.4656087915511047E-2</v>
      </c>
      <c r="N7" s="59">
        <v>0.12100979574549636</v>
      </c>
      <c r="O7" s="60"/>
      <c r="P7" s="60"/>
    </row>
    <row r="8" spans="1:16">
      <c r="A8" s="18">
        <v>2</v>
      </c>
      <c r="B8" s="19" t="s">
        <v>103</v>
      </c>
      <c r="C8" s="19" t="s">
        <v>1015</v>
      </c>
      <c r="D8" s="22" t="s">
        <v>214</v>
      </c>
      <c r="E8" s="22" t="s">
        <v>215</v>
      </c>
      <c r="F8" s="136">
        <v>7380.0150000000003</v>
      </c>
      <c r="G8" s="136">
        <v>10979366.100000001</v>
      </c>
      <c r="H8" s="20">
        <v>1098</v>
      </c>
      <c r="I8" s="20">
        <v>2616055</v>
      </c>
      <c r="J8" s="58">
        <v>0.14878018540612722</v>
      </c>
      <c r="K8" s="58">
        <v>0.23827013109618411</v>
      </c>
      <c r="L8" s="58">
        <v>4.4634055621838163E-2</v>
      </c>
      <c r="M8" s="58">
        <v>0.16678909176732887</v>
      </c>
      <c r="N8" s="59">
        <v>0.21142314738916704</v>
      </c>
      <c r="O8" s="60"/>
      <c r="P8" s="60"/>
    </row>
    <row r="9" spans="1:16">
      <c r="A9" s="18">
        <v>3</v>
      </c>
      <c r="B9" s="19" t="s">
        <v>103</v>
      </c>
      <c r="C9" s="19" t="s">
        <v>1015</v>
      </c>
      <c r="D9" s="22" t="s">
        <v>216</v>
      </c>
      <c r="E9" s="22" t="s">
        <v>944</v>
      </c>
      <c r="F9" s="136">
        <v>634.83999999999958</v>
      </c>
      <c r="G9" s="136">
        <v>944461.60000000009</v>
      </c>
      <c r="H9" s="20">
        <v>92</v>
      </c>
      <c r="I9" s="20">
        <v>154175</v>
      </c>
      <c r="J9" s="58">
        <v>0.14491840463738903</v>
      </c>
      <c r="K9" s="58">
        <v>0.16324115241953721</v>
      </c>
      <c r="L9" s="58">
        <v>4.3475521391216708E-2</v>
      </c>
      <c r="M9" s="58">
        <v>0.11426880669367603</v>
      </c>
      <c r="N9" s="59">
        <v>0.15774432808489275</v>
      </c>
      <c r="O9" s="60"/>
      <c r="P9" s="60"/>
    </row>
    <row r="10" spans="1:16" ht="15">
      <c r="A10" s="18">
        <v>4</v>
      </c>
      <c r="B10" s="107" t="s">
        <v>104</v>
      </c>
      <c r="C10" s="19" t="s">
        <v>1015</v>
      </c>
      <c r="D10" s="22" t="s">
        <v>211</v>
      </c>
      <c r="E10" s="22" t="s">
        <v>212</v>
      </c>
      <c r="F10" s="136">
        <v>1170.0450000000008</v>
      </c>
      <c r="G10" s="136">
        <v>2110216.0499999998</v>
      </c>
      <c r="H10" s="20">
        <v>783</v>
      </c>
      <c r="I10" s="20">
        <v>2610680</v>
      </c>
      <c r="J10" s="58">
        <v>0.66920503057574665</v>
      </c>
      <c r="K10" s="58">
        <v>1.2371624223026834</v>
      </c>
      <c r="L10" s="58">
        <v>0.20076150917272398</v>
      </c>
      <c r="M10" s="58">
        <v>0.7</v>
      </c>
      <c r="N10" s="59">
        <v>0.90076150917272391</v>
      </c>
      <c r="O10" s="60"/>
      <c r="P10" s="60"/>
    </row>
    <row r="11" spans="1:16">
      <c r="A11" s="18">
        <v>5</v>
      </c>
      <c r="B11" s="19" t="s">
        <v>104</v>
      </c>
      <c r="C11" s="19" t="s">
        <v>1015</v>
      </c>
      <c r="D11" s="22" t="s">
        <v>209</v>
      </c>
      <c r="E11" s="22" t="s">
        <v>210</v>
      </c>
      <c r="F11" s="136">
        <v>866.7</v>
      </c>
      <c r="G11" s="136">
        <v>1563123</v>
      </c>
      <c r="H11" s="20">
        <v>342</v>
      </c>
      <c r="I11" s="20">
        <v>989845</v>
      </c>
      <c r="J11" s="58">
        <v>0.3946002076843198</v>
      </c>
      <c r="K11" s="58">
        <v>0.63324831123334502</v>
      </c>
      <c r="L11" s="58">
        <v>0.11838006230529594</v>
      </c>
      <c r="M11" s="58">
        <v>0.44327381786334147</v>
      </c>
      <c r="N11" s="59">
        <v>0.56165388016863738</v>
      </c>
      <c r="O11" s="60"/>
      <c r="P11" s="60"/>
    </row>
    <row r="12" spans="1:16">
      <c r="A12" s="18">
        <v>6</v>
      </c>
      <c r="B12" s="19" t="s">
        <v>104</v>
      </c>
      <c r="C12" s="19" t="s">
        <v>1015</v>
      </c>
      <c r="D12" s="22" t="s">
        <v>207</v>
      </c>
      <c r="E12" s="22" t="s">
        <v>1264</v>
      </c>
      <c r="F12" s="136">
        <v>1863.4049999999991</v>
      </c>
      <c r="G12" s="136">
        <v>3360714.45</v>
      </c>
      <c r="H12" s="20">
        <v>686</v>
      </c>
      <c r="I12" s="20">
        <v>1677265</v>
      </c>
      <c r="J12" s="58">
        <v>0.36814326461504632</v>
      </c>
      <c r="K12" s="58">
        <v>0.4990798905869554</v>
      </c>
      <c r="L12" s="58">
        <v>0.11044297938451389</v>
      </c>
      <c r="M12" s="58">
        <v>0.34935592341086874</v>
      </c>
      <c r="N12" s="59">
        <v>0.4597989027953826</v>
      </c>
      <c r="O12" s="60"/>
      <c r="P12" s="60"/>
    </row>
    <row r="13" spans="1:16">
      <c r="A13" s="18">
        <v>7</v>
      </c>
      <c r="B13" s="22" t="s">
        <v>104</v>
      </c>
      <c r="C13" s="19" t="s">
        <v>1015</v>
      </c>
      <c r="D13" s="22" t="s">
        <v>778</v>
      </c>
      <c r="E13" s="22" t="s">
        <v>779</v>
      </c>
      <c r="F13" s="136">
        <v>1343.3849999999998</v>
      </c>
      <c r="G13" s="136">
        <v>2422840.6499999994</v>
      </c>
      <c r="H13" s="20">
        <v>357</v>
      </c>
      <c r="I13" s="20">
        <v>646775</v>
      </c>
      <c r="J13" s="58">
        <v>0.26574660279815543</v>
      </c>
      <c r="K13" s="58">
        <v>0.26694904594736768</v>
      </c>
      <c r="L13" s="58">
        <v>7.9723980839446623E-2</v>
      </c>
      <c r="M13" s="58">
        <v>0.18686433216315737</v>
      </c>
      <c r="N13" s="59">
        <v>0.26658831300260399</v>
      </c>
      <c r="O13" s="60"/>
      <c r="P13" s="60"/>
    </row>
    <row r="14" spans="1:16">
      <c r="A14" s="18">
        <v>8</v>
      </c>
      <c r="B14" s="19" t="s">
        <v>104</v>
      </c>
      <c r="C14" s="19" t="s">
        <v>1015</v>
      </c>
      <c r="D14" s="22" t="s">
        <v>206</v>
      </c>
      <c r="E14" s="22" t="s">
        <v>837</v>
      </c>
      <c r="F14" s="136">
        <v>442.01699999999988</v>
      </c>
      <c r="G14" s="136">
        <v>797192.72999999986</v>
      </c>
      <c r="H14" s="20">
        <v>32</v>
      </c>
      <c r="I14" s="20">
        <v>101105</v>
      </c>
      <c r="J14" s="58">
        <v>7.2395405606571706E-2</v>
      </c>
      <c r="K14" s="58">
        <v>0.12682629456492914</v>
      </c>
      <c r="L14" s="58">
        <v>2.1718621681971511E-2</v>
      </c>
      <c r="M14" s="58">
        <v>8.8778406195450396E-2</v>
      </c>
      <c r="N14" s="59">
        <v>0.11049702787742191</v>
      </c>
      <c r="O14" s="60"/>
      <c r="P14" s="60"/>
    </row>
    <row r="15" spans="1:16">
      <c r="A15" s="18">
        <v>9</v>
      </c>
      <c r="B15" s="19" t="s">
        <v>104</v>
      </c>
      <c r="C15" s="19" t="s">
        <v>1015</v>
      </c>
      <c r="D15" s="22" t="s">
        <v>205</v>
      </c>
      <c r="E15" s="22" t="s">
        <v>838</v>
      </c>
      <c r="F15" s="136">
        <v>728.02799999999979</v>
      </c>
      <c r="G15" s="136">
        <v>1313023.32</v>
      </c>
      <c r="H15" s="20">
        <v>358</v>
      </c>
      <c r="I15" s="20">
        <v>1055155</v>
      </c>
      <c r="J15" s="58">
        <v>0.49173932870713777</v>
      </c>
      <c r="K15" s="58">
        <v>0.80360720478292791</v>
      </c>
      <c r="L15" s="58">
        <v>0.14752179861214132</v>
      </c>
      <c r="M15" s="58">
        <v>0.56252504334804954</v>
      </c>
      <c r="N15" s="59">
        <v>0.71004684196019086</v>
      </c>
      <c r="O15" s="60"/>
      <c r="P15" s="60"/>
    </row>
    <row r="16" spans="1:16">
      <c r="A16" s="18">
        <v>10</v>
      </c>
      <c r="B16" s="19" t="s">
        <v>104</v>
      </c>
      <c r="C16" s="19" t="s">
        <v>1015</v>
      </c>
      <c r="D16" s="22" t="s">
        <v>218</v>
      </c>
      <c r="E16" s="22" t="s">
        <v>208</v>
      </c>
      <c r="F16" s="136">
        <v>866.7</v>
      </c>
      <c r="G16" s="136">
        <v>1563123</v>
      </c>
      <c r="H16" s="20">
        <v>329</v>
      </c>
      <c r="I16" s="20">
        <v>932785</v>
      </c>
      <c r="J16" s="58">
        <v>0.37960078458520824</v>
      </c>
      <c r="K16" s="58">
        <v>0.59674446604649789</v>
      </c>
      <c r="L16" s="58">
        <v>0.11388023537556247</v>
      </c>
      <c r="M16" s="58">
        <v>0.41772112623254848</v>
      </c>
      <c r="N16" s="59">
        <v>0.531601361608111</v>
      </c>
      <c r="O16" s="60"/>
      <c r="P16" s="60"/>
    </row>
    <row r="17" spans="1:16">
      <c r="A17" s="18">
        <v>11</v>
      </c>
      <c r="B17" s="19" t="s">
        <v>104</v>
      </c>
      <c r="C17" s="19" t="s">
        <v>1015</v>
      </c>
      <c r="D17" s="22" t="s">
        <v>217</v>
      </c>
      <c r="E17" s="22" t="s">
        <v>1265</v>
      </c>
      <c r="F17" s="136">
        <v>823.36499999999955</v>
      </c>
      <c r="G17" s="136">
        <v>1484966.85</v>
      </c>
      <c r="H17" s="20">
        <v>344</v>
      </c>
      <c r="I17" s="20">
        <v>621235</v>
      </c>
      <c r="J17" s="58">
        <v>0.41779769604003109</v>
      </c>
      <c r="K17" s="58">
        <v>0.41834940625105532</v>
      </c>
      <c r="L17" s="58">
        <v>0.12533930881200933</v>
      </c>
      <c r="M17" s="58">
        <v>0.29284458437573868</v>
      </c>
      <c r="N17" s="59">
        <v>0.41818389318774801</v>
      </c>
      <c r="O17" s="60"/>
      <c r="P17" s="60"/>
    </row>
    <row r="18" spans="1:16">
      <c r="A18" s="18">
        <v>12</v>
      </c>
      <c r="B18" s="19" t="s">
        <v>104</v>
      </c>
      <c r="C18" s="19" t="s">
        <v>1015</v>
      </c>
      <c r="D18" s="22" t="s">
        <v>219</v>
      </c>
      <c r="E18" s="22" t="s">
        <v>1266</v>
      </c>
      <c r="F18" s="136">
        <v>563.35500000000002</v>
      </c>
      <c r="G18" s="136">
        <v>1016029.9500000001</v>
      </c>
      <c r="H18" s="20">
        <v>249</v>
      </c>
      <c r="I18" s="20">
        <v>468915</v>
      </c>
      <c r="J18" s="58">
        <v>0.44199483451819899</v>
      </c>
      <c r="K18" s="58">
        <v>0.46151690705574178</v>
      </c>
      <c r="L18" s="58">
        <v>0.1325984503554597</v>
      </c>
      <c r="M18" s="58">
        <v>0.32306183493901924</v>
      </c>
      <c r="N18" s="59">
        <v>0.45566028529447894</v>
      </c>
      <c r="O18" s="60"/>
      <c r="P18" s="60"/>
    </row>
    <row r="19" spans="1:16">
      <c r="A19" s="18">
        <v>13</v>
      </c>
      <c r="B19" s="22" t="s">
        <v>1164</v>
      </c>
      <c r="C19" s="19" t="s">
        <v>1015</v>
      </c>
      <c r="D19" s="22" t="s">
        <v>249</v>
      </c>
      <c r="E19" s="22" t="s">
        <v>945</v>
      </c>
      <c r="F19" s="136">
        <v>1199.4200000000003</v>
      </c>
      <c r="G19" s="136">
        <v>1859232.0000000002</v>
      </c>
      <c r="H19" s="20">
        <v>387</v>
      </c>
      <c r="I19" s="20">
        <v>952670</v>
      </c>
      <c r="J19" s="58">
        <v>0.32265595037601497</v>
      </c>
      <c r="K19" s="58">
        <v>0.51239974355002493</v>
      </c>
      <c r="L19" s="58">
        <v>9.6796785112804484E-2</v>
      </c>
      <c r="M19" s="58">
        <v>0.35867982048501745</v>
      </c>
      <c r="N19" s="59">
        <v>0.45547660559782194</v>
      </c>
      <c r="O19" s="60"/>
      <c r="P19" s="60"/>
    </row>
    <row r="20" spans="1:16">
      <c r="A20" s="18">
        <v>14</v>
      </c>
      <c r="B20" s="22" t="s">
        <v>1164</v>
      </c>
      <c r="C20" s="19" t="s">
        <v>1015</v>
      </c>
      <c r="D20" s="22" t="s">
        <v>250</v>
      </c>
      <c r="E20" s="22" t="s">
        <v>251</v>
      </c>
      <c r="F20" s="136">
        <v>1356.58</v>
      </c>
      <c r="G20" s="136">
        <v>1880688</v>
      </c>
      <c r="H20" s="20">
        <v>638</v>
      </c>
      <c r="I20" s="20">
        <v>977605</v>
      </c>
      <c r="J20" s="58">
        <v>0.47030031402497458</v>
      </c>
      <c r="K20" s="58">
        <v>0.51981243034463986</v>
      </c>
      <c r="L20" s="58">
        <v>0.14109009420749236</v>
      </c>
      <c r="M20" s="58">
        <v>0.36386870124124787</v>
      </c>
      <c r="N20" s="59">
        <v>0.50495879544874023</v>
      </c>
      <c r="O20" s="60"/>
      <c r="P20" s="60"/>
    </row>
    <row r="21" spans="1:16">
      <c r="A21" s="18">
        <v>15</v>
      </c>
      <c r="B21" s="22" t="s">
        <v>931</v>
      </c>
      <c r="C21" s="19" t="s">
        <v>1015</v>
      </c>
      <c r="D21" s="22" t="s">
        <v>946</v>
      </c>
      <c r="E21" s="22" t="s">
        <v>947</v>
      </c>
      <c r="F21" s="136">
        <v>1953.3999999999996</v>
      </c>
      <c r="G21" s="136">
        <v>2714073.6</v>
      </c>
      <c r="H21" s="20">
        <v>736</v>
      </c>
      <c r="I21" s="20">
        <v>1194175</v>
      </c>
      <c r="J21" s="58">
        <v>0.37677894952390711</v>
      </c>
      <c r="K21" s="58">
        <v>0.43999359486787681</v>
      </c>
      <c r="L21" s="58">
        <v>0.11303368485717213</v>
      </c>
      <c r="M21" s="58">
        <v>0.30799551640751377</v>
      </c>
      <c r="N21" s="59">
        <v>0.4210292012646859</v>
      </c>
      <c r="O21" s="60"/>
      <c r="P21" s="60"/>
    </row>
    <row r="22" spans="1:16">
      <c r="A22" s="18">
        <v>16</v>
      </c>
      <c r="B22" s="22" t="s">
        <v>931</v>
      </c>
      <c r="C22" s="19" t="s">
        <v>1015</v>
      </c>
      <c r="D22" s="22" t="s">
        <v>229</v>
      </c>
      <c r="E22" s="22" t="s">
        <v>937</v>
      </c>
      <c r="F22" s="136">
        <v>1943.0400000000002</v>
      </c>
      <c r="G22" s="136">
        <v>2670098.7000000002</v>
      </c>
      <c r="H22" s="20">
        <v>1118</v>
      </c>
      <c r="I22" s="20">
        <v>1301545</v>
      </c>
      <c r="J22" s="58">
        <v>0.57538702239789186</v>
      </c>
      <c r="K22" s="58">
        <v>0.48745201815947847</v>
      </c>
      <c r="L22" s="58">
        <v>0.17261610671936756</v>
      </c>
      <c r="M22" s="58">
        <v>0.34121641271163489</v>
      </c>
      <c r="N22" s="59">
        <v>0.5138325194310025</v>
      </c>
      <c r="O22" s="60"/>
      <c r="P22" s="60"/>
    </row>
    <row r="23" spans="1:16">
      <c r="A23" s="18">
        <v>17</v>
      </c>
      <c r="B23" s="22" t="s">
        <v>931</v>
      </c>
      <c r="C23" s="19" t="s">
        <v>1015</v>
      </c>
      <c r="D23" s="22" t="s">
        <v>232</v>
      </c>
      <c r="E23" s="22" t="s">
        <v>233</v>
      </c>
      <c r="F23" s="136">
        <v>953.89999999999986</v>
      </c>
      <c r="G23" s="136">
        <v>1255629.8</v>
      </c>
      <c r="H23" s="20">
        <v>224</v>
      </c>
      <c r="I23" s="20">
        <v>406280</v>
      </c>
      <c r="J23" s="58">
        <v>0.23482545340182412</v>
      </c>
      <c r="K23" s="58">
        <v>0.32356670732089982</v>
      </c>
      <c r="L23" s="58">
        <v>7.0447636020547239E-2</v>
      </c>
      <c r="M23" s="58">
        <v>0.22649669512462986</v>
      </c>
      <c r="N23" s="59">
        <v>0.2969443311451771</v>
      </c>
      <c r="O23" s="60"/>
      <c r="P23" s="60"/>
    </row>
    <row r="24" spans="1:16">
      <c r="A24" s="18">
        <v>18</v>
      </c>
      <c r="B24" s="22" t="s">
        <v>931</v>
      </c>
      <c r="C24" s="19" t="s">
        <v>1015</v>
      </c>
      <c r="D24" s="22" t="s">
        <v>230</v>
      </c>
      <c r="E24" s="22" t="s">
        <v>231</v>
      </c>
      <c r="F24" s="136">
        <v>2107.6600000000008</v>
      </c>
      <c r="G24" s="136">
        <v>3028137.9</v>
      </c>
      <c r="H24" s="20">
        <v>579</v>
      </c>
      <c r="I24" s="20">
        <v>884150</v>
      </c>
      <c r="J24" s="58">
        <v>0.27471224011462941</v>
      </c>
      <c r="K24" s="58">
        <v>0.29197811632026405</v>
      </c>
      <c r="L24" s="58">
        <v>8.2413672034388818E-2</v>
      </c>
      <c r="M24" s="58">
        <v>0.20438468142418481</v>
      </c>
      <c r="N24" s="59">
        <v>0.28679835345857363</v>
      </c>
      <c r="O24" s="60"/>
      <c r="P24" s="60"/>
    </row>
    <row r="25" spans="1:16">
      <c r="A25" s="18">
        <v>19</v>
      </c>
      <c r="B25" s="22" t="s">
        <v>101</v>
      </c>
      <c r="C25" s="19" t="s">
        <v>1015</v>
      </c>
      <c r="D25" s="22" t="s">
        <v>234</v>
      </c>
      <c r="E25" s="22" t="s">
        <v>1055</v>
      </c>
      <c r="F25" s="136">
        <v>949.40000000000032</v>
      </c>
      <c r="G25" s="136">
        <v>1212089.4999999998</v>
      </c>
      <c r="H25" s="20">
        <v>153</v>
      </c>
      <c r="I25" s="20">
        <v>166960</v>
      </c>
      <c r="J25" s="58">
        <v>0.16115441331367175</v>
      </c>
      <c r="K25" s="58">
        <v>0.13774560376935865</v>
      </c>
      <c r="L25" s="58">
        <v>4.8346323994101527E-2</v>
      </c>
      <c r="M25" s="58">
        <v>9.6421922638551052E-2</v>
      </c>
      <c r="N25" s="59">
        <v>0.14476824663265259</v>
      </c>
      <c r="O25" s="60"/>
      <c r="P25" s="60"/>
    </row>
    <row r="26" spans="1:16">
      <c r="A26" s="18">
        <v>20</v>
      </c>
      <c r="B26" s="22" t="s">
        <v>101</v>
      </c>
      <c r="C26" s="19" t="s">
        <v>1015</v>
      </c>
      <c r="D26" s="22" t="s">
        <v>236</v>
      </c>
      <c r="E26" s="22" t="s">
        <v>237</v>
      </c>
      <c r="F26" s="136">
        <v>656.92999999999984</v>
      </c>
      <c r="G26" s="136">
        <v>823025.70000000007</v>
      </c>
      <c r="H26" s="20">
        <v>434</v>
      </c>
      <c r="I26" s="20">
        <v>690945</v>
      </c>
      <c r="J26" s="58">
        <v>0.6606487753641942</v>
      </c>
      <c r="K26" s="58">
        <v>0.83951813412387966</v>
      </c>
      <c r="L26" s="58">
        <v>0.19819463260925826</v>
      </c>
      <c r="M26" s="58">
        <v>0.58766269388671577</v>
      </c>
      <c r="N26" s="59">
        <v>0.78585732649597406</v>
      </c>
      <c r="O26" s="60"/>
      <c r="P26" s="60"/>
    </row>
    <row r="27" spans="1:16">
      <c r="A27" s="18">
        <v>21</v>
      </c>
      <c r="B27" s="22" t="s">
        <v>101</v>
      </c>
      <c r="C27" s="19" t="s">
        <v>1015</v>
      </c>
      <c r="D27" s="22" t="s">
        <v>235</v>
      </c>
      <c r="E27" s="22" t="s">
        <v>1056</v>
      </c>
      <c r="F27" s="136">
        <v>677.66999999999985</v>
      </c>
      <c r="G27" s="136">
        <v>863479.79999999993</v>
      </c>
      <c r="H27" s="20">
        <v>188</v>
      </c>
      <c r="I27" s="20">
        <v>229965</v>
      </c>
      <c r="J27" s="58">
        <v>0.2774211636932431</v>
      </c>
      <c r="K27" s="58">
        <v>0.26632354341120662</v>
      </c>
      <c r="L27" s="58">
        <v>8.3226349107972927E-2</v>
      </c>
      <c r="M27" s="58">
        <v>0.18642648038784462</v>
      </c>
      <c r="N27" s="59">
        <v>0.26965282949581754</v>
      </c>
      <c r="O27" s="60"/>
      <c r="P27" s="60"/>
    </row>
    <row r="28" spans="1:16">
      <c r="A28" s="18">
        <v>22</v>
      </c>
      <c r="B28" s="22" t="s">
        <v>91</v>
      </c>
      <c r="C28" s="19" t="s">
        <v>1015</v>
      </c>
      <c r="D28" s="22" t="s">
        <v>222</v>
      </c>
      <c r="E28" s="22" t="s">
        <v>223</v>
      </c>
      <c r="F28" s="136">
        <v>815.23499999999979</v>
      </c>
      <c r="G28" s="136">
        <v>1022230.2000000002</v>
      </c>
      <c r="H28" s="20">
        <v>124</v>
      </c>
      <c r="I28" s="20">
        <v>158925</v>
      </c>
      <c r="J28" s="58">
        <v>0.15210338123363207</v>
      </c>
      <c r="K28" s="58">
        <v>0.15546889536231659</v>
      </c>
      <c r="L28" s="58">
        <v>4.5631014370089616E-2</v>
      </c>
      <c r="M28" s="58">
        <v>0.10882822675362161</v>
      </c>
      <c r="N28" s="59">
        <v>0.15445924112371123</v>
      </c>
      <c r="O28" s="60"/>
      <c r="P28" s="60"/>
    </row>
    <row r="29" spans="1:16">
      <c r="A29" s="18">
        <v>23</v>
      </c>
      <c r="B29" s="22" t="s">
        <v>91</v>
      </c>
      <c r="C29" s="19" t="s">
        <v>1015</v>
      </c>
      <c r="D29" s="22" t="s">
        <v>226</v>
      </c>
      <c r="E29" s="22" t="s">
        <v>227</v>
      </c>
      <c r="F29" s="136">
        <v>1261.1699999999998</v>
      </c>
      <c r="G29" s="136">
        <v>1559216.2</v>
      </c>
      <c r="H29" s="20">
        <v>477</v>
      </c>
      <c r="I29" s="20">
        <v>733870</v>
      </c>
      <c r="J29" s="58">
        <v>0.37822022407764222</v>
      </c>
      <c r="K29" s="58">
        <v>0.47066596665683696</v>
      </c>
      <c r="L29" s="58">
        <v>0.11346606722329267</v>
      </c>
      <c r="M29" s="58">
        <v>0.32946617665978584</v>
      </c>
      <c r="N29" s="59">
        <v>0.4429322438830785</v>
      </c>
      <c r="O29" s="60"/>
      <c r="P29" s="60"/>
    </row>
    <row r="30" spans="1:16">
      <c r="A30" s="18">
        <v>24</v>
      </c>
      <c r="B30" s="22" t="s">
        <v>91</v>
      </c>
      <c r="C30" s="19" t="s">
        <v>1015</v>
      </c>
      <c r="D30" s="22" t="s">
        <v>220</v>
      </c>
      <c r="E30" s="22" t="s">
        <v>221</v>
      </c>
      <c r="F30" s="136">
        <v>762.9000000000002</v>
      </c>
      <c r="G30" s="136">
        <v>937083.79999999993</v>
      </c>
      <c r="H30" s="20">
        <v>319</v>
      </c>
      <c r="I30" s="20">
        <v>400035</v>
      </c>
      <c r="J30" s="58">
        <v>0.41814130292305662</v>
      </c>
      <c r="K30" s="58">
        <v>0.42689351795431746</v>
      </c>
      <c r="L30" s="58">
        <v>0.12544239087691697</v>
      </c>
      <c r="M30" s="58">
        <v>0.29882546256802223</v>
      </c>
      <c r="N30" s="59">
        <v>0.42426785344493922</v>
      </c>
      <c r="O30" s="60"/>
      <c r="P30" s="60"/>
    </row>
    <row r="31" spans="1:16">
      <c r="A31" s="18">
        <v>25</v>
      </c>
      <c r="B31" s="22" t="s">
        <v>91</v>
      </c>
      <c r="C31" s="19" t="s">
        <v>1015</v>
      </c>
      <c r="D31" s="22" t="s">
        <v>224</v>
      </c>
      <c r="E31" s="22" t="s">
        <v>225</v>
      </c>
      <c r="F31" s="136">
        <v>979.69500000000039</v>
      </c>
      <c r="G31" s="136">
        <v>1191469.8000000003</v>
      </c>
      <c r="H31" s="20">
        <v>175</v>
      </c>
      <c r="I31" s="20">
        <v>182780</v>
      </c>
      <c r="J31" s="58">
        <v>0.1786270216751131</v>
      </c>
      <c r="K31" s="58">
        <v>0.1534071614740046</v>
      </c>
      <c r="L31" s="58">
        <v>5.3588106502533928E-2</v>
      </c>
      <c r="M31" s="58">
        <v>0.10738501303180321</v>
      </c>
      <c r="N31" s="59">
        <v>0.16097311953433713</v>
      </c>
      <c r="O31" s="60"/>
      <c r="P31" s="60"/>
    </row>
    <row r="32" spans="1:16">
      <c r="A32" s="18">
        <v>26</v>
      </c>
      <c r="B32" s="22" t="s">
        <v>95</v>
      </c>
      <c r="C32" s="19" t="s">
        <v>1015</v>
      </c>
      <c r="D32" s="22" t="s">
        <v>253</v>
      </c>
      <c r="E32" s="22" t="s">
        <v>936</v>
      </c>
      <c r="F32" s="136">
        <v>935.96000000000038</v>
      </c>
      <c r="G32" s="136">
        <v>1253589</v>
      </c>
      <c r="H32" s="20">
        <v>206</v>
      </c>
      <c r="I32" s="20">
        <v>261785</v>
      </c>
      <c r="J32" s="58">
        <v>0.22009487584939519</v>
      </c>
      <c r="K32" s="58">
        <v>0.20882841186385651</v>
      </c>
      <c r="L32" s="58">
        <v>6.6028462754818551E-2</v>
      </c>
      <c r="M32" s="58">
        <v>0.14617988830469955</v>
      </c>
      <c r="N32" s="59">
        <v>0.2122083510595181</v>
      </c>
      <c r="O32" s="60"/>
      <c r="P32" s="60"/>
    </row>
    <row r="33" spans="1:16">
      <c r="A33" s="18">
        <v>27</v>
      </c>
      <c r="B33" s="22" t="s">
        <v>95</v>
      </c>
      <c r="C33" s="19" t="s">
        <v>1015</v>
      </c>
      <c r="D33" s="22" t="s">
        <v>254</v>
      </c>
      <c r="E33" s="22" t="s">
        <v>1416</v>
      </c>
      <c r="F33" s="136">
        <v>1586.7400000000005</v>
      </c>
      <c r="G33" s="136">
        <v>2245834</v>
      </c>
      <c r="H33" s="20">
        <v>360</v>
      </c>
      <c r="I33" s="20">
        <v>764710</v>
      </c>
      <c r="J33" s="58">
        <v>0.22688027023961072</v>
      </c>
      <c r="K33" s="58">
        <v>0.34050156868228015</v>
      </c>
      <c r="L33" s="58">
        <v>6.8064081071883206E-2</v>
      </c>
      <c r="M33" s="58">
        <v>0.23835109807759608</v>
      </c>
      <c r="N33" s="59">
        <v>0.3064151791494793</v>
      </c>
      <c r="O33" s="60"/>
      <c r="P33" s="60"/>
    </row>
    <row r="34" spans="1:16">
      <c r="A34" s="18">
        <v>28</v>
      </c>
      <c r="B34" s="22" t="s">
        <v>95</v>
      </c>
      <c r="C34" s="19" t="s">
        <v>1015</v>
      </c>
      <c r="D34" s="22" t="s">
        <v>252</v>
      </c>
      <c r="E34" s="22" t="s">
        <v>1417</v>
      </c>
      <c r="F34" s="136">
        <v>611.30000000000018</v>
      </c>
      <c r="G34" s="136">
        <v>761617</v>
      </c>
      <c r="H34" s="20">
        <v>62</v>
      </c>
      <c r="I34" s="20">
        <v>72105</v>
      </c>
      <c r="J34" s="58">
        <v>0.10142319646654667</v>
      </c>
      <c r="K34" s="58">
        <v>9.4673569523789511E-2</v>
      </c>
      <c r="L34" s="58">
        <v>3.0426958939963999E-2</v>
      </c>
      <c r="M34" s="58">
        <v>6.6271498666652648E-2</v>
      </c>
      <c r="N34" s="59">
        <v>9.6698457606616647E-2</v>
      </c>
      <c r="O34" s="60"/>
      <c r="P34" s="60"/>
    </row>
    <row r="35" spans="1:16">
      <c r="A35" s="18">
        <v>29</v>
      </c>
      <c r="B35" s="22" t="s">
        <v>94</v>
      </c>
      <c r="C35" s="19" t="s">
        <v>1015</v>
      </c>
      <c r="D35" s="22" t="s">
        <v>248</v>
      </c>
      <c r="E35" s="22" t="s">
        <v>1057</v>
      </c>
      <c r="F35" s="136">
        <v>666.07999999999959</v>
      </c>
      <c r="G35" s="136">
        <v>1104761.3000000005</v>
      </c>
      <c r="H35" s="20">
        <v>51</v>
      </c>
      <c r="I35" s="20">
        <v>69005</v>
      </c>
      <c r="J35" s="58">
        <v>7.6567379293778576E-2</v>
      </c>
      <c r="K35" s="58">
        <v>6.2461456606055961E-2</v>
      </c>
      <c r="L35" s="58">
        <v>2.2970213788133572E-2</v>
      </c>
      <c r="M35" s="58">
        <v>4.3723019624239169E-2</v>
      </c>
      <c r="N35" s="59">
        <v>6.6693233412372738E-2</v>
      </c>
      <c r="O35" s="60"/>
      <c r="P35" s="60"/>
    </row>
    <row r="36" spans="1:16">
      <c r="A36" s="18">
        <v>30</v>
      </c>
      <c r="B36" s="22" t="s">
        <v>94</v>
      </c>
      <c r="C36" s="19" t="s">
        <v>1015</v>
      </c>
      <c r="D36" s="22" t="s">
        <v>1299</v>
      </c>
      <c r="E36" s="22" t="s">
        <v>1300</v>
      </c>
      <c r="F36" s="136">
        <v>784.92000000000041</v>
      </c>
      <c r="G36" s="136">
        <v>1299713.7</v>
      </c>
      <c r="H36" s="20">
        <v>154</v>
      </c>
      <c r="I36" s="20">
        <v>351445</v>
      </c>
      <c r="J36" s="58">
        <v>0.196198338684197</v>
      </c>
      <c r="K36" s="58">
        <v>0.27040185850160692</v>
      </c>
      <c r="L36" s="58">
        <v>5.8859501605259101E-2</v>
      </c>
      <c r="M36" s="58">
        <v>0.18928130095112483</v>
      </c>
      <c r="N36" s="59">
        <v>0.24814080255638393</v>
      </c>
      <c r="O36" s="60"/>
      <c r="P36" s="60"/>
    </row>
    <row r="37" spans="1:16">
      <c r="A37" s="18">
        <v>31</v>
      </c>
      <c r="B37" s="22" t="s">
        <v>92</v>
      </c>
      <c r="C37" s="19" t="s">
        <v>1015</v>
      </c>
      <c r="D37" s="22" t="s">
        <v>239</v>
      </c>
      <c r="E37" s="22" t="s">
        <v>240</v>
      </c>
      <c r="F37" s="136">
        <v>1304.57</v>
      </c>
      <c r="G37" s="136">
        <v>1874258.1</v>
      </c>
      <c r="H37" s="20">
        <v>514</v>
      </c>
      <c r="I37" s="20">
        <v>938540</v>
      </c>
      <c r="J37" s="58">
        <v>0.39399955540906201</v>
      </c>
      <c r="K37" s="58">
        <v>0.50075280453636561</v>
      </c>
      <c r="L37" s="58">
        <v>0.1181998666227186</v>
      </c>
      <c r="M37" s="58">
        <v>0.3505269631754559</v>
      </c>
      <c r="N37" s="59">
        <v>0.46872682979817448</v>
      </c>
      <c r="O37" s="60"/>
      <c r="P37" s="60"/>
    </row>
    <row r="38" spans="1:16">
      <c r="A38" s="18">
        <v>32</v>
      </c>
      <c r="B38" s="22" t="s">
        <v>92</v>
      </c>
      <c r="C38" s="19" t="s">
        <v>1015</v>
      </c>
      <c r="D38" s="22" t="s">
        <v>238</v>
      </c>
      <c r="E38" s="22" t="s">
        <v>777</v>
      </c>
      <c r="F38" s="136">
        <v>938.42999999999984</v>
      </c>
      <c r="G38" s="136">
        <v>1320246.8999999999</v>
      </c>
      <c r="H38" s="20">
        <v>305</v>
      </c>
      <c r="I38" s="20">
        <v>454485</v>
      </c>
      <c r="J38" s="58">
        <v>0.32501092249821517</v>
      </c>
      <c r="K38" s="58">
        <v>0.34424242920017462</v>
      </c>
      <c r="L38" s="58">
        <v>9.7503276749464546E-2</v>
      </c>
      <c r="M38" s="58">
        <v>0.24096970044012223</v>
      </c>
      <c r="N38" s="59">
        <v>0.3384729771895868</v>
      </c>
      <c r="O38" s="60"/>
      <c r="P38" s="60"/>
    </row>
    <row r="39" spans="1:16">
      <c r="A39" s="18">
        <v>33</v>
      </c>
      <c r="B39" s="22" t="s">
        <v>98</v>
      </c>
      <c r="C39" s="19" t="s">
        <v>1015</v>
      </c>
      <c r="D39" s="22" t="s">
        <v>256</v>
      </c>
      <c r="E39" s="22" t="s">
        <v>257</v>
      </c>
      <c r="F39" s="136">
        <v>733.90000000000009</v>
      </c>
      <c r="G39" s="136">
        <v>1029785.9999999999</v>
      </c>
      <c r="H39" s="20">
        <v>269</v>
      </c>
      <c r="I39" s="20">
        <v>313675</v>
      </c>
      <c r="J39" s="58">
        <v>0.36653495026570371</v>
      </c>
      <c r="K39" s="58">
        <v>0.30460212121741803</v>
      </c>
      <c r="L39" s="58">
        <v>0.10996048507971111</v>
      </c>
      <c r="M39" s="58">
        <v>0.21322148485219261</v>
      </c>
      <c r="N39" s="59">
        <v>0.32318196993190373</v>
      </c>
      <c r="O39" s="60"/>
      <c r="P39" s="60"/>
    </row>
    <row r="40" spans="1:16">
      <c r="A40" s="18">
        <v>34</v>
      </c>
      <c r="B40" s="22" t="s">
        <v>98</v>
      </c>
      <c r="C40" s="19" t="s">
        <v>1015</v>
      </c>
      <c r="D40" s="22" t="s">
        <v>260</v>
      </c>
      <c r="E40" s="22" t="s">
        <v>1257</v>
      </c>
      <c r="F40" s="136">
        <v>623.67000000000007</v>
      </c>
      <c r="G40" s="136">
        <v>895743.05000000016</v>
      </c>
      <c r="H40" s="20">
        <v>133</v>
      </c>
      <c r="I40" s="20">
        <v>280000</v>
      </c>
      <c r="J40" s="58">
        <v>0.21325380409511438</v>
      </c>
      <c r="K40" s="58">
        <v>0.31258964275525214</v>
      </c>
      <c r="L40" s="58">
        <v>6.3976141228534317E-2</v>
      </c>
      <c r="M40" s="58">
        <v>0.2188127499286765</v>
      </c>
      <c r="N40" s="59">
        <v>0.28278889115721084</v>
      </c>
      <c r="O40" s="60"/>
      <c r="P40" s="60"/>
    </row>
    <row r="41" spans="1:16">
      <c r="A41" s="18">
        <v>35</v>
      </c>
      <c r="B41" s="22" t="s">
        <v>98</v>
      </c>
      <c r="C41" s="19" t="s">
        <v>1015</v>
      </c>
      <c r="D41" s="22" t="s">
        <v>258</v>
      </c>
      <c r="E41" s="22" t="s">
        <v>1259</v>
      </c>
      <c r="F41" s="136">
        <v>957.43</v>
      </c>
      <c r="G41" s="136">
        <v>1422945.9500000002</v>
      </c>
      <c r="H41" s="20">
        <v>331</v>
      </c>
      <c r="I41" s="20">
        <v>604475</v>
      </c>
      <c r="J41" s="58">
        <v>0.34571718036827759</v>
      </c>
      <c r="K41" s="58">
        <v>0.42480531323062548</v>
      </c>
      <c r="L41" s="58">
        <v>0.10371515411048328</v>
      </c>
      <c r="M41" s="58">
        <v>0.29736371926143784</v>
      </c>
      <c r="N41" s="59">
        <v>0.40107887337192111</v>
      </c>
      <c r="O41" s="60"/>
      <c r="P41" s="60"/>
    </row>
    <row r="42" spans="1:16">
      <c r="A42" s="18">
        <v>36</v>
      </c>
      <c r="B42" s="22" t="s">
        <v>100</v>
      </c>
      <c r="C42" s="19" t="s">
        <v>1015</v>
      </c>
      <c r="D42" s="22" t="s">
        <v>266</v>
      </c>
      <c r="E42" s="22" t="s">
        <v>901</v>
      </c>
      <c r="F42" s="136">
        <v>2223.8799999999987</v>
      </c>
      <c r="G42" s="136">
        <v>3253973.05</v>
      </c>
      <c r="H42" s="20">
        <v>953</v>
      </c>
      <c r="I42" s="20">
        <v>1389975</v>
      </c>
      <c r="J42" s="58">
        <v>0.42853031638397782</v>
      </c>
      <c r="K42" s="58">
        <v>0.42716241918475634</v>
      </c>
      <c r="L42" s="58">
        <v>0.12855909491519335</v>
      </c>
      <c r="M42" s="58">
        <v>0.29901369342932943</v>
      </c>
      <c r="N42" s="59">
        <v>0.42757278834452278</v>
      </c>
      <c r="O42" s="60"/>
      <c r="P42" s="60"/>
    </row>
    <row r="43" spans="1:16">
      <c r="A43" s="18">
        <v>37</v>
      </c>
      <c r="B43" s="22" t="s">
        <v>100</v>
      </c>
      <c r="C43" s="19" t="s">
        <v>1015</v>
      </c>
      <c r="D43" s="22" t="s">
        <v>267</v>
      </c>
      <c r="E43" s="22" t="s">
        <v>1274</v>
      </c>
      <c r="F43" s="136">
        <v>600.01999999999987</v>
      </c>
      <c r="G43" s="136">
        <v>853672.62500000023</v>
      </c>
      <c r="H43" s="20">
        <v>57</v>
      </c>
      <c r="I43" s="20">
        <v>75110</v>
      </c>
      <c r="J43" s="58">
        <v>9.4996833438885389E-2</v>
      </c>
      <c r="K43" s="58">
        <v>8.7984547940728422E-2</v>
      </c>
      <c r="L43" s="58">
        <v>2.8499050031665616E-2</v>
      </c>
      <c r="M43" s="58">
        <v>6.158918355850989E-2</v>
      </c>
      <c r="N43" s="59">
        <v>9.0088233590175509E-2</v>
      </c>
      <c r="O43" s="60"/>
      <c r="P43" s="60"/>
    </row>
    <row r="44" spans="1:16">
      <c r="A44" s="18">
        <v>38</v>
      </c>
      <c r="B44" s="22" t="s">
        <v>100</v>
      </c>
      <c r="C44" s="19" t="s">
        <v>1015</v>
      </c>
      <c r="D44" s="22" t="s">
        <v>268</v>
      </c>
      <c r="E44" s="22" t="s">
        <v>902</v>
      </c>
      <c r="F44" s="136">
        <v>1060.1000000000001</v>
      </c>
      <c r="G44" s="136">
        <v>1485169.3249999997</v>
      </c>
      <c r="H44" s="20">
        <v>312</v>
      </c>
      <c r="I44" s="20">
        <v>381440</v>
      </c>
      <c r="J44" s="58">
        <v>0.29431185737194598</v>
      </c>
      <c r="K44" s="58">
        <v>0.25683266788451886</v>
      </c>
      <c r="L44" s="58">
        <v>8.8293557211583787E-2</v>
      </c>
      <c r="M44" s="58">
        <v>0.1797828675191632</v>
      </c>
      <c r="N44" s="59">
        <v>0.268076424730747</v>
      </c>
      <c r="O44" s="60"/>
      <c r="P44" s="60"/>
    </row>
    <row r="45" spans="1:16">
      <c r="A45" s="18">
        <v>39</v>
      </c>
      <c r="B45" s="22" t="s">
        <v>99</v>
      </c>
      <c r="C45" s="19" t="s">
        <v>1015</v>
      </c>
      <c r="D45" s="22" t="s">
        <v>261</v>
      </c>
      <c r="E45" s="22" t="s">
        <v>377</v>
      </c>
      <c r="F45" s="136">
        <v>1323.4900000000002</v>
      </c>
      <c r="G45" s="136">
        <v>2184736.3000000003</v>
      </c>
      <c r="H45" s="20">
        <v>489</v>
      </c>
      <c r="I45" s="20">
        <v>830860</v>
      </c>
      <c r="J45" s="58">
        <v>0.3694776688905847</v>
      </c>
      <c r="K45" s="58">
        <v>0.38030219024602646</v>
      </c>
      <c r="L45" s="58">
        <v>0.1108433006671754</v>
      </c>
      <c r="M45" s="58">
        <v>0.26621153317221852</v>
      </c>
      <c r="N45" s="59">
        <v>0.37705483383939392</v>
      </c>
      <c r="O45" s="60"/>
      <c r="P45" s="60"/>
    </row>
    <row r="46" spans="1:16">
      <c r="A46" s="18">
        <v>40</v>
      </c>
      <c r="B46" s="22" t="s">
        <v>99</v>
      </c>
      <c r="C46" s="19" t="s">
        <v>1015</v>
      </c>
      <c r="D46" s="22" t="s">
        <v>262</v>
      </c>
      <c r="E46" s="22" t="s">
        <v>263</v>
      </c>
      <c r="F46" s="136">
        <v>1989.43</v>
      </c>
      <c r="G46" s="136">
        <v>3007502.5</v>
      </c>
      <c r="H46" s="20">
        <v>606</v>
      </c>
      <c r="I46" s="20">
        <v>951975</v>
      </c>
      <c r="J46" s="58">
        <v>0.30460986312662419</v>
      </c>
      <c r="K46" s="58">
        <v>0.31653340271537594</v>
      </c>
      <c r="L46" s="58">
        <v>9.1382958937987258E-2</v>
      </c>
      <c r="M46" s="58">
        <v>0.22157338190076314</v>
      </c>
      <c r="N46" s="59">
        <v>0.3129563408387504</v>
      </c>
      <c r="O46" s="60"/>
      <c r="P46" s="60"/>
    </row>
    <row r="47" spans="1:16">
      <c r="A47" s="18">
        <v>41</v>
      </c>
      <c r="B47" s="22" t="s">
        <v>99</v>
      </c>
      <c r="C47" s="19" t="s">
        <v>1015</v>
      </c>
      <c r="D47" s="22" t="s">
        <v>264</v>
      </c>
      <c r="E47" s="22" t="s">
        <v>265</v>
      </c>
      <c r="F47" s="136">
        <v>2574.0800000000008</v>
      </c>
      <c r="G47" s="136">
        <v>3888921.2000000007</v>
      </c>
      <c r="H47" s="20">
        <v>897</v>
      </c>
      <c r="I47" s="20">
        <v>1454405</v>
      </c>
      <c r="J47" s="58">
        <v>0.34847401790154142</v>
      </c>
      <c r="K47" s="58">
        <v>0.37398674984723262</v>
      </c>
      <c r="L47" s="58">
        <v>0.10454220537046242</v>
      </c>
      <c r="M47" s="58">
        <v>0.26179072489306282</v>
      </c>
      <c r="N47" s="59">
        <v>0.36633293026352526</v>
      </c>
      <c r="O47" s="60"/>
      <c r="P47" s="60"/>
    </row>
    <row r="48" spans="1:16">
      <c r="A48" s="18">
        <v>42</v>
      </c>
      <c r="B48" s="22" t="s">
        <v>1008</v>
      </c>
      <c r="C48" s="19" t="s">
        <v>1015</v>
      </c>
      <c r="D48" s="22" t="s">
        <v>865</v>
      </c>
      <c r="E48" s="22" t="s">
        <v>293</v>
      </c>
      <c r="F48" s="136">
        <v>1674.0149999999996</v>
      </c>
      <c r="G48" s="136">
        <v>2760477.2249999996</v>
      </c>
      <c r="H48" s="20">
        <v>350</v>
      </c>
      <c r="I48" s="20">
        <v>1142565</v>
      </c>
      <c r="J48" s="58">
        <v>0.20907817432938181</v>
      </c>
      <c r="K48" s="58">
        <v>0.41390125940995587</v>
      </c>
      <c r="L48" s="58">
        <v>6.2723452298814542E-2</v>
      </c>
      <c r="M48" s="58">
        <v>0.28973088158696908</v>
      </c>
      <c r="N48" s="59">
        <v>0.35245433388578362</v>
      </c>
      <c r="O48" s="60"/>
      <c r="P48" s="60"/>
    </row>
    <row r="49" spans="1:16">
      <c r="A49" s="18">
        <v>43</v>
      </c>
      <c r="B49" s="22" t="s">
        <v>1008</v>
      </c>
      <c r="C49" s="19" t="s">
        <v>1015</v>
      </c>
      <c r="D49" s="22" t="s">
        <v>866</v>
      </c>
      <c r="E49" s="22" t="s">
        <v>781</v>
      </c>
      <c r="F49" s="136">
        <v>1604.0349999999999</v>
      </c>
      <c r="G49" s="136">
        <v>2612416.0250000004</v>
      </c>
      <c r="H49" s="20">
        <v>398</v>
      </c>
      <c r="I49" s="20">
        <v>1242450</v>
      </c>
      <c r="J49" s="58">
        <v>0.24812426162770765</v>
      </c>
      <c r="K49" s="58">
        <v>0.47559423465104483</v>
      </c>
      <c r="L49" s="58">
        <v>7.4437278488312289E-2</v>
      </c>
      <c r="M49" s="58">
        <v>0.33291596425573139</v>
      </c>
      <c r="N49" s="59">
        <v>0.40735324274404366</v>
      </c>
      <c r="O49" s="60"/>
      <c r="P49" s="60"/>
    </row>
    <row r="50" spans="1:16">
      <c r="A50" s="18">
        <v>44</v>
      </c>
      <c r="B50" s="22" t="s">
        <v>1008</v>
      </c>
      <c r="C50" s="19" t="s">
        <v>1015</v>
      </c>
      <c r="D50" s="22" t="s">
        <v>864</v>
      </c>
      <c r="E50" s="22" t="s">
        <v>903</v>
      </c>
      <c r="F50" s="136">
        <v>1982.64</v>
      </c>
      <c r="G50" s="136">
        <v>3569011.9000000004</v>
      </c>
      <c r="H50" s="20">
        <v>533</v>
      </c>
      <c r="I50" s="20">
        <v>992135</v>
      </c>
      <c r="J50" s="58">
        <v>0.26883347455917361</v>
      </c>
      <c r="K50" s="58">
        <v>0.27798590416580005</v>
      </c>
      <c r="L50" s="58">
        <v>8.0650042367752084E-2</v>
      </c>
      <c r="M50" s="58">
        <v>0.19459013291606003</v>
      </c>
      <c r="N50" s="59">
        <v>0.27524017528381212</v>
      </c>
      <c r="O50" s="60"/>
      <c r="P50" s="60"/>
    </row>
    <row r="51" spans="1:16">
      <c r="A51" s="18">
        <v>45</v>
      </c>
      <c r="B51" s="22" t="s">
        <v>1008</v>
      </c>
      <c r="C51" s="19" t="s">
        <v>1015</v>
      </c>
      <c r="D51" s="22" t="s">
        <v>1100</v>
      </c>
      <c r="E51" s="22" t="s">
        <v>1101</v>
      </c>
      <c r="F51" s="136">
        <v>797.31000000000006</v>
      </c>
      <c r="G51" s="136">
        <v>1398424.85</v>
      </c>
      <c r="H51" s="20">
        <v>481</v>
      </c>
      <c r="I51" s="20">
        <v>865775</v>
      </c>
      <c r="J51" s="58">
        <v>0.6032785240370746</v>
      </c>
      <c r="K51" s="58">
        <v>0.61910727630447926</v>
      </c>
      <c r="L51" s="58">
        <v>0.18098355721112239</v>
      </c>
      <c r="M51" s="58">
        <v>0.43337509341313546</v>
      </c>
      <c r="N51" s="59">
        <v>0.61435865062425787</v>
      </c>
      <c r="O51" s="60"/>
      <c r="P51" s="60"/>
    </row>
    <row r="52" spans="1:16">
      <c r="A52" s="18">
        <v>46</v>
      </c>
      <c r="B52" s="22" t="s">
        <v>93</v>
      </c>
      <c r="C52" s="19" t="s">
        <v>1015</v>
      </c>
      <c r="D52" s="22" t="s">
        <v>241</v>
      </c>
      <c r="E52" s="22" t="s">
        <v>242</v>
      </c>
      <c r="F52" s="136">
        <v>1260.5099999999993</v>
      </c>
      <c r="G52" s="136">
        <v>2019371.1</v>
      </c>
      <c r="H52" s="20">
        <v>346</v>
      </c>
      <c r="I52" s="20">
        <v>1014585</v>
      </c>
      <c r="J52" s="58">
        <v>0.27449207066980841</v>
      </c>
      <c r="K52" s="58">
        <v>0.50242622566996231</v>
      </c>
      <c r="L52" s="58">
        <v>8.2347621200942522E-2</v>
      </c>
      <c r="M52" s="58">
        <v>0.35169835796897359</v>
      </c>
      <c r="N52" s="59">
        <v>0.43404597916991611</v>
      </c>
      <c r="O52" s="60"/>
      <c r="P52" s="60"/>
    </row>
    <row r="53" spans="1:16">
      <c r="A53" s="18">
        <v>47</v>
      </c>
      <c r="B53" s="22" t="s">
        <v>93</v>
      </c>
      <c r="C53" s="19" t="s">
        <v>1015</v>
      </c>
      <c r="D53" s="22" t="s">
        <v>244</v>
      </c>
      <c r="E53" s="22" t="s">
        <v>927</v>
      </c>
      <c r="F53" s="136">
        <v>1325.3099999999995</v>
      </c>
      <c r="G53" s="136">
        <v>2130571.4000000004</v>
      </c>
      <c r="H53" s="20">
        <v>464</v>
      </c>
      <c r="I53" s="20">
        <v>961065</v>
      </c>
      <c r="J53" s="58">
        <v>0.35010676747327052</v>
      </c>
      <c r="K53" s="58">
        <v>0.45108321645545407</v>
      </c>
      <c r="L53" s="58">
        <v>0.10503203024198116</v>
      </c>
      <c r="M53" s="58">
        <v>0.31575825151881781</v>
      </c>
      <c r="N53" s="59">
        <v>0.42079028176079897</v>
      </c>
      <c r="O53" s="60"/>
      <c r="P53" s="60"/>
    </row>
    <row r="54" spans="1:16">
      <c r="A54" s="18">
        <v>48</v>
      </c>
      <c r="B54" s="22" t="s">
        <v>93</v>
      </c>
      <c r="C54" s="19" t="s">
        <v>1015</v>
      </c>
      <c r="D54" s="22" t="s">
        <v>246</v>
      </c>
      <c r="E54" s="22" t="s">
        <v>1235</v>
      </c>
      <c r="F54" s="136">
        <v>884.9400000000004</v>
      </c>
      <c r="G54" s="136">
        <v>1431645.6000000003</v>
      </c>
      <c r="H54" s="20">
        <v>276</v>
      </c>
      <c r="I54" s="20">
        <v>507170</v>
      </c>
      <c r="J54" s="58">
        <v>0.31188555156281766</v>
      </c>
      <c r="K54" s="58">
        <v>0.35425666799101668</v>
      </c>
      <c r="L54" s="58">
        <v>9.3565665468845302E-2</v>
      </c>
      <c r="M54" s="58">
        <v>0.24797966759371165</v>
      </c>
      <c r="N54" s="59">
        <v>0.34154533306255697</v>
      </c>
      <c r="O54" s="60"/>
      <c r="P54" s="60"/>
    </row>
    <row r="55" spans="1:16">
      <c r="A55" s="18">
        <v>49</v>
      </c>
      <c r="B55" s="22" t="s">
        <v>93</v>
      </c>
      <c r="C55" s="19" t="s">
        <v>1015</v>
      </c>
      <c r="D55" s="22" t="s">
        <v>247</v>
      </c>
      <c r="E55" s="22" t="s">
        <v>853</v>
      </c>
      <c r="F55" s="136">
        <v>1011.7200000000005</v>
      </c>
      <c r="G55" s="136">
        <v>1636834.3999999997</v>
      </c>
      <c r="H55" s="20">
        <v>417</v>
      </c>
      <c r="I55" s="20">
        <v>839715</v>
      </c>
      <c r="J55" s="58">
        <v>0.41216937492586864</v>
      </c>
      <c r="K55" s="58">
        <v>0.51301157893553562</v>
      </c>
      <c r="L55" s="58">
        <v>0.12365081247776058</v>
      </c>
      <c r="M55" s="58">
        <v>0.35910810525487491</v>
      </c>
      <c r="N55" s="59">
        <v>0.48275891773263546</v>
      </c>
      <c r="O55" s="60"/>
      <c r="P55" s="60"/>
    </row>
    <row r="56" spans="1:16">
      <c r="A56" s="18">
        <v>50</v>
      </c>
      <c r="B56" s="22" t="s">
        <v>93</v>
      </c>
      <c r="C56" s="19" t="s">
        <v>1015</v>
      </c>
      <c r="D56" s="22" t="s">
        <v>243</v>
      </c>
      <c r="E56" s="22" t="s">
        <v>956</v>
      </c>
      <c r="F56" s="136">
        <v>949.02000000000021</v>
      </c>
      <c r="G56" s="136">
        <v>1541974.8</v>
      </c>
      <c r="H56" s="20">
        <v>328</v>
      </c>
      <c r="I56" s="20">
        <v>592945</v>
      </c>
      <c r="J56" s="58">
        <v>0.34561969189268921</v>
      </c>
      <c r="K56" s="58">
        <v>0.38453611563561219</v>
      </c>
      <c r="L56" s="58">
        <v>0.10368590756780675</v>
      </c>
      <c r="M56" s="58">
        <v>0.26917528094492849</v>
      </c>
      <c r="N56" s="59">
        <v>0.37286118851273525</v>
      </c>
      <c r="O56" s="60"/>
      <c r="P56" s="60"/>
    </row>
    <row r="57" spans="1:16">
      <c r="A57" s="18">
        <v>51</v>
      </c>
      <c r="B57" s="22" t="s">
        <v>93</v>
      </c>
      <c r="C57" s="19" t="s">
        <v>1015</v>
      </c>
      <c r="D57" s="22" t="s">
        <v>245</v>
      </c>
      <c r="E57" s="22" t="s">
        <v>1267</v>
      </c>
      <c r="F57" s="136">
        <v>889.50000000000045</v>
      </c>
      <c r="G57" s="136">
        <v>1465642.7000000002</v>
      </c>
      <c r="H57" s="20">
        <v>315</v>
      </c>
      <c r="I57" s="20">
        <v>625495</v>
      </c>
      <c r="J57" s="58">
        <v>0.35413153456998298</v>
      </c>
      <c r="K57" s="58">
        <v>0.42677181826102634</v>
      </c>
      <c r="L57" s="58">
        <v>0.1062394603709949</v>
      </c>
      <c r="M57" s="58">
        <v>0.29874027278271842</v>
      </c>
      <c r="N57" s="59">
        <v>0.40497973315371333</v>
      </c>
      <c r="O57" s="60"/>
      <c r="P57" s="60"/>
    </row>
    <row r="58" spans="1:16">
      <c r="A58" s="18">
        <v>52</v>
      </c>
      <c r="B58" s="22" t="s">
        <v>96</v>
      </c>
      <c r="C58" s="19" t="s">
        <v>1015</v>
      </c>
      <c r="D58" s="22" t="s">
        <v>938</v>
      </c>
      <c r="E58" s="22" t="s">
        <v>939</v>
      </c>
      <c r="F58" s="136">
        <v>1495.5299999999995</v>
      </c>
      <c r="G58" s="136">
        <v>2661996.6000000006</v>
      </c>
      <c r="H58" s="20">
        <v>597</v>
      </c>
      <c r="I58" s="20">
        <v>1132245</v>
      </c>
      <c r="J58" s="58">
        <v>0.39918958496319046</v>
      </c>
      <c r="K58" s="58">
        <v>0.42533675662846443</v>
      </c>
      <c r="L58" s="58">
        <v>0.11975687548895714</v>
      </c>
      <c r="M58" s="58">
        <v>0.29773572963992506</v>
      </c>
      <c r="N58" s="59">
        <v>0.4174926051288822</v>
      </c>
      <c r="O58" s="60"/>
      <c r="P58" s="60"/>
    </row>
    <row r="59" spans="1:16">
      <c r="A59" s="18">
        <v>53</v>
      </c>
      <c r="B59" s="22" t="s">
        <v>96</v>
      </c>
      <c r="C59" s="19" t="s">
        <v>1015</v>
      </c>
      <c r="D59" s="22" t="s">
        <v>804</v>
      </c>
      <c r="E59" s="22" t="s">
        <v>255</v>
      </c>
      <c r="F59" s="136">
        <v>995.02</v>
      </c>
      <c r="G59" s="136">
        <v>1795498.9</v>
      </c>
      <c r="H59" s="20">
        <v>394</v>
      </c>
      <c r="I59" s="20">
        <v>866065</v>
      </c>
      <c r="J59" s="58">
        <v>0.39597194026250732</v>
      </c>
      <c r="K59" s="58">
        <v>0.48235340049498221</v>
      </c>
      <c r="L59" s="58">
        <v>0.11879158207875219</v>
      </c>
      <c r="M59" s="58">
        <v>0.3376473803464875</v>
      </c>
      <c r="N59" s="59">
        <v>0.45643896242523968</v>
      </c>
      <c r="O59" s="60"/>
      <c r="P59" s="60"/>
    </row>
    <row r="60" spans="1:16">
      <c r="A60" s="18">
        <v>54</v>
      </c>
      <c r="B60" s="22" t="s">
        <v>96</v>
      </c>
      <c r="C60" s="19" t="s">
        <v>1015</v>
      </c>
      <c r="D60" s="22" t="s">
        <v>803</v>
      </c>
      <c r="E60" s="22" t="s">
        <v>926</v>
      </c>
      <c r="F60" s="136">
        <v>1088.45</v>
      </c>
      <c r="G60" s="136">
        <v>2069709.5</v>
      </c>
      <c r="H60" s="20">
        <v>333</v>
      </c>
      <c r="I60" s="20">
        <v>830090</v>
      </c>
      <c r="J60" s="58">
        <v>0.30593963893610177</v>
      </c>
      <c r="K60" s="58">
        <v>0.40106594669445156</v>
      </c>
      <c r="L60" s="58">
        <v>9.1781891680830521E-2</v>
      </c>
      <c r="M60" s="58">
        <v>0.28074616268611607</v>
      </c>
      <c r="N60" s="59">
        <v>0.37252805436694658</v>
      </c>
      <c r="O60" s="60"/>
      <c r="P60" s="60"/>
    </row>
    <row r="61" spans="1:16">
      <c r="A61" s="18">
        <v>55</v>
      </c>
      <c r="B61" s="22" t="s">
        <v>806</v>
      </c>
      <c r="C61" s="19" t="s">
        <v>1015</v>
      </c>
      <c r="D61" s="22" t="s">
        <v>862</v>
      </c>
      <c r="E61" s="22" t="s">
        <v>940</v>
      </c>
      <c r="F61" s="136">
        <v>549</v>
      </c>
      <c r="G61" s="136">
        <v>1137978.5</v>
      </c>
      <c r="H61" s="20">
        <v>266</v>
      </c>
      <c r="I61" s="20">
        <v>292350</v>
      </c>
      <c r="J61" s="58">
        <v>0.48451730418943534</v>
      </c>
      <c r="K61" s="58">
        <v>0.25690292039788098</v>
      </c>
      <c r="L61" s="58">
        <v>0.14535519125683061</v>
      </c>
      <c r="M61" s="58">
        <v>0.17983204427851668</v>
      </c>
      <c r="N61" s="59">
        <v>0.32518723553534729</v>
      </c>
      <c r="O61" s="60"/>
      <c r="P61" s="60"/>
    </row>
    <row r="62" spans="1:16">
      <c r="A62" s="18">
        <v>56</v>
      </c>
      <c r="B62" s="22" t="s">
        <v>806</v>
      </c>
      <c r="C62" s="19" t="s">
        <v>1015</v>
      </c>
      <c r="D62" s="22" t="s">
        <v>863</v>
      </c>
      <c r="E62" s="22" t="s">
        <v>1335</v>
      </c>
      <c r="F62" s="136">
        <v>589</v>
      </c>
      <c r="G62" s="136">
        <v>1436036.5</v>
      </c>
      <c r="H62" s="20">
        <v>337</v>
      </c>
      <c r="I62" s="20">
        <v>883145</v>
      </c>
      <c r="J62" s="58">
        <v>0.57215619694397279</v>
      </c>
      <c r="K62" s="58">
        <v>0.61498785023918268</v>
      </c>
      <c r="L62" s="58">
        <v>0.17164685908319183</v>
      </c>
      <c r="M62" s="58">
        <v>0.43049149516742785</v>
      </c>
      <c r="N62" s="59">
        <v>0.60213835425061968</v>
      </c>
      <c r="O62" s="60"/>
      <c r="P62" s="60"/>
    </row>
    <row r="63" spans="1:16">
      <c r="A63" s="18">
        <v>57</v>
      </c>
      <c r="B63" s="22" t="s">
        <v>851</v>
      </c>
      <c r="C63" s="19" t="s">
        <v>1015</v>
      </c>
      <c r="D63" s="22" t="s">
        <v>203</v>
      </c>
      <c r="E63" s="22" t="s">
        <v>1061</v>
      </c>
      <c r="F63" s="136">
        <v>1241.625</v>
      </c>
      <c r="G63" s="136">
        <v>2418551.25</v>
      </c>
      <c r="H63" s="20">
        <v>323</v>
      </c>
      <c r="I63" s="20">
        <v>990985</v>
      </c>
      <c r="J63" s="58">
        <v>0.2601429578173764</v>
      </c>
      <c r="K63" s="58">
        <v>0.40974322954702735</v>
      </c>
      <c r="L63" s="58">
        <v>7.8042887345212919E-2</v>
      </c>
      <c r="M63" s="58">
        <v>0.2868202606829191</v>
      </c>
      <c r="N63" s="59">
        <v>0.36486314802813202</v>
      </c>
      <c r="O63" s="60"/>
      <c r="P63" s="60"/>
    </row>
    <row r="64" spans="1:16">
      <c r="A64" s="18">
        <v>58</v>
      </c>
      <c r="B64" s="22" t="s">
        <v>851</v>
      </c>
      <c r="C64" s="19" t="s">
        <v>1015</v>
      </c>
      <c r="D64" s="22" t="s">
        <v>204</v>
      </c>
      <c r="E64" s="22" t="s">
        <v>921</v>
      </c>
      <c r="F64" s="136">
        <v>1080.31</v>
      </c>
      <c r="G64" s="136">
        <v>2229322.6500000004</v>
      </c>
      <c r="H64" s="20">
        <v>221</v>
      </c>
      <c r="I64" s="20">
        <v>773025</v>
      </c>
      <c r="J64" s="58">
        <v>0.20457091020170137</v>
      </c>
      <c r="K64" s="58">
        <v>0.34675330643592567</v>
      </c>
      <c r="L64" s="58">
        <v>6.1371273060510406E-2</v>
      </c>
      <c r="M64" s="58">
        <v>0.24272731450514795</v>
      </c>
      <c r="N64" s="59">
        <v>0.30409858756565833</v>
      </c>
      <c r="O64" s="60"/>
      <c r="P64" s="60"/>
    </row>
    <row r="65" spans="1:16">
      <c r="A65" s="18">
        <v>59</v>
      </c>
      <c r="B65" s="22" t="s">
        <v>851</v>
      </c>
      <c r="C65" s="19" t="s">
        <v>1015</v>
      </c>
      <c r="D65" s="22" t="s">
        <v>202</v>
      </c>
      <c r="E65" s="22" t="s">
        <v>922</v>
      </c>
      <c r="F65" s="136">
        <v>989.06500000000017</v>
      </c>
      <c r="G65" s="136">
        <v>1801596.0999999999</v>
      </c>
      <c r="H65" s="20">
        <v>161</v>
      </c>
      <c r="I65" s="20">
        <v>327505</v>
      </c>
      <c r="J65" s="58">
        <v>0.16277999929226084</v>
      </c>
      <c r="K65" s="58">
        <v>0.18178602851105197</v>
      </c>
      <c r="L65" s="58">
        <v>4.8833999787678252E-2</v>
      </c>
      <c r="M65" s="58">
        <v>0.12725021995773636</v>
      </c>
      <c r="N65" s="59">
        <v>0.17608421974541461</v>
      </c>
      <c r="O65" s="60"/>
      <c r="P65" s="60"/>
    </row>
    <row r="66" spans="1:16">
      <c r="A66" s="18">
        <v>60</v>
      </c>
      <c r="B66" s="22" t="s">
        <v>102</v>
      </c>
      <c r="C66" s="19" t="s">
        <v>1015</v>
      </c>
      <c r="D66" s="22" t="s">
        <v>198</v>
      </c>
      <c r="E66" s="22" t="s">
        <v>920</v>
      </c>
      <c r="F66" s="136">
        <v>1702.46</v>
      </c>
      <c r="G66" s="136">
        <v>3508086.5</v>
      </c>
      <c r="H66" s="20">
        <v>744</v>
      </c>
      <c r="I66" s="20">
        <v>1558440</v>
      </c>
      <c r="J66" s="58">
        <v>0.43701467288511919</v>
      </c>
      <c r="K66" s="58">
        <v>0.44424218159957002</v>
      </c>
      <c r="L66" s="58">
        <v>0.13110440186553576</v>
      </c>
      <c r="M66" s="58">
        <v>0.310969527119699</v>
      </c>
      <c r="N66" s="59">
        <v>0.44207392898523479</v>
      </c>
      <c r="O66" s="60"/>
      <c r="P66" s="60"/>
    </row>
    <row r="67" spans="1:16">
      <c r="A67" s="18">
        <v>61</v>
      </c>
      <c r="B67" s="22" t="s">
        <v>102</v>
      </c>
      <c r="C67" s="19" t="s">
        <v>1015</v>
      </c>
      <c r="D67" s="22" t="s">
        <v>200</v>
      </c>
      <c r="E67" s="22" t="s">
        <v>935</v>
      </c>
      <c r="F67" s="136">
        <v>1228.5199999999998</v>
      </c>
      <c r="G67" s="136">
        <v>2377959.4000000004</v>
      </c>
      <c r="H67" s="20">
        <v>767</v>
      </c>
      <c r="I67" s="20">
        <v>1478980</v>
      </c>
      <c r="J67" s="58">
        <v>0.62432846026112732</v>
      </c>
      <c r="K67" s="58">
        <v>0.62195342780032314</v>
      </c>
      <c r="L67" s="58">
        <v>0.18729853807833818</v>
      </c>
      <c r="M67" s="58">
        <v>0.43536739946022618</v>
      </c>
      <c r="N67" s="59">
        <v>0.62266593753856436</v>
      </c>
      <c r="O67" s="60"/>
      <c r="P67" s="60"/>
    </row>
    <row r="68" spans="1:16">
      <c r="A68" s="18">
        <v>62</v>
      </c>
      <c r="B68" s="22" t="s">
        <v>102</v>
      </c>
      <c r="C68" s="19" t="s">
        <v>1015</v>
      </c>
      <c r="D68" s="22" t="s">
        <v>201</v>
      </c>
      <c r="E68" s="22" t="s">
        <v>960</v>
      </c>
      <c r="F68" s="136">
        <v>570.01000000000022</v>
      </c>
      <c r="G68" s="136">
        <v>1101064.75</v>
      </c>
      <c r="H68" s="20">
        <v>139</v>
      </c>
      <c r="I68" s="20">
        <v>312125</v>
      </c>
      <c r="J68" s="58">
        <v>0.24385537095840415</v>
      </c>
      <c r="K68" s="58">
        <v>0.2834756084962306</v>
      </c>
      <c r="L68" s="58">
        <v>7.3156611287521239E-2</v>
      </c>
      <c r="M68" s="58">
        <v>0.19843292594736142</v>
      </c>
      <c r="N68" s="59">
        <v>0.27158953723488266</v>
      </c>
      <c r="O68" s="60"/>
      <c r="P68" s="60"/>
    </row>
    <row r="69" spans="1:16">
      <c r="A69" s="18">
        <v>63</v>
      </c>
      <c r="B69" s="22" t="s">
        <v>102</v>
      </c>
      <c r="C69" s="19" t="s">
        <v>1015</v>
      </c>
      <c r="D69" s="22" t="s">
        <v>199</v>
      </c>
      <c r="E69" s="22" t="s">
        <v>780</v>
      </c>
      <c r="F69" s="136">
        <v>924.01000000000022</v>
      </c>
      <c r="G69" s="136">
        <v>1804384.3500000003</v>
      </c>
      <c r="H69" s="20">
        <v>268</v>
      </c>
      <c r="I69" s="20">
        <v>642705</v>
      </c>
      <c r="J69" s="58">
        <v>0.29004015108061593</v>
      </c>
      <c r="K69" s="58">
        <v>0.35619074173415433</v>
      </c>
      <c r="L69" s="58">
        <v>8.7012045324184772E-2</v>
      </c>
      <c r="M69" s="58">
        <v>0.24933351921390801</v>
      </c>
      <c r="N69" s="59">
        <v>0.33634556453809278</v>
      </c>
      <c r="O69" s="60"/>
      <c r="P69" s="60"/>
    </row>
    <row r="70" spans="1:16">
      <c r="A70" s="18">
        <v>64</v>
      </c>
      <c r="B70" s="22" t="s">
        <v>97</v>
      </c>
      <c r="C70" s="19" t="s">
        <v>1015</v>
      </c>
      <c r="D70" s="22" t="s">
        <v>867</v>
      </c>
      <c r="E70" s="22" t="s">
        <v>923</v>
      </c>
      <c r="F70" s="136">
        <v>1313.8500000000001</v>
      </c>
      <c r="G70" s="136">
        <v>2092435.5</v>
      </c>
      <c r="H70" s="20">
        <v>393</v>
      </c>
      <c r="I70" s="20">
        <v>664610</v>
      </c>
      <c r="J70" s="58">
        <v>0.29912090421280962</v>
      </c>
      <c r="K70" s="58">
        <v>0.31762508330603262</v>
      </c>
      <c r="L70" s="58">
        <v>8.9736271263842884E-2</v>
      </c>
      <c r="M70" s="58">
        <v>0.22233755831422281</v>
      </c>
      <c r="N70" s="59">
        <v>0.31207382957806568</v>
      </c>
      <c r="O70" s="60"/>
      <c r="P70" s="60"/>
    </row>
    <row r="71" spans="1:16">
      <c r="A71" s="18">
        <v>65</v>
      </c>
      <c r="B71" s="22" t="s">
        <v>97</v>
      </c>
      <c r="C71" s="19" t="s">
        <v>1015</v>
      </c>
      <c r="D71" s="22" t="s">
        <v>868</v>
      </c>
      <c r="E71" s="22" t="s">
        <v>924</v>
      </c>
      <c r="F71" s="136">
        <v>1891.0150000000001</v>
      </c>
      <c r="G71" s="136">
        <v>3341345.95</v>
      </c>
      <c r="H71" s="20">
        <v>665</v>
      </c>
      <c r="I71" s="20">
        <v>1300680</v>
      </c>
      <c r="J71" s="58">
        <v>0.35166299579855259</v>
      </c>
      <c r="K71" s="58">
        <v>0.38926828274097147</v>
      </c>
      <c r="L71" s="58">
        <v>0.10549889873956578</v>
      </c>
      <c r="M71" s="58">
        <v>0.27248779791868</v>
      </c>
      <c r="N71" s="59">
        <v>0.3779866966582458</v>
      </c>
      <c r="O71" s="60"/>
      <c r="P71" s="60"/>
    </row>
    <row r="72" spans="1:16">
      <c r="A72" s="18">
        <v>66</v>
      </c>
      <c r="B72" s="22" t="s">
        <v>97</v>
      </c>
      <c r="C72" s="19" t="s">
        <v>1015</v>
      </c>
      <c r="D72" s="22" t="s">
        <v>869</v>
      </c>
      <c r="E72" s="22" t="s">
        <v>925</v>
      </c>
      <c r="F72" s="136">
        <v>2133.1350000000007</v>
      </c>
      <c r="G72" s="136">
        <v>3595058.55</v>
      </c>
      <c r="H72" s="20">
        <v>1120</v>
      </c>
      <c r="I72" s="20">
        <v>2106760</v>
      </c>
      <c r="J72" s="58">
        <v>0.5250488131318457</v>
      </c>
      <c r="K72" s="58">
        <v>0.58601549062392877</v>
      </c>
      <c r="L72" s="58">
        <v>0.15751464393955369</v>
      </c>
      <c r="M72" s="58">
        <v>0.41021084343675013</v>
      </c>
      <c r="N72" s="59">
        <v>0.56772548737630379</v>
      </c>
      <c r="O72" s="60"/>
      <c r="P72" s="60"/>
    </row>
    <row r="73" spans="1:16">
      <c r="A73" s="18">
        <v>67</v>
      </c>
      <c r="B73" s="22" t="s">
        <v>90</v>
      </c>
      <c r="C73" s="19" t="s">
        <v>1015</v>
      </c>
      <c r="D73" s="22" t="s">
        <v>195</v>
      </c>
      <c r="E73" s="22" t="s">
        <v>985</v>
      </c>
      <c r="F73" s="136">
        <v>868.23999999999978</v>
      </c>
      <c r="G73" s="136">
        <v>1691521.4</v>
      </c>
      <c r="H73" s="20">
        <v>308</v>
      </c>
      <c r="I73" s="20">
        <v>691165</v>
      </c>
      <c r="J73" s="58">
        <v>0.35474062471206125</v>
      </c>
      <c r="K73" s="58">
        <v>0.40860553109171427</v>
      </c>
      <c r="L73" s="58">
        <v>0.10642218741361838</v>
      </c>
      <c r="M73" s="58">
        <v>0.28602387176419997</v>
      </c>
      <c r="N73" s="59">
        <v>0.39244605917781833</v>
      </c>
      <c r="O73" s="60"/>
      <c r="P73" s="60"/>
    </row>
    <row r="74" spans="1:16">
      <c r="A74" s="18">
        <v>68</v>
      </c>
      <c r="B74" s="22" t="s">
        <v>90</v>
      </c>
      <c r="C74" s="19" t="s">
        <v>1015</v>
      </c>
      <c r="D74" s="22" t="s">
        <v>197</v>
      </c>
      <c r="E74" s="22" t="s">
        <v>986</v>
      </c>
      <c r="F74" s="136">
        <v>820.43999999999994</v>
      </c>
      <c r="G74" s="136">
        <v>1651685.9</v>
      </c>
      <c r="H74" s="20">
        <v>243</v>
      </c>
      <c r="I74" s="20">
        <v>653970</v>
      </c>
      <c r="J74" s="58">
        <v>0.29618253620008778</v>
      </c>
      <c r="K74" s="58">
        <v>0.39594089893241813</v>
      </c>
      <c r="L74" s="58">
        <v>8.8854760860026333E-2</v>
      </c>
      <c r="M74" s="58">
        <v>0.27715862925269269</v>
      </c>
      <c r="N74" s="59">
        <v>0.36601339011271905</v>
      </c>
      <c r="O74" s="60"/>
      <c r="P74" s="60"/>
    </row>
    <row r="75" spans="1:16">
      <c r="A75" s="18">
        <v>69</v>
      </c>
      <c r="B75" s="22" t="s">
        <v>90</v>
      </c>
      <c r="C75" s="19" t="s">
        <v>1015</v>
      </c>
      <c r="D75" s="22" t="s">
        <v>196</v>
      </c>
      <c r="E75" s="22" t="s">
        <v>987</v>
      </c>
      <c r="F75" s="136">
        <v>822.8</v>
      </c>
      <c r="G75" s="136">
        <v>1670535.5</v>
      </c>
      <c r="H75" s="20">
        <v>215</v>
      </c>
      <c r="I75" s="20">
        <v>640450</v>
      </c>
      <c r="J75" s="58">
        <v>0.26130286825473992</v>
      </c>
      <c r="K75" s="58">
        <v>0.38338005986703066</v>
      </c>
      <c r="L75" s="58">
        <v>7.8390860476421978E-2</v>
      </c>
      <c r="M75" s="58">
        <v>0.26836604190692143</v>
      </c>
      <c r="N75" s="59">
        <v>0.34675690238334339</v>
      </c>
      <c r="O75" s="60"/>
      <c r="P75" s="60"/>
    </row>
    <row r="76" spans="1:16">
      <c r="A76" s="18">
        <v>70</v>
      </c>
      <c r="B76" s="22" t="s">
        <v>90</v>
      </c>
      <c r="C76" s="19" t="s">
        <v>1015</v>
      </c>
      <c r="D76" s="22" t="s">
        <v>194</v>
      </c>
      <c r="E76" s="22" t="s">
        <v>988</v>
      </c>
      <c r="F76" s="136">
        <v>1304.5200000000002</v>
      </c>
      <c r="G76" s="136">
        <v>2668517.1999999997</v>
      </c>
      <c r="H76" s="20">
        <v>619</v>
      </c>
      <c r="I76" s="20">
        <v>1321350</v>
      </c>
      <c r="J76" s="58">
        <v>0.47450403213442482</v>
      </c>
      <c r="K76" s="58">
        <v>0.49516263189159887</v>
      </c>
      <c r="L76" s="58">
        <v>0.14235120964032744</v>
      </c>
      <c r="M76" s="58">
        <v>0.34661384232411918</v>
      </c>
      <c r="N76" s="59">
        <v>0.48896505196444662</v>
      </c>
      <c r="O76" s="60"/>
      <c r="P76" s="60"/>
    </row>
    <row r="77" spans="1:16">
      <c r="A77" s="18">
        <v>71</v>
      </c>
      <c r="B77" s="22" t="s">
        <v>80</v>
      </c>
      <c r="C77" s="19" t="s">
        <v>1015</v>
      </c>
      <c r="D77" s="22" t="s">
        <v>726</v>
      </c>
      <c r="E77" s="22" t="s">
        <v>1023</v>
      </c>
      <c r="F77" s="136">
        <v>934.98000000000013</v>
      </c>
      <c r="G77" s="136">
        <v>1497303.6</v>
      </c>
      <c r="H77" s="20">
        <v>416</v>
      </c>
      <c r="I77" s="20">
        <v>875860</v>
      </c>
      <c r="J77" s="58">
        <v>0.44492930330060532</v>
      </c>
      <c r="K77" s="58">
        <v>0.58495818750452477</v>
      </c>
      <c r="L77" s="58">
        <v>0.13347879099018159</v>
      </c>
      <c r="M77" s="58">
        <v>0.4094707312531673</v>
      </c>
      <c r="N77" s="59">
        <v>0.54294952224334891</v>
      </c>
      <c r="O77" s="60"/>
      <c r="P77" s="60"/>
    </row>
    <row r="78" spans="1:16">
      <c r="A78" s="18">
        <v>72</v>
      </c>
      <c r="B78" s="22" t="s">
        <v>80</v>
      </c>
      <c r="C78" s="19" t="s">
        <v>1015</v>
      </c>
      <c r="D78" s="22" t="s">
        <v>723</v>
      </c>
      <c r="E78" s="22" t="s">
        <v>1343</v>
      </c>
      <c r="F78" s="136">
        <v>836.81000000000017</v>
      </c>
      <c r="G78" s="136">
        <v>1706633.5999999999</v>
      </c>
      <c r="H78" s="20">
        <v>296</v>
      </c>
      <c r="I78" s="20">
        <v>647425</v>
      </c>
      <c r="J78" s="58">
        <v>0.3537242623773616</v>
      </c>
      <c r="K78" s="58">
        <v>0.37935793599751</v>
      </c>
      <c r="L78" s="58">
        <v>0.10611727871320847</v>
      </c>
      <c r="M78" s="58">
        <v>0.26555055519825699</v>
      </c>
      <c r="N78" s="59">
        <v>0.37166783391146546</v>
      </c>
      <c r="O78" s="60"/>
      <c r="P78" s="60"/>
    </row>
    <row r="79" spans="1:16">
      <c r="A79" s="18">
        <v>73</v>
      </c>
      <c r="B79" s="22" t="s">
        <v>80</v>
      </c>
      <c r="C79" s="19" t="s">
        <v>1015</v>
      </c>
      <c r="D79" s="22" t="s">
        <v>724</v>
      </c>
      <c r="E79" s="22" t="s">
        <v>887</v>
      </c>
      <c r="F79" s="136">
        <v>1245.7100000000007</v>
      </c>
      <c r="G79" s="136">
        <v>1989003.5</v>
      </c>
      <c r="H79" s="20">
        <v>590</v>
      </c>
      <c r="I79" s="20">
        <v>1243430</v>
      </c>
      <c r="J79" s="58">
        <v>0.47362548265647675</v>
      </c>
      <c r="K79" s="58">
        <v>0.62515224332184438</v>
      </c>
      <c r="L79" s="58">
        <v>0.14208764479694302</v>
      </c>
      <c r="M79" s="58">
        <v>0.43760657032529104</v>
      </c>
      <c r="N79" s="59">
        <v>0.57969421512223407</v>
      </c>
      <c r="O79" s="60"/>
      <c r="P79" s="60"/>
    </row>
    <row r="80" spans="1:16">
      <c r="A80" s="18">
        <v>74</v>
      </c>
      <c r="B80" s="22" t="s">
        <v>80</v>
      </c>
      <c r="C80" s="19" t="s">
        <v>1015</v>
      </c>
      <c r="D80" s="22" t="s">
        <v>725</v>
      </c>
      <c r="E80" s="22" t="s">
        <v>983</v>
      </c>
      <c r="F80" s="136">
        <v>1616.9639999999999</v>
      </c>
      <c r="G80" s="136">
        <v>2467074.3899999997</v>
      </c>
      <c r="H80" s="20">
        <v>467</v>
      </c>
      <c r="I80" s="20">
        <v>942740</v>
      </c>
      <c r="J80" s="58">
        <v>0.28881286163452002</v>
      </c>
      <c r="K80" s="58">
        <v>0.38212872859500607</v>
      </c>
      <c r="L80" s="58">
        <v>8.664385849035601E-2</v>
      </c>
      <c r="M80" s="58">
        <v>0.26749011001650425</v>
      </c>
      <c r="N80" s="59">
        <v>0.35413396850686024</v>
      </c>
      <c r="O80" s="60"/>
      <c r="P80" s="60"/>
    </row>
    <row r="81" spans="1:16">
      <c r="A81" s="18">
        <v>75</v>
      </c>
      <c r="B81" s="22" t="s">
        <v>80</v>
      </c>
      <c r="C81" s="19" t="s">
        <v>1015</v>
      </c>
      <c r="D81" s="22" t="s">
        <v>848</v>
      </c>
      <c r="E81" s="22" t="s">
        <v>984</v>
      </c>
      <c r="F81" s="136">
        <v>1318.5100000000009</v>
      </c>
      <c r="G81" s="136">
        <v>2073071.6500000001</v>
      </c>
      <c r="H81" s="20">
        <v>500</v>
      </c>
      <c r="I81" s="20">
        <v>1245435</v>
      </c>
      <c r="J81" s="58">
        <v>0.37921593313664642</v>
      </c>
      <c r="K81" s="58">
        <v>0.60076794740789585</v>
      </c>
      <c r="L81" s="58">
        <v>0.11376477994099392</v>
      </c>
      <c r="M81" s="58">
        <v>0.4205375631855271</v>
      </c>
      <c r="N81" s="59">
        <v>0.53430234312652103</v>
      </c>
      <c r="O81" s="60"/>
      <c r="P81" s="60"/>
    </row>
    <row r="82" spans="1:16" s="62" customFormat="1">
      <c r="A82" s="18">
        <v>76</v>
      </c>
      <c r="B82" s="22" t="s">
        <v>80</v>
      </c>
      <c r="C82" s="19" t="s">
        <v>1015</v>
      </c>
      <c r="D82" s="22" t="s">
        <v>727</v>
      </c>
      <c r="E82" s="22" t="s">
        <v>626</v>
      </c>
      <c r="F82" s="136">
        <v>1028.9840000000002</v>
      </c>
      <c r="G82" s="136">
        <v>1750121.3900000001</v>
      </c>
      <c r="H82" s="20">
        <v>702</v>
      </c>
      <c r="I82" s="20">
        <v>1337310</v>
      </c>
      <c r="J82" s="58">
        <v>0.68222635143014843</v>
      </c>
      <c r="K82" s="58">
        <v>0.76412413884044916</v>
      </c>
      <c r="L82" s="58">
        <v>0.20466790542904453</v>
      </c>
      <c r="M82" s="58">
        <v>0.53488689718831439</v>
      </c>
      <c r="N82" s="59">
        <v>0.73955480261735895</v>
      </c>
      <c r="O82" s="61"/>
      <c r="P82" s="61"/>
    </row>
    <row r="83" spans="1:16">
      <c r="A83" s="18">
        <v>77</v>
      </c>
      <c r="B83" s="22" t="s">
        <v>80</v>
      </c>
      <c r="C83" s="19" t="s">
        <v>1015</v>
      </c>
      <c r="D83" s="22" t="s">
        <v>728</v>
      </c>
      <c r="E83" s="22" t="s">
        <v>886</v>
      </c>
      <c r="F83" s="136">
        <v>856.04199999999992</v>
      </c>
      <c r="G83" s="136">
        <v>1364386.8699999996</v>
      </c>
      <c r="H83" s="20">
        <v>155</v>
      </c>
      <c r="I83" s="20">
        <v>276200</v>
      </c>
      <c r="J83" s="58">
        <v>0.18106588228147685</v>
      </c>
      <c r="K83" s="58">
        <v>0.20243525210705091</v>
      </c>
      <c r="L83" s="58">
        <v>5.4319764684443057E-2</v>
      </c>
      <c r="M83" s="58">
        <v>0.14170467647493562</v>
      </c>
      <c r="N83" s="59">
        <v>0.19602444115937867</v>
      </c>
      <c r="O83" s="60"/>
      <c r="P83" s="60"/>
    </row>
    <row r="84" spans="1:16">
      <c r="A84" s="18">
        <v>78</v>
      </c>
      <c r="B84" s="22" t="s">
        <v>77</v>
      </c>
      <c r="C84" s="19" t="s">
        <v>1015</v>
      </c>
      <c r="D84" s="22" t="s">
        <v>730</v>
      </c>
      <c r="E84" s="22" t="s">
        <v>731</v>
      </c>
      <c r="F84" s="136">
        <v>426.12999999999988</v>
      </c>
      <c r="G84" s="136">
        <v>912966.54999999993</v>
      </c>
      <c r="H84" s="20">
        <v>9</v>
      </c>
      <c r="I84" s="20">
        <v>9470</v>
      </c>
      <c r="J84" s="58">
        <v>2.1120315396709929E-2</v>
      </c>
      <c r="K84" s="58">
        <v>1.037277871790593E-2</v>
      </c>
      <c r="L84" s="58">
        <v>6.3360946190129785E-3</v>
      </c>
      <c r="M84" s="58">
        <v>7.2609451025341509E-3</v>
      </c>
      <c r="N84" s="59">
        <v>1.3597039721547129E-2</v>
      </c>
      <c r="O84" s="60"/>
      <c r="P84" s="60"/>
    </row>
    <row r="85" spans="1:16">
      <c r="A85" s="18">
        <v>79</v>
      </c>
      <c r="B85" s="22" t="s">
        <v>77</v>
      </c>
      <c r="C85" s="19" t="s">
        <v>1015</v>
      </c>
      <c r="D85" s="22" t="s">
        <v>733</v>
      </c>
      <c r="E85" s="22" t="s">
        <v>1425</v>
      </c>
      <c r="F85" s="136">
        <v>994.35999999999967</v>
      </c>
      <c r="G85" s="136">
        <v>2309684.1000000006</v>
      </c>
      <c r="H85" s="20">
        <v>68</v>
      </c>
      <c r="I85" s="20">
        <v>241420</v>
      </c>
      <c r="J85" s="58">
        <v>6.8385695321613926E-2</v>
      </c>
      <c r="K85" s="58">
        <v>0.10452511665989299</v>
      </c>
      <c r="L85" s="58">
        <v>2.0515708596484179E-2</v>
      </c>
      <c r="M85" s="58">
        <v>7.3167581661925093E-2</v>
      </c>
      <c r="N85" s="59">
        <v>9.3683290258409269E-2</v>
      </c>
      <c r="O85" s="60"/>
      <c r="P85" s="60"/>
    </row>
    <row r="86" spans="1:16">
      <c r="A86" s="18">
        <v>80</v>
      </c>
      <c r="B86" s="22" t="s">
        <v>77</v>
      </c>
      <c r="C86" s="19" t="s">
        <v>1015</v>
      </c>
      <c r="D86" s="22" t="s">
        <v>729</v>
      </c>
      <c r="E86" s="22" t="s">
        <v>982</v>
      </c>
      <c r="F86" s="136">
        <v>478.58</v>
      </c>
      <c r="G86" s="136">
        <v>1159245.8999999999</v>
      </c>
      <c r="H86" s="20">
        <v>208</v>
      </c>
      <c r="I86" s="20">
        <v>333140</v>
      </c>
      <c r="J86" s="58">
        <v>0.43461908144928751</v>
      </c>
      <c r="K86" s="58">
        <v>0.28737647465477345</v>
      </c>
      <c r="L86" s="58">
        <v>0.13038572443478624</v>
      </c>
      <c r="M86" s="58">
        <v>0.20116353225834141</v>
      </c>
      <c r="N86" s="59">
        <v>0.33154925669312763</v>
      </c>
      <c r="O86" s="60"/>
      <c r="P86" s="60"/>
    </row>
    <row r="87" spans="1:16">
      <c r="A87" s="18">
        <v>81</v>
      </c>
      <c r="B87" s="22" t="s">
        <v>77</v>
      </c>
      <c r="C87" s="19" t="s">
        <v>1015</v>
      </c>
      <c r="D87" s="22" t="s">
        <v>732</v>
      </c>
      <c r="E87" s="22" t="s">
        <v>377</v>
      </c>
      <c r="F87" s="136">
        <v>435.92999999999995</v>
      </c>
      <c r="G87" s="136">
        <v>951698.45000000007</v>
      </c>
      <c r="H87" s="20">
        <v>148</v>
      </c>
      <c r="I87" s="20">
        <v>200605</v>
      </c>
      <c r="J87" s="58">
        <v>0.33950404881517676</v>
      </c>
      <c r="K87" s="58">
        <v>0.21078630526297482</v>
      </c>
      <c r="L87" s="58">
        <v>0.10185121464455303</v>
      </c>
      <c r="M87" s="58">
        <v>0.14755041368408237</v>
      </c>
      <c r="N87" s="59">
        <v>0.24940162832863538</v>
      </c>
      <c r="O87" s="60"/>
      <c r="P87" s="60"/>
    </row>
    <row r="88" spans="1:16">
      <c r="A88" s="18">
        <v>82</v>
      </c>
      <c r="B88" s="22" t="s">
        <v>79</v>
      </c>
      <c r="C88" s="19" t="s">
        <v>1015</v>
      </c>
      <c r="D88" s="22" t="s">
        <v>718</v>
      </c>
      <c r="E88" s="22" t="s">
        <v>653</v>
      </c>
      <c r="F88" s="136">
        <v>1599.4199999999998</v>
      </c>
      <c r="G88" s="136">
        <v>2882877.5999999996</v>
      </c>
      <c r="H88" s="20">
        <v>447</v>
      </c>
      <c r="I88" s="20">
        <v>1026460</v>
      </c>
      <c r="J88" s="58">
        <v>0.27947631016243391</v>
      </c>
      <c r="K88" s="58">
        <v>0.35605396496889086</v>
      </c>
      <c r="L88" s="58">
        <v>8.3842893048730174E-2</v>
      </c>
      <c r="M88" s="58">
        <v>0.24923777547822359</v>
      </c>
      <c r="N88" s="59">
        <v>0.33308066852695378</v>
      </c>
      <c r="O88" s="60"/>
      <c r="P88" s="60"/>
    </row>
    <row r="89" spans="1:16">
      <c r="A89" s="18">
        <v>83</v>
      </c>
      <c r="B89" s="22" t="s">
        <v>79</v>
      </c>
      <c r="C89" s="19" t="s">
        <v>1015</v>
      </c>
      <c r="D89" s="22" t="s">
        <v>716</v>
      </c>
      <c r="E89" s="22" t="s">
        <v>717</v>
      </c>
      <c r="F89" s="136">
        <v>640.14000000000021</v>
      </c>
      <c r="G89" s="136">
        <v>1121563.4000000001</v>
      </c>
      <c r="H89" s="20">
        <v>92</v>
      </c>
      <c r="I89" s="20">
        <v>90095</v>
      </c>
      <c r="J89" s="58">
        <v>0.14371856156465768</v>
      </c>
      <c r="K89" s="58">
        <v>8.0329832446386876E-2</v>
      </c>
      <c r="L89" s="58">
        <v>4.3115568469397299E-2</v>
      </c>
      <c r="M89" s="58">
        <v>5.6230882712470807E-2</v>
      </c>
      <c r="N89" s="59">
        <v>9.9346451181868106E-2</v>
      </c>
      <c r="O89" s="60"/>
      <c r="P89" s="60"/>
    </row>
    <row r="90" spans="1:16">
      <c r="A90" s="18">
        <v>84</v>
      </c>
      <c r="B90" s="22" t="s">
        <v>79</v>
      </c>
      <c r="C90" s="19" t="s">
        <v>1015</v>
      </c>
      <c r="D90" s="22" t="s">
        <v>1366</v>
      </c>
      <c r="E90" s="22" t="s">
        <v>1367</v>
      </c>
      <c r="F90" s="136">
        <v>566.44000000000005</v>
      </c>
      <c r="G90" s="136">
        <v>1053238.9999999998</v>
      </c>
      <c r="H90" s="20">
        <v>148</v>
      </c>
      <c r="I90" s="20">
        <v>624285</v>
      </c>
      <c r="J90" s="58">
        <v>0.26128098298142782</v>
      </c>
      <c r="K90" s="58">
        <v>0.59272871589449316</v>
      </c>
      <c r="L90" s="58">
        <v>7.8384294894428344E-2</v>
      </c>
      <c r="M90" s="58">
        <v>0.41491010112614518</v>
      </c>
      <c r="N90" s="59">
        <v>0.49329439602057351</v>
      </c>
      <c r="O90" s="60"/>
      <c r="P90" s="60"/>
    </row>
    <row r="91" spans="1:16">
      <c r="A91" s="18">
        <v>85</v>
      </c>
      <c r="B91" s="22" t="s">
        <v>38</v>
      </c>
      <c r="C91" s="19" t="s">
        <v>13</v>
      </c>
      <c r="D91" s="22" t="s">
        <v>503</v>
      </c>
      <c r="E91" s="22" t="s">
        <v>907</v>
      </c>
      <c r="F91" s="136">
        <v>2707</v>
      </c>
      <c r="G91" s="136">
        <v>5534330</v>
      </c>
      <c r="H91" s="20">
        <v>366</v>
      </c>
      <c r="I91" s="20">
        <v>996005</v>
      </c>
      <c r="J91" s="58">
        <v>0.13520502401182122</v>
      </c>
      <c r="K91" s="58">
        <v>0.17996848760373885</v>
      </c>
      <c r="L91" s="58">
        <v>4.0561507203546364E-2</v>
      </c>
      <c r="M91" s="58">
        <v>0.12597794132261719</v>
      </c>
      <c r="N91" s="59">
        <v>0.16653944852616356</v>
      </c>
      <c r="O91" s="60"/>
      <c r="P91" s="60"/>
    </row>
    <row r="92" spans="1:16">
      <c r="A92" s="18">
        <v>86</v>
      </c>
      <c r="B92" s="22" t="s">
        <v>38</v>
      </c>
      <c r="C92" s="19" t="s">
        <v>13</v>
      </c>
      <c r="D92" s="22" t="s">
        <v>498</v>
      </c>
      <c r="E92" s="22" t="s">
        <v>1345</v>
      </c>
      <c r="F92" s="136">
        <v>903</v>
      </c>
      <c r="G92" s="136">
        <v>1840110</v>
      </c>
      <c r="H92" s="20">
        <v>305</v>
      </c>
      <c r="I92" s="20">
        <v>821745</v>
      </c>
      <c r="J92" s="58">
        <v>0.33776301218161681</v>
      </c>
      <c r="K92" s="58">
        <v>0.44657384612876405</v>
      </c>
      <c r="L92" s="58">
        <v>0.10132890365448503</v>
      </c>
      <c r="M92" s="58">
        <v>0.31260169229013479</v>
      </c>
      <c r="N92" s="59">
        <v>0.41393059594461984</v>
      </c>
      <c r="O92" s="60"/>
      <c r="P92" s="60"/>
    </row>
    <row r="93" spans="1:16">
      <c r="A93" s="18">
        <v>87</v>
      </c>
      <c r="B93" s="22" t="s">
        <v>38</v>
      </c>
      <c r="C93" s="19" t="s">
        <v>13</v>
      </c>
      <c r="D93" s="22" t="s">
        <v>490</v>
      </c>
      <c r="E93" s="22" t="s">
        <v>1102</v>
      </c>
      <c r="F93" s="136">
        <v>1082</v>
      </c>
      <c r="G93" s="136">
        <v>2210095</v>
      </c>
      <c r="H93" s="20">
        <v>241</v>
      </c>
      <c r="I93" s="20">
        <v>687675</v>
      </c>
      <c r="J93" s="58">
        <v>0.22273567467652494</v>
      </c>
      <c r="K93" s="58">
        <v>0.31115178306814867</v>
      </c>
      <c r="L93" s="58">
        <v>6.6820702402957483E-2</v>
      </c>
      <c r="M93" s="58">
        <v>0.21780624814770405</v>
      </c>
      <c r="N93" s="59">
        <v>0.28462695055066156</v>
      </c>
      <c r="O93" s="60"/>
      <c r="P93" s="60"/>
    </row>
    <row r="94" spans="1:16">
      <c r="A94" s="18">
        <v>88</v>
      </c>
      <c r="B94" s="22" t="s">
        <v>38</v>
      </c>
      <c r="C94" s="19" t="s">
        <v>13</v>
      </c>
      <c r="D94" s="22" t="s">
        <v>504</v>
      </c>
      <c r="E94" s="22" t="s">
        <v>505</v>
      </c>
      <c r="F94" s="136">
        <v>1448</v>
      </c>
      <c r="G94" s="136">
        <v>2968570</v>
      </c>
      <c r="H94" s="20">
        <v>425</v>
      </c>
      <c r="I94" s="20">
        <v>1165605</v>
      </c>
      <c r="J94" s="58">
        <v>0.29350828729281769</v>
      </c>
      <c r="K94" s="58">
        <v>0.39264864901282437</v>
      </c>
      <c r="L94" s="58">
        <v>8.8052486187845308E-2</v>
      </c>
      <c r="M94" s="58">
        <v>0.27485405430897702</v>
      </c>
      <c r="N94" s="59">
        <v>0.36290654049682236</v>
      </c>
      <c r="O94" s="60"/>
      <c r="P94" s="60"/>
    </row>
    <row r="95" spans="1:16">
      <c r="A95" s="18">
        <v>89</v>
      </c>
      <c r="B95" s="22" t="s">
        <v>38</v>
      </c>
      <c r="C95" s="19" t="s">
        <v>13</v>
      </c>
      <c r="D95" s="22" t="s">
        <v>495</v>
      </c>
      <c r="E95" s="22" t="s">
        <v>496</v>
      </c>
      <c r="F95" s="136">
        <v>903</v>
      </c>
      <c r="G95" s="136">
        <v>1840110</v>
      </c>
      <c r="H95" s="20">
        <v>371</v>
      </c>
      <c r="I95" s="20">
        <v>574840</v>
      </c>
      <c r="J95" s="58">
        <v>0.41085271317829458</v>
      </c>
      <c r="K95" s="58">
        <v>0.31239436772801626</v>
      </c>
      <c r="L95" s="58">
        <v>0.12325581395348836</v>
      </c>
      <c r="M95" s="58">
        <v>0.21867605740961138</v>
      </c>
      <c r="N95" s="59">
        <v>0.34193187136309977</v>
      </c>
      <c r="O95" s="60"/>
      <c r="P95" s="60"/>
    </row>
    <row r="96" spans="1:16">
      <c r="A96" s="18">
        <v>90</v>
      </c>
      <c r="B96" s="22" t="s">
        <v>38</v>
      </c>
      <c r="C96" s="19" t="s">
        <v>13</v>
      </c>
      <c r="D96" s="22" t="s">
        <v>497</v>
      </c>
      <c r="E96" s="22" t="s">
        <v>3881</v>
      </c>
      <c r="F96" s="136">
        <v>555</v>
      </c>
      <c r="G96" s="136">
        <v>2279405</v>
      </c>
      <c r="H96" s="20">
        <v>320</v>
      </c>
      <c r="I96" s="20">
        <v>912600</v>
      </c>
      <c r="J96" s="58">
        <v>0.57657657657657657</v>
      </c>
      <c r="K96" s="58">
        <v>0.40036763980073747</v>
      </c>
      <c r="L96" s="58">
        <v>0.17297297297297295</v>
      </c>
      <c r="M96" s="58">
        <v>0.2802573478605162</v>
      </c>
      <c r="N96" s="59">
        <v>0.45323032083348913</v>
      </c>
      <c r="O96" s="60"/>
      <c r="P96" s="60"/>
    </row>
    <row r="97" spans="1:16">
      <c r="A97" s="18">
        <v>91</v>
      </c>
      <c r="B97" s="22" t="s">
        <v>38</v>
      </c>
      <c r="C97" s="19" t="s">
        <v>13</v>
      </c>
      <c r="D97" s="22" t="s">
        <v>488</v>
      </c>
      <c r="E97" s="22" t="s">
        <v>489</v>
      </c>
      <c r="F97" s="136">
        <v>903</v>
      </c>
      <c r="G97" s="136">
        <v>1840110</v>
      </c>
      <c r="H97" s="20">
        <v>307</v>
      </c>
      <c r="I97" s="20">
        <v>572940</v>
      </c>
      <c r="J97" s="58">
        <v>0.33997785160575861</v>
      </c>
      <c r="K97" s="58">
        <v>0.31136182076071539</v>
      </c>
      <c r="L97" s="58">
        <v>0.10199335548172758</v>
      </c>
      <c r="M97" s="58">
        <v>0.21795327453250077</v>
      </c>
      <c r="N97" s="59">
        <v>0.31994663001422835</v>
      </c>
      <c r="O97" s="60"/>
      <c r="P97" s="60"/>
    </row>
    <row r="98" spans="1:16">
      <c r="A98" s="18">
        <v>92</v>
      </c>
      <c r="B98" s="22" t="s">
        <v>38</v>
      </c>
      <c r="C98" s="19" t="s">
        <v>13</v>
      </c>
      <c r="D98" s="22" t="s">
        <v>502</v>
      </c>
      <c r="E98" s="22" t="s">
        <v>908</v>
      </c>
      <c r="F98" s="136">
        <v>1302</v>
      </c>
      <c r="G98" s="136">
        <v>2664595</v>
      </c>
      <c r="H98" s="20">
        <v>303</v>
      </c>
      <c r="I98" s="20">
        <v>913655</v>
      </c>
      <c r="J98" s="58">
        <v>0.23271889400921658</v>
      </c>
      <c r="K98" s="58">
        <v>0.34288700534227529</v>
      </c>
      <c r="L98" s="58">
        <v>6.9815668202764969E-2</v>
      </c>
      <c r="M98" s="58">
        <v>0.24002090373959267</v>
      </c>
      <c r="N98" s="59">
        <v>0.30983657194235764</v>
      </c>
      <c r="O98" s="60"/>
      <c r="P98" s="60"/>
    </row>
    <row r="99" spans="1:16">
      <c r="A99" s="18">
        <v>93</v>
      </c>
      <c r="B99" s="22" t="s">
        <v>38</v>
      </c>
      <c r="C99" s="19" t="s">
        <v>13</v>
      </c>
      <c r="D99" s="22" t="s">
        <v>500</v>
      </c>
      <c r="E99" s="22" t="s">
        <v>909</v>
      </c>
      <c r="F99" s="136">
        <v>1164</v>
      </c>
      <c r="G99" s="136">
        <v>1812290</v>
      </c>
      <c r="H99" s="20">
        <v>257</v>
      </c>
      <c r="I99" s="20">
        <v>420450</v>
      </c>
      <c r="J99" s="58">
        <v>0.22079037800687284</v>
      </c>
      <c r="K99" s="58">
        <v>0.23199929371127137</v>
      </c>
      <c r="L99" s="58">
        <v>6.6237113402061856E-2</v>
      </c>
      <c r="M99" s="58">
        <v>0.16239950559788996</v>
      </c>
      <c r="N99" s="59">
        <v>0.2286366189999518</v>
      </c>
      <c r="O99" s="60"/>
      <c r="P99" s="60"/>
    </row>
    <row r="100" spans="1:16">
      <c r="A100" s="18">
        <v>94</v>
      </c>
      <c r="B100" s="22" t="s">
        <v>38</v>
      </c>
      <c r="C100" s="19" t="s">
        <v>13</v>
      </c>
      <c r="D100" s="22" t="s">
        <v>491</v>
      </c>
      <c r="E100" s="22" t="s">
        <v>1313</v>
      </c>
      <c r="F100" s="136">
        <v>640</v>
      </c>
      <c r="G100" s="136">
        <v>1889150</v>
      </c>
      <c r="H100" s="20">
        <v>368</v>
      </c>
      <c r="I100" s="20">
        <v>827520</v>
      </c>
      <c r="J100" s="58">
        <v>0.57499999999999996</v>
      </c>
      <c r="K100" s="58">
        <v>0.43803827118016037</v>
      </c>
      <c r="L100" s="58">
        <v>0.17249999999999999</v>
      </c>
      <c r="M100" s="58">
        <v>0.30662678982611224</v>
      </c>
      <c r="N100" s="59">
        <v>0.47912678982611223</v>
      </c>
      <c r="O100" s="60"/>
      <c r="P100" s="60"/>
    </row>
    <row r="101" spans="1:16">
      <c r="A101" s="18">
        <v>95</v>
      </c>
      <c r="B101" s="22" t="s">
        <v>38</v>
      </c>
      <c r="C101" s="19" t="s">
        <v>13</v>
      </c>
      <c r="D101" s="22" t="s">
        <v>501</v>
      </c>
      <c r="E101" s="22" t="s">
        <v>499</v>
      </c>
      <c r="F101" s="136">
        <v>1262</v>
      </c>
      <c r="G101" s="136">
        <v>2593610</v>
      </c>
      <c r="H101" s="20">
        <v>380</v>
      </c>
      <c r="I101" s="20">
        <v>657965</v>
      </c>
      <c r="J101" s="58">
        <v>0.3011093502377179</v>
      </c>
      <c r="K101" s="58">
        <v>0.25368694599419345</v>
      </c>
      <c r="L101" s="58">
        <v>9.0332805071315372E-2</v>
      </c>
      <c r="M101" s="58">
        <v>0.17758086219593541</v>
      </c>
      <c r="N101" s="59">
        <v>0.2679136672672508</v>
      </c>
      <c r="O101" s="60"/>
      <c r="P101" s="60"/>
    </row>
    <row r="102" spans="1:16">
      <c r="A102" s="18">
        <v>96</v>
      </c>
      <c r="B102" s="22" t="s">
        <v>38</v>
      </c>
      <c r="C102" s="19" t="s">
        <v>13</v>
      </c>
      <c r="D102" s="22" t="s">
        <v>494</v>
      </c>
      <c r="E102" s="22" t="s">
        <v>377</v>
      </c>
      <c r="F102" s="136">
        <v>903</v>
      </c>
      <c r="G102" s="136">
        <v>1840110</v>
      </c>
      <c r="H102" s="20">
        <v>338</v>
      </c>
      <c r="I102" s="20">
        <v>459910</v>
      </c>
      <c r="J102" s="58">
        <v>0.37430786267995569</v>
      </c>
      <c r="K102" s="58">
        <v>0.24993614512175902</v>
      </c>
      <c r="L102" s="58">
        <v>0.11229235880398671</v>
      </c>
      <c r="M102" s="58">
        <v>0.17495530158523132</v>
      </c>
      <c r="N102" s="59">
        <v>0.28724766038921801</v>
      </c>
      <c r="O102" s="60"/>
      <c r="P102" s="60"/>
    </row>
    <row r="103" spans="1:16">
      <c r="A103" s="18">
        <v>97</v>
      </c>
      <c r="B103" s="22" t="s">
        <v>38</v>
      </c>
      <c r="C103" s="19" t="s">
        <v>13</v>
      </c>
      <c r="D103" s="22" t="s">
        <v>487</v>
      </c>
      <c r="E103" s="22" t="s">
        <v>1346</v>
      </c>
      <c r="F103" s="136">
        <v>1760</v>
      </c>
      <c r="G103" s="136">
        <v>2493560</v>
      </c>
      <c r="H103" s="20">
        <v>648</v>
      </c>
      <c r="I103" s="20">
        <v>1006490</v>
      </c>
      <c r="J103" s="58">
        <v>0.36818181818181817</v>
      </c>
      <c r="K103" s="58">
        <v>0.40363576573252696</v>
      </c>
      <c r="L103" s="58">
        <v>0.11045454545454544</v>
      </c>
      <c r="M103" s="58">
        <v>0.28254503601276887</v>
      </c>
      <c r="N103" s="59">
        <v>0.39299958146731429</v>
      </c>
      <c r="O103" s="60"/>
      <c r="P103" s="60"/>
    </row>
    <row r="104" spans="1:16">
      <c r="A104" s="18">
        <v>98</v>
      </c>
      <c r="B104" s="22" t="s">
        <v>38</v>
      </c>
      <c r="C104" s="19" t="s">
        <v>13</v>
      </c>
      <c r="D104" s="22" t="s">
        <v>492</v>
      </c>
      <c r="E104" s="22" t="s">
        <v>493</v>
      </c>
      <c r="F104" s="136">
        <v>542</v>
      </c>
      <c r="G104" s="136">
        <v>1107830</v>
      </c>
      <c r="H104" s="20">
        <v>225</v>
      </c>
      <c r="I104" s="20">
        <v>396985</v>
      </c>
      <c r="J104" s="58">
        <v>0.4151291512915129</v>
      </c>
      <c r="K104" s="58">
        <v>0.3583446918751072</v>
      </c>
      <c r="L104" s="58">
        <v>0.12453874538745387</v>
      </c>
      <c r="M104" s="58">
        <v>0.25084128431257502</v>
      </c>
      <c r="N104" s="59">
        <v>0.37538002970002887</v>
      </c>
      <c r="O104" s="60"/>
      <c r="P104" s="60"/>
    </row>
    <row r="105" spans="1:16">
      <c r="A105" s="18">
        <v>99</v>
      </c>
      <c r="B105" s="22" t="s">
        <v>38</v>
      </c>
      <c r="C105" s="19" t="s">
        <v>13</v>
      </c>
      <c r="D105" s="22" t="s">
        <v>1002</v>
      </c>
      <c r="E105" s="22" t="s">
        <v>1079</v>
      </c>
      <c r="F105" s="136">
        <v>362</v>
      </c>
      <c r="G105" s="136">
        <v>733745</v>
      </c>
      <c r="H105" s="20">
        <v>98</v>
      </c>
      <c r="I105" s="20">
        <v>161145</v>
      </c>
      <c r="J105" s="58">
        <v>0.27071823204419887</v>
      </c>
      <c r="K105" s="58">
        <v>0.21961989519519723</v>
      </c>
      <c r="L105" s="58">
        <v>8.1215469613259664E-2</v>
      </c>
      <c r="M105" s="58">
        <v>0.15373392663663804</v>
      </c>
      <c r="N105" s="59">
        <v>0.23494939624989769</v>
      </c>
      <c r="O105" s="60"/>
      <c r="P105" s="60"/>
    </row>
    <row r="106" spans="1:16">
      <c r="A106" s="18">
        <v>100</v>
      </c>
      <c r="B106" s="22" t="s">
        <v>38</v>
      </c>
      <c r="C106" s="19" t="s">
        <v>13</v>
      </c>
      <c r="D106" s="22" t="s">
        <v>482</v>
      </c>
      <c r="E106" s="22" t="s">
        <v>1080</v>
      </c>
      <c r="F106" s="136">
        <v>1082</v>
      </c>
      <c r="G106" s="136">
        <v>2210095</v>
      </c>
      <c r="H106" s="20">
        <v>206</v>
      </c>
      <c r="I106" s="20">
        <v>605570</v>
      </c>
      <c r="J106" s="58">
        <v>0.19038817005545286</v>
      </c>
      <c r="K106" s="58">
        <v>0.27400179630287386</v>
      </c>
      <c r="L106" s="58">
        <v>5.7116451016635858E-2</v>
      </c>
      <c r="M106" s="58">
        <v>0.19180125741201168</v>
      </c>
      <c r="N106" s="59">
        <v>0.24891770842864752</v>
      </c>
      <c r="O106" s="60"/>
      <c r="P106" s="60"/>
    </row>
    <row r="107" spans="1:16">
      <c r="A107" s="18">
        <v>101</v>
      </c>
      <c r="B107" s="22" t="s">
        <v>38</v>
      </c>
      <c r="C107" s="19" t="s">
        <v>13</v>
      </c>
      <c r="D107" s="22" t="s">
        <v>481</v>
      </c>
      <c r="E107" s="22" t="s">
        <v>934</v>
      </c>
      <c r="F107" s="136">
        <v>542</v>
      </c>
      <c r="G107" s="136">
        <v>1107830</v>
      </c>
      <c r="H107" s="20">
        <v>119</v>
      </c>
      <c r="I107" s="20">
        <v>209925</v>
      </c>
      <c r="J107" s="58">
        <v>0.21955719557195572</v>
      </c>
      <c r="K107" s="58">
        <v>0.18949207008295496</v>
      </c>
      <c r="L107" s="58">
        <v>6.5867158671586712E-2</v>
      </c>
      <c r="M107" s="58">
        <v>0.13264444905806846</v>
      </c>
      <c r="N107" s="59">
        <v>0.19851160772965518</v>
      </c>
      <c r="O107" s="60"/>
      <c r="P107" s="60"/>
    </row>
    <row r="108" spans="1:16">
      <c r="A108" s="18">
        <v>102</v>
      </c>
      <c r="B108" s="22" t="s">
        <v>39</v>
      </c>
      <c r="C108" s="19" t="s">
        <v>13</v>
      </c>
      <c r="D108" s="22" t="s">
        <v>478</v>
      </c>
      <c r="E108" s="22" t="s">
        <v>1270</v>
      </c>
      <c r="F108" s="136">
        <v>1022</v>
      </c>
      <c r="G108" s="136">
        <v>1987315</v>
      </c>
      <c r="H108" s="20">
        <v>462</v>
      </c>
      <c r="I108" s="20">
        <v>1400870</v>
      </c>
      <c r="J108" s="58">
        <v>0.45205479452054792</v>
      </c>
      <c r="K108" s="58">
        <v>0.70490586545162692</v>
      </c>
      <c r="L108" s="58">
        <v>0.13561643835616438</v>
      </c>
      <c r="M108" s="58">
        <v>0.49343410581613883</v>
      </c>
      <c r="N108" s="59">
        <v>0.62905054417230322</v>
      </c>
      <c r="O108" s="60"/>
      <c r="P108" s="60"/>
    </row>
    <row r="109" spans="1:16">
      <c r="A109" s="18">
        <v>103</v>
      </c>
      <c r="B109" s="22" t="s">
        <v>39</v>
      </c>
      <c r="C109" s="19" t="s">
        <v>13</v>
      </c>
      <c r="D109" s="22" t="s">
        <v>479</v>
      </c>
      <c r="E109" s="22" t="s">
        <v>480</v>
      </c>
      <c r="F109" s="136">
        <v>1395</v>
      </c>
      <c r="G109" s="136">
        <v>2710090</v>
      </c>
      <c r="H109" s="20">
        <v>572</v>
      </c>
      <c r="I109" s="20">
        <v>1172930</v>
      </c>
      <c r="J109" s="58">
        <v>0.41003584229390683</v>
      </c>
      <c r="K109" s="58">
        <v>0.43280112468589604</v>
      </c>
      <c r="L109" s="58">
        <v>0.12301075268817205</v>
      </c>
      <c r="M109" s="58">
        <v>0.30296078728012721</v>
      </c>
      <c r="N109" s="59">
        <v>0.42597153996829928</v>
      </c>
      <c r="O109" s="60"/>
      <c r="P109" s="60"/>
    </row>
    <row r="110" spans="1:16">
      <c r="A110" s="18">
        <v>104</v>
      </c>
      <c r="B110" s="22" t="s">
        <v>39</v>
      </c>
      <c r="C110" s="19" t="s">
        <v>13</v>
      </c>
      <c r="D110" s="22" t="s">
        <v>476</v>
      </c>
      <c r="E110" s="22" t="s">
        <v>1460</v>
      </c>
      <c r="F110" s="136">
        <v>1277</v>
      </c>
      <c r="G110" s="136">
        <v>2462775</v>
      </c>
      <c r="H110" s="20">
        <v>299</v>
      </c>
      <c r="I110" s="20">
        <v>401260</v>
      </c>
      <c r="J110" s="58">
        <v>0.2341425215348473</v>
      </c>
      <c r="K110" s="58">
        <v>0.16293002811868726</v>
      </c>
      <c r="L110" s="58">
        <v>7.0242756460454192E-2</v>
      </c>
      <c r="M110" s="58">
        <v>0.11405101968308107</v>
      </c>
      <c r="N110" s="59">
        <v>0.18429377614353526</v>
      </c>
      <c r="O110" s="60"/>
      <c r="P110" s="60"/>
    </row>
    <row r="111" spans="1:16">
      <c r="A111" s="18">
        <v>105</v>
      </c>
      <c r="B111" s="22" t="s">
        <v>39</v>
      </c>
      <c r="C111" s="19" t="s">
        <v>13</v>
      </c>
      <c r="D111" s="22" t="s">
        <v>477</v>
      </c>
      <c r="E111" s="22" t="s">
        <v>1303</v>
      </c>
      <c r="F111" s="136">
        <v>1144</v>
      </c>
      <c r="G111" s="136">
        <v>2204580</v>
      </c>
      <c r="H111" s="20">
        <v>226</v>
      </c>
      <c r="I111" s="20">
        <v>389190</v>
      </c>
      <c r="J111" s="58">
        <v>0.19755244755244755</v>
      </c>
      <c r="K111" s="58">
        <v>0.17653702746101299</v>
      </c>
      <c r="L111" s="58">
        <v>5.9265734265734261E-2</v>
      </c>
      <c r="M111" s="58">
        <v>0.12357591922270908</v>
      </c>
      <c r="N111" s="59">
        <v>0.18284165348844333</v>
      </c>
      <c r="O111" s="60"/>
      <c r="P111" s="60"/>
    </row>
    <row r="112" spans="1:16">
      <c r="A112" s="18">
        <v>106</v>
      </c>
      <c r="B112" s="22" t="s">
        <v>39</v>
      </c>
      <c r="C112" s="19" t="s">
        <v>13</v>
      </c>
      <c r="D112" s="22" t="s">
        <v>1157</v>
      </c>
      <c r="E112" s="22" t="s">
        <v>1158</v>
      </c>
      <c r="F112" s="136">
        <v>1527</v>
      </c>
      <c r="G112" s="136">
        <v>2940865</v>
      </c>
      <c r="H112" s="20">
        <v>466</v>
      </c>
      <c r="I112" s="20">
        <v>1049900</v>
      </c>
      <c r="J112" s="58">
        <v>0.3051735428945645</v>
      </c>
      <c r="K112" s="58">
        <v>0.35700380670312987</v>
      </c>
      <c r="L112" s="58">
        <v>9.1552062868369352E-2</v>
      </c>
      <c r="M112" s="58">
        <v>0.24990266469219088</v>
      </c>
      <c r="N112" s="59">
        <v>0.34145472756056022</v>
      </c>
      <c r="O112" s="60"/>
      <c r="P112" s="60"/>
    </row>
    <row r="113" spans="1:16">
      <c r="A113" s="18">
        <v>107</v>
      </c>
      <c r="B113" s="22" t="s">
        <v>49</v>
      </c>
      <c r="C113" s="19" t="s">
        <v>13</v>
      </c>
      <c r="D113" s="22" t="s">
        <v>540</v>
      </c>
      <c r="E113" s="22" t="s">
        <v>964</v>
      </c>
      <c r="F113" s="136">
        <v>1589</v>
      </c>
      <c r="G113" s="136">
        <v>3093990</v>
      </c>
      <c r="H113" s="20">
        <v>210</v>
      </c>
      <c r="I113" s="20">
        <v>480530</v>
      </c>
      <c r="J113" s="58">
        <v>0.13215859030837004</v>
      </c>
      <c r="K113" s="58">
        <v>0.15531077993141543</v>
      </c>
      <c r="L113" s="58">
        <v>3.9647577092511009E-2</v>
      </c>
      <c r="M113" s="58">
        <v>0.10871754595199079</v>
      </c>
      <c r="N113" s="59">
        <v>0.14836512304450181</v>
      </c>
      <c r="O113" s="60"/>
      <c r="P113" s="60"/>
    </row>
    <row r="114" spans="1:16">
      <c r="A114" s="18">
        <v>108</v>
      </c>
      <c r="B114" s="22" t="s">
        <v>49</v>
      </c>
      <c r="C114" s="19" t="s">
        <v>13</v>
      </c>
      <c r="D114" s="22" t="s">
        <v>541</v>
      </c>
      <c r="E114" s="22" t="s">
        <v>1368</v>
      </c>
      <c r="F114" s="136">
        <v>744</v>
      </c>
      <c r="G114" s="136">
        <v>1454285</v>
      </c>
      <c r="H114" s="20">
        <v>88</v>
      </c>
      <c r="I114" s="20">
        <v>122020</v>
      </c>
      <c r="J114" s="58">
        <v>0.11827956989247312</v>
      </c>
      <c r="K114" s="58">
        <v>8.3903774019535374E-2</v>
      </c>
      <c r="L114" s="58">
        <v>3.5483870967741936E-2</v>
      </c>
      <c r="M114" s="58">
        <v>5.8732641813674755E-2</v>
      </c>
      <c r="N114" s="59">
        <v>9.4216512781416684E-2</v>
      </c>
      <c r="O114" s="60"/>
      <c r="P114" s="60"/>
    </row>
    <row r="115" spans="1:16">
      <c r="A115" s="18">
        <v>109</v>
      </c>
      <c r="B115" s="22" t="s">
        <v>49</v>
      </c>
      <c r="C115" s="19" t="s">
        <v>13</v>
      </c>
      <c r="D115" s="22" t="s">
        <v>542</v>
      </c>
      <c r="E115" s="22" t="s">
        <v>1081</v>
      </c>
      <c r="F115" s="136">
        <v>1270</v>
      </c>
      <c r="G115" s="136">
        <v>2488845</v>
      </c>
      <c r="H115" s="20">
        <v>360</v>
      </c>
      <c r="I115" s="20">
        <v>1074020</v>
      </c>
      <c r="J115" s="58">
        <v>0.28346456692913385</v>
      </c>
      <c r="K115" s="58">
        <v>0.43153350248810191</v>
      </c>
      <c r="L115" s="58">
        <v>8.5039370078740156E-2</v>
      </c>
      <c r="M115" s="58">
        <v>0.30207345174167133</v>
      </c>
      <c r="N115" s="59">
        <v>0.38711282182041151</v>
      </c>
      <c r="O115" s="60"/>
      <c r="P115" s="60"/>
    </row>
    <row r="116" spans="1:16">
      <c r="A116" s="18">
        <v>110</v>
      </c>
      <c r="B116" s="22" t="s">
        <v>49</v>
      </c>
      <c r="C116" s="19" t="s">
        <v>13</v>
      </c>
      <c r="D116" s="22" t="s">
        <v>538</v>
      </c>
      <c r="E116" s="22" t="s">
        <v>792</v>
      </c>
      <c r="F116" s="136">
        <v>1797</v>
      </c>
      <c r="G116" s="136">
        <v>3465360</v>
      </c>
      <c r="H116" s="20">
        <v>676</v>
      </c>
      <c r="I116" s="20">
        <v>2282755</v>
      </c>
      <c r="J116" s="58">
        <v>0.37618252643294381</v>
      </c>
      <c r="K116" s="58">
        <v>0.65873531177136002</v>
      </c>
      <c r="L116" s="58">
        <v>0.11285475792988314</v>
      </c>
      <c r="M116" s="58">
        <v>0.46111471823995198</v>
      </c>
      <c r="N116" s="59">
        <v>0.57396947616983507</v>
      </c>
      <c r="O116" s="60"/>
      <c r="P116" s="60"/>
    </row>
    <row r="117" spans="1:16">
      <c r="A117" s="18">
        <v>111</v>
      </c>
      <c r="B117" s="22" t="s">
        <v>49</v>
      </c>
      <c r="C117" s="19" t="s">
        <v>13</v>
      </c>
      <c r="D117" s="22" t="s">
        <v>539</v>
      </c>
      <c r="E117" s="22" t="s">
        <v>793</v>
      </c>
      <c r="F117" s="136">
        <v>1165</v>
      </c>
      <c r="G117" s="136">
        <v>2281770</v>
      </c>
      <c r="H117" s="20">
        <v>279</v>
      </c>
      <c r="I117" s="20">
        <v>750535</v>
      </c>
      <c r="J117" s="58">
        <v>0.23948497854077253</v>
      </c>
      <c r="K117" s="58">
        <v>0.32892666657901543</v>
      </c>
      <c r="L117" s="58">
        <v>7.1845493562231758E-2</v>
      </c>
      <c r="M117" s="58">
        <v>0.23024866660531079</v>
      </c>
      <c r="N117" s="59">
        <v>0.30209416016754254</v>
      </c>
      <c r="O117" s="60"/>
      <c r="P117" s="60"/>
    </row>
    <row r="118" spans="1:16">
      <c r="A118" s="18">
        <v>112</v>
      </c>
      <c r="B118" s="22" t="s">
        <v>49</v>
      </c>
      <c r="C118" s="19" t="s">
        <v>13</v>
      </c>
      <c r="D118" s="22" t="s">
        <v>543</v>
      </c>
      <c r="E118" s="22" t="s">
        <v>1058</v>
      </c>
      <c r="F118" s="136">
        <v>745</v>
      </c>
      <c r="G118" s="136">
        <v>1459805</v>
      </c>
      <c r="H118" s="20">
        <v>242</v>
      </c>
      <c r="I118" s="20">
        <v>277875</v>
      </c>
      <c r="J118" s="58">
        <v>0.32483221476510066</v>
      </c>
      <c r="K118" s="58">
        <v>0.19035076602696935</v>
      </c>
      <c r="L118" s="58">
        <v>9.7449664429530194E-2</v>
      </c>
      <c r="M118" s="58">
        <v>0.13324553621887852</v>
      </c>
      <c r="N118" s="59">
        <v>0.2306952006484087</v>
      </c>
      <c r="O118" s="60"/>
      <c r="P118" s="60"/>
    </row>
    <row r="119" spans="1:16">
      <c r="A119" s="18">
        <v>113</v>
      </c>
      <c r="B119" s="22" t="s">
        <v>49</v>
      </c>
      <c r="C119" s="19" t="s">
        <v>13</v>
      </c>
      <c r="D119" s="22" t="s">
        <v>1082</v>
      </c>
      <c r="E119" s="22" t="s">
        <v>1336</v>
      </c>
      <c r="F119" s="136">
        <v>1164</v>
      </c>
      <c r="G119" s="136">
        <v>2263310</v>
      </c>
      <c r="H119" s="20">
        <v>313</v>
      </c>
      <c r="I119" s="20">
        <v>1144065</v>
      </c>
      <c r="J119" s="58">
        <v>0.26890034364261167</v>
      </c>
      <c r="K119" s="58">
        <v>0.50548311985543293</v>
      </c>
      <c r="L119" s="58">
        <v>8.0670103092783496E-2</v>
      </c>
      <c r="M119" s="58">
        <v>0.353838183898803</v>
      </c>
      <c r="N119" s="59">
        <v>0.4345082869915865</v>
      </c>
      <c r="O119" s="60"/>
      <c r="P119" s="60"/>
    </row>
    <row r="120" spans="1:16">
      <c r="A120" s="18">
        <v>114</v>
      </c>
      <c r="B120" s="22" t="s">
        <v>49</v>
      </c>
      <c r="C120" s="19" t="s">
        <v>13</v>
      </c>
      <c r="D120" s="22" t="s">
        <v>228</v>
      </c>
      <c r="E120" s="22" t="s">
        <v>1301</v>
      </c>
      <c r="F120" s="136">
        <v>1589</v>
      </c>
      <c r="G120" s="136">
        <v>3094065</v>
      </c>
      <c r="H120" s="20">
        <v>122</v>
      </c>
      <c r="I120" s="20">
        <v>199085</v>
      </c>
      <c r="J120" s="58">
        <v>7.6777847702957841E-2</v>
      </c>
      <c r="K120" s="58">
        <v>6.4344155665766553E-2</v>
      </c>
      <c r="L120" s="58">
        <v>2.3033354310887353E-2</v>
      </c>
      <c r="M120" s="58">
        <v>4.5040908966036582E-2</v>
      </c>
      <c r="N120" s="59">
        <v>6.8074263276923938E-2</v>
      </c>
      <c r="O120" s="60"/>
      <c r="P120" s="60"/>
    </row>
    <row r="121" spans="1:16">
      <c r="A121" s="18">
        <v>115</v>
      </c>
      <c r="B121" s="22" t="s">
        <v>49</v>
      </c>
      <c r="C121" s="19" t="s">
        <v>13</v>
      </c>
      <c r="D121" s="22" t="s">
        <v>1268</v>
      </c>
      <c r="E121" s="22" t="s">
        <v>1269</v>
      </c>
      <c r="F121" s="136">
        <v>526</v>
      </c>
      <c r="G121" s="136">
        <v>1025775</v>
      </c>
      <c r="H121" s="20">
        <v>9</v>
      </c>
      <c r="I121" s="20">
        <v>20765</v>
      </c>
      <c r="J121" s="58">
        <v>1.7110266159695818E-2</v>
      </c>
      <c r="K121" s="58">
        <v>2.0243230727986158E-2</v>
      </c>
      <c r="L121" s="58">
        <v>5.1330798479087454E-3</v>
      </c>
      <c r="M121" s="58">
        <v>1.4170261509590309E-2</v>
      </c>
      <c r="N121" s="59">
        <v>1.9303341357499053E-2</v>
      </c>
      <c r="O121" s="60"/>
      <c r="P121" s="60"/>
    </row>
    <row r="122" spans="1:16">
      <c r="A122" s="18">
        <v>116</v>
      </c>
      <c r="B122" s="22" t="s">
        <v>46</v>
      </c>
      <c r="C122" s="19" t="s">
        <v>13</v>
      </c>
      <c r="D122" s="137" t="s">
        <v>549</v>
      </c>
      <c r="E122" s="137" t="s">
        <v>1225</v>
      </c>
      <c r="F122" s="136">
        <v>1194</v>
      </c>
      <c r="G122" s="136">
        <v>2133830</v>
      </c>
      <c r="H122" s="20">
        <v>0</v>
      </c>
      <c r="I122" s="20">
        <v>0</v>
      </c>
      <c r="J122" s="58">
        <v>0</v>
      </c>
      <c r="K122" s="58">
        <v>0</v>
      </c>
      <c r="L122" s="58">
        <v>0</v>
      </c>
      <c r="M122" s="58">
        <v>0</v>
      </c>
      <c r="N122" s="59">
        <v>0</v>
      </c>
      <c r="O122" s="60"/>
      <c r="P122" s="60"/>
    </row>
    <row r="123" spans="1:16">
      <c r="A123" s="18">
        <v>117</v>
      </c>
      <c r="B123" s="22" t="s">
        <v>46</v>
      </c>
      <c r="C123" s="19" t="s">
        <v>13</v>
      </c>
      <c r="D123" s="22" t="s">
        <v>550</v>
      </c>
      <c r="E123" s="22" t="s">
        <v>551</v>
      </c>
      <c r="F123" s="136">
        <v>520</v>
      </c>
      <c r="G123" s="136">
        <v>965610</v>
      </c>
      <c r="H123" s="20">
        <v>0</v>
      </c>
      <c r="I123" s="20">
        <v>0</v>
      </c>
      <c r="J123" s="58">
        <v>0</v>
      </c>
      <c r="K123" s="58">
        <v>0</v>
      </c>
      <c r="L123" s="58">
        <v>0</v>
      </c>
      <c r="M123" s="58">
        <v>0</v>
      </c>
      <c r="N123" s="59">
        <v>0</v>
      </c>
      <c r="O123" s="60"/>
      <c r="P123" s="60"/>
    </row>
    <row r="124" spans="1:16">
      <c r="A124" s="18">
        <v>118</v>
      </c>
      <c r="B124" s="22" t="s">
        <v>46</v>
      </c>
      <c r="C124" s="19" t="s">
        <v>13</v>
      </c>
      <c r="D124" s="22" t="s">
        <v>552</v>
      </c>
      <c r="E124" s="22" t="s">
        <v>553</v>
      </c>
      <c r="F124" s="136">
        <v>317</v>
      </c>
      <c r="G124" s="136">
        <v>598615</v>
      </c>
      <c r="H124" s="20">
        <v>0</v>
      </c>
      <c r="I124" s="20">
        <v>0</v>
      </c>
      <c r="J124" s="58">
        <v>0</v>
      </c>
      <c r="K124" s="58">
        <v>0</v>
      </c>
      <c r="L124" s="58">
        <v>0</v>
      </c>
      <c r="M124" s="58">
        <v>0</v>
      </c>
      <c r="N124" s="59">
        <v>0</v>
      </c>
      <c r="O124" s="60"/>
      <c r="P124" s="60"/>
    </row>
    <row r="125" spans="1:16">
      <c r="A125" s="18">
        <v>119</v>
      </c>
      <c r="B125" s="22" t="s">
        <v>46</v>
      </c>
      <c r="C125" s="19" t="s">
        <v>13</v>
      </c>
      <c r="D125" s="22" t="s">
        <v>554</v>
      </c>
      <c r="E125" s="22" t="s">
        <v>555</v>
      </c>
      <c r="F125" s="136">
        <v>829</v>
      </c>
      <c r="G125" s="136">
        <v>1493450</v>
      </c>
      <c r="H125" s="20">
        <v>0</v>
      </c>
      <c r="I125" s="20">
        <v>0</v>
      </c>
      <c r="J125" s="58">
        <v>0</v>
      </c>
      <c r="K125" s="58">
        <v>0</v>
      </c>
      <c r="L125" s="58">
        <v>0</v>
      </c>
      <c r="M125" s="58">
        <v>0</v>
      </c>
      <c r="N125" s="59">
        <v>0</v>
      </c>
      <c r="O125" s="60"/>
      <c r="P125" s="60"/>
    </row>
    <row r="126" spans="1:16">
      <c r="A126" s="18">
        <v>120</v>
      </c>
      <c r="B126" s="22" t="s">
        <v>50</v>
      </c>
      <c r="C126" s="19" t="s">
        <v>13</v>
      </c>
      <c r="D126" s="22" t="s">
        <v>545</v>
      </c>
      <c r="E126" s="22" t="s">
        <v>1302</v>
      </c>
      <c r="F126" s="136">
        <v>1239</v>
      </c>
      <c r="G126" s="136">
        <v>2108935</v>
      </c>
      <c r="H126" s="20">
        <v>525</v>
      </c>
      <c r="I126" s="20">
        <v>1456005</v>
      </c>
      <c r="J126" s="58">
        <v>0.42372881355932202</v>
      </c>
      <c r="K126" s="58">
        <v>0.69039823417981117</v>
      </c>
      <c r="L126" s="58">
        <v>0.1271186440677966</v>
      </c>
      <c r="M126" s="58">
        <v>0.48327876392586777</v>
      </c>
      <c r="N126" s="59">
        <v>0.61039740799366438</v>
      </c>
      <c r="O126" s="60"/>
      <c r="P126" s="60"/>
    </row>
    <row r="127" spans="1:16">
      <c r="A127" s="18">
        <v>121</v>
      </c>
      <c r="B127" s="22" t="s">
        <v>50</v>
      </c>
      <c r="C127" s="19" t="s">
        <v>13</v>
      </c>
      <c r="D127" s="22" t="s">
        <v>547</v>
      </c>
      <c r="E127" s="22" t="s">
        <v>1006</v>
      </c>
      <c r="F127" s="136">
        <v>1016</v>
      </c>
      <c r="G127" s="136">
        <v>1714765</v>
      </c>
      <c r="H127" s="20">
        <v>390</v>
      </c>
      <c r="I127" s="20">
        <v>878415</v>
      </c>
      <c r="J127" s="58">
        <v>0.38385826771653542</v>
      </c>
      <c r="K127" s="58">
        <v>0.51226552909582368</v>
      </c>
      <c r="L127" s="58">
        <v>0.11515748031496062</v>
      </c>
      <c r="M127" s="58">
        <v>0.35858587036707656</v>
      </c>
      <c r="N127" s="59">
        <v>0.47374335068203721</v>
      </c>
      <c r="O127" s="60"/>
      <c r="P127" s="60"/>
    </row>
    <row r="128" spans="1:16">
      <c r="A128" s="18">
        <v>122</v>
      </c>
      <c r="B128" s="22" t="s">
        <v>50</v>
      </c>
      <c r="C128" s="19" t="s">
        <v>13</v>
      </c>
      <c r="D128" s="22" t="s">
        <v>546</v>
      </c>
      <c r="E128" s="22" t="s">
        <v>812</v>
      </c>
      <c r="F128" s="136">
        <v>1458</v>
      </c>
      <c r="G128" s="136">
        <v>2474725</v>
      </c>
      <c r="H128" s="20">
        <v>698</v>
      </c>
      <c r="I128" s="20">
        <v>1295085</v>
      </c>
      <c r="J128" s="58">
        <v>0.47873799725651578</v>
      </c>
      <c r="K128" s="58">
        <v>0.52332481386820762</v>
      </c>
      <c r="L128" s="58">
        <v>0.14362139917695474</v>
      </c>
      <c r="M128" s="58">
        <v>0.36632736970774532</v>
      </c>
      <c r="N128" s="59">
        <v>0.50994876888470009</v>
      </c>
      <c r="O128" s="60"/>
      <c r="P128" s="60"/>
    </row>
    <row r="129" spans="1:16">
      <c r="A129" s="18">
        <v>123</v>
      </c>
      <c r="B129" s="22" t="s">
        <v>50</v>
      </c>
      <c r="C129" s="19" t="s">
        <v>13</v>
      </c>
      <c r="D129" s="22" t="s">
        <v>544</v>
      </c>
      <c r="E129" s="22" t="s">
        <v>1007</v>
      </c>
      <c r="F129" s="136">
        <v>1530</v>
      </c>
      <c r="G129" s="136">
        <v>2599835</v>
      </c>
      <c r="H129" s="20">
        <v>793</v>
      </c>
      <c r="I129" s="20">
        <v>1318265</v>
      </c>
      <c r="J129" s="58">
        <v>0.51830065359477129</v>
      </c>
      <c r="K129" s="58">
        <v>0.50705717862864375</v>
      </c>
      <c r="L129" s="58">
        <v>0.15549019607843137</v>
      </c>
      <c r="M129" s="58">
        <v>0.35494002504005062</v>
      </c>
      <c r="N129" s="59">
        <v>0.51043022111848202</v>
      </c>
      <c r="O129" s="60"/>
      <c r="P129" s="60"/>
    </row>
    <row r="130" spans="1:16">
      <c r="A130" s="18">
        <v>124</v>
      </c>
      <c r="B130" s="22" t="s">
        <v>50</v>
      </c>
      <c r="C130" s="19" t="s">
        <v>13</v>
      </c>
      <c r="D130" s="22" t="s">
        <v>548</v>
      </c>
      <c r="E130" s="22" t="s">
        <v>813</v>
      </c>
      <c r="F130" s="136">
        <v>2040</v>
      </c>
      <c r="G130" s="136">
        <v>3460085</v>
      </c>
      <c r="H130" s="20">
        <v>1105</v>
      </c>
      <c r="I130" s="20">
        <v>2622930</v>
      </c>
      <c r="J130" s="58">
        <v>0.54166666666666663</v>
      </c>
      <c r="K130" s="58">
        <v>0.75805363163043682</v>
      </c>
      <c r="L130" s="58">
        <v>0.16249999999999998</v>
      </c>
      <c r="M130" s="58">
        <v>0.53063754214130576</v>
      </c>
      <c r="N130" s="59">
        <v>0.69313754214130574</v>
      </c>
      <c r="O130" s="60"/>
      <c r="P130" s="60"/>
    </row>
    <row r="131" spans="1:16">
      <c r="A131" s="18">
        <v>125</v>
      </c>
      <c r="B131" s="22" t="s">
        <v>44</v>
      </c>
      <c r="C131" s="19" t="s">
        <v>13</v>
      </c>
      <c r="D131" s="22" t="s">
        <v>535</v>
      </c>
      <c r="E131" s="22" t="s">
        <v>1347</v>
      </c>
      <c r="F131" s="136">
        <v>2530</v>
      </c>
      <c r="G131" s="136">
        <v>3605315</v>
      </c>
      <c r="H131" s="20">
        <v>591</v>
      </c>
      <c r="I131" s="20">
        <v>825450</v>
      </c>
      <c r="J131" s="58">
        <v>0.23359683794466404</v>
      </c>
      <c r="K131" s="58">
        <v>0.22895364205346827</v>
      </c>
      <c r="L131" s="58">
        <v>7.0079051383399205E-2</v>
      </c>
      <c r="M131" s="58">
        <v>0.16026754943742777</v>
      </c>
      <c r="N131" s="59">
        <v>0.23034660082082697</v>
      </c>
      <c r="O131" s="60"/>
      <c r="P131" s="60"/>
    </row>
    <row r="132" spans="1:16">
      <c r="A132" s="18">
        <v>126</v>
      </c>
      <c r="B132" s="22" t="s">
        <v>44</v>
      </c>
      <c r="C132" s="19" t="s">
        <v>13</v>
      </c>
      <c r="D132" s="22" t="s">
        <v>533</v>
      </c>
      <c r="E132" s="22" t="s">
        <v>534</v>
      </c>
      <c r="F132" s="136">
        <v>686</v>
      </c>
      <c r="G132" s="136">
        <v>905790</v>
      </c>
      <c r="H132" s="20">
        <v>201</v>
      </c>
      <c r="I132" s="20">
        <v>335865</v>
      </c>
      <c r="J132" s="58">
        <v>0.29300291545189505</v>
      </c>
      <c r="K132" s="58">
        <v>0.37079786705527773</v>
      </c>
      <c r="L132" s="58">
        <v>8.7900874635568518E-2</v>
      </c>
      <c r="M132" s="58">
        <v>0.25955850693869442</v>
      </c>
      <c r="N132" s="59">
        <v>0.34745938157426293</v>
      </c>
      <c r="O132" s="60"/>
      <c r="P132" s="60"/>
    </row>
    <row r="133" spans="1:16">
      <c r="A133" s="18">
        <v>127</v>
      </c>
      <c r="B133" s="22" t="s">
        <v>44</v>
      </c>
      <c r="C133" s="19" t="s">
        <v>13</v>
      </c>
      <c r="D133" s="22" t="s">
        <v>529</v>
      </c>
      <c r="E133" s="22" t="s">
        <v>530</v>
      </c>
      <c r="F133" s="136">
        <v>2101</v>
      </c>
      <c r="G133" s="136">
        <v>3138280</v>
      </c>
      <c r="H133" s="20">
        <v>378</v>
      </c>
      <c r="I133" s="20">
        <v>923865</v>
      </c>
      <c r="J133" s="58">
        <v>0.17991432651118516</v>
      </c>
      <c r="K133" s="58">
        <v>0.29438577819697415</v>
      </c>
      <c r="L133" s="58">
        <v>5.3974297953355545E-2</v>
      </c>
      <c r="M133" s="58">
        <v>0.2060700447378819</v>
      </c>
      <c r="N133" s="59">
        <v>0.26004434269123744</v>
      </c>
      <c r="O133" s="60"/>
      <c r="P133" s="60"/>
    </row>
    <row r="134" spans="1:16">
      <c r="A134" s="18">
        <v>128</v>
      </c>
      <c r="B134" s="22" t="s">
        <v>44</v>
      </c>
      <c r="C134" s="19" t="s">
        <v>13</v>
      </c>
      <c r="D134" s="22" t="s">
        <v>528</v>
      </c>
      <c r="E134" s="22" t="s">
        <v>1291</v>
      </c>
      <c r="F134" s="136">
        <v>1407</v>
      </c>
      <c r="G134" s="136">
        <v>2112755</v>
      </c>
      <c r="H134" s="20">
        <v>429</v>
      </c>
      <c r="I134" s="20">
        <v>861780</v>
      </c>
      <c r="J134" s="58">
        <v>0.30490405117270791</v>
      </c>
      <c r="K134" s="58">
        <v>0.40789395836242254</v>
      </c>
      <c r="L134" s="58">
        <v>9.1471215351812366E-2</v>
      </c>
      <c r="M134" s="58">
        <v>0.28552577085369574</v>
      </c>
      <c r="N134" s="59">
        <v>0.37699698620550809</v>
      </c>
      <c r="O134" s="60"/>
      <c r="P134" s="60"/>
    </row>
    <row r="135" spans="1:16">
      <c r="A135" s="18">
        <v>129</v>
      </c>
      <c r="B135" s="22" t="s">
        <v>44</v>
      </c>
      <c r="C135" s="19" t="s">
        <v>13</v>
      </c>
      <c r="D135" s="22" t="s">
        <v>536</v>
      </c>
      <c r="E135" s="22" t="s">
        <v>1348</v>
      </c>
      <c r="F135" s="136">
        <v>1593</v>
      </c>
      <c r="G135" s="136">
        <v>2252255</v>
      </c>
      <c r="H135" s="20">
        <v>272</v>
      </c>
      <c r="I135" s="20">
        <v>464830</v>
      </c>
      <c r="J135" s="58">
        <v>0.17074701820464533</v>
      </c>
      <c r="K135" s="58">
        <v>0.2063842682111928</v>
      </c>
      <c r="L135" s="58">
        <v>5.1224105461393596E-2</v>
      </c>
      <c r="M135" s="58">
        <v>0.14446898774783495</v>
      </c>
      <c r="N135" s="59">
        <v>0.19569309320922856</v>
      </c>
      <c r="O135" s="60"/>
      <c r="P135" s="60"/>
    </row>
    <row r="136" spans="1:16">
      <c r="A136" s="18">
        <v>130</v>
      </c>
      <c r="B136" s="22" t="s">
        <v>44</v>
      </c>
      <c r="C136" s="19" t="s">
        <v>13</v>
      </c>
      <c r="D136" s="22" t="s">
        <v>531</v>
      </c>
      <c r="E136" s="22" t="s">
        <v>532</v>
      </c>
      <c r="F136" s="136">
        <v>939</v>
      </c>
      <c r="G136" s="136">
        <v>1405290</v>
      </c>
      <c r="H136" s="20">
        <v>164</v>
      </c>
      <c r="I136" s="20">
        <v>359460</v>
      </c>
      <c r="J136" s="58">
        <v>0.17465388711395102</v>
      </c>
      <c r="K136" s="58">
        <v>0.25579061972973549</v>
      </c>
      <c r="L136" s="58">
        <v>5.2396166134185303E-2</v>
      </c>
      <c r="M136" s="58">
        <v>0.17905343381081484</v>
      </c>
      <c r="N136" s="59">
        <v>0.23144959994500014</v>
      </c>
      <c r="O136" s="60"/>
      <c r="P136" s="60"/>
    </row>
    <row r="137" spans="1:16">
      <c r="A137" s="18">
        <v>131</v>
      </c>
      <c r="B137" s="22" t="s">
        <v>48</v>
      </c>
      <c r="C137" s="19" t="s">
        <v>13</v>
      </c>
      <c r="D137" s="22" t="s">
        <v>561</v>
      </c>
      <c r="E137" s="22" t="s">
        <v>1337</v>
      </c>
      <c r="F137" s="136">
        <v>2996</v>
      </c>
      <c r="G137" s="136">
        <v>5286025</v>
      </c>
      <c r="H137" s="20">
        <v>350</v>
      </c>
      <c r="I137" s="20">
        <v>1036495</v>
      </c>
      <c r="J137" s="58">
        <v>0.11682242990654206</v>
      </c>
      <c r="K137" s="58">
        <v>0.19608212219957341</v>
      </c>
      <c r="L137" s="58">
        <v>3.5046728971962614E-2</v>
      </c>
      <c r="M137" s="58">
        <v>0.13725748553970138</v>
      </c>
      <c r="N137" s="59">
        <v>0.172304214511664</v>
      </c>
      <c r="O137" s="60"/>
      <c r="P137" s="60"/>
    </row>
    <row r="138" spans="1:16">
      <c r="A138" s="18">
        <v>132</v>
      </c>
      <c r="B138" s="22" t="s">
        <v>48</v>
      </c>
      <c r="C138" s="19" t="s">
        <v>13</v>
      </c>
      <c r="D138" s="22" t="s">
        <v>559</v>
      </c>
      <c r="E138" s="22" t="s">
        <v>966</v>
      </c>
      <c r="F138" s="136">
        <v>1319</v>
      </c>
      <c r="G138" s="136">
        <v>2032460</v>
      </c>
      <c r="H138" s="20">
        <v>320</v>
      </c>
      <c r="I138" s="20">
        <v>504700</v>
      </c>
      <c r="J138" s="58">
        <v>0.24260803639120546</v>
      </c>
      <c r="K138" s="58">
        <v>0.2483197701307775</v>
      </c>
      <c r="L138" s="58">
        <v>7.2782410917361637E-2</v>
      </c>
      <c r="M138" s="58">
        <v>0.17382383909154422</v>
      </c>
      <c r="N138" s="59">
        <v>0.24660625000890585</v>
      </c>
      <c r="O138" s="60"/>
      <c r="P138" s="60"/>
    </row>
    <row r="139" spans="1:16">
      <c r="A139" s="18">
        <v>133</v>
      </c>
      <c r="B139" s="22" t="s">
        <v>48</v>
      </c>
      <c r="C139" s="19" t="s">
        <v>13</v>
      </c>
      <c r="D139" s="22" t="s">
        <v>560</v>
      </c>
      <c r="E139" s="22" t="s">
        <v>1020</v>
      </c>
      <c r="F139" s="136">
        <v>1944</v>
      </c>
      <c r="G139" s="136">
        <v>3042305</v>
      </c>
      <c r="H139" s="20">
        <v>744</v>
      </c>
      <c r="I139" s="20">
        <v>1431515</v>
      </c>
      <c r="J139" s="58">
        <v>0.38271604938271603</v>
      </c>
      <c r="K139" s="58">
        <v>0.47053632032291304</v>
      </c>
      <c r="L139" s="58">
        <v>0.1148148148148148</v>
      </c>
      <c r="M139" s="58">
        <v>0.3293754242260391</v>
      </c>
      <c r="N139" s="59">
        <v>0.44419023904085392</v>
      </c>
      <c r="O139" s="60"/>
      <c r="P139" s="60"/>
    </row>
    <row r="140" spans="1:16">
      <c r="A140" s="18">
        <v>134</v>
      </c>
      <c r="B140" s="22" t="s">
        <v>48</v>
      </c>
      <c r="C140" s="19" t="s">
        <v>13</v>
      </c>
      <c r="D140" s="22" t="s">
        <v>558</v>
      </c>
      <c r="E140" s="22" t="s">
        <v>965</v>
      </c>
      <c r="F140" s="136">
        <v>1757</v>
      </c>
      <c r="G140" s="136">
        <v>3007795</v>
      </c>
      <c r="H140" s="20">
        <v>763</v>
      </c>
      <c r="I140" s="20">
        <v>1744070</v>
      </c>
      <c r="J140" s="58">
        <v>0.43426294820717132</v>
      </c>
      <c r="K140" s="58">
        <v>0.57985002302351063</v>
      </c>
      <c r="L140" s="58">
        <v>0.13027888446215138</v>
      </c>
      <c r="M140" s="58">
        <v>0.4058950161164574</v>
      </c>
      <c r="N140" s="59">
        <v>0.53617390057860881</v>
      </c>
      <c r="O140" s="60"/>
      <c r="P140" s="60"/>
    </row>
    <row r="141" spans="1:16">
      <c r="A141" s="18">
        <v>135</v>
      </c>
      <c r="B141" s="22" t="s">
        <v>47</v>
      </c>
      <c r="C141" s="19" t="s">
        <v>13</v>
      </c>
      <c r="D141" s="22" t="s">
        <v>557</v>
      </c>
      <c r="E141" s="22" t="s">
        <v>1369</v>
      </c>
      <c r="F141" s="136">
        <v>1448</v>
      </c>
      <c r="G141" s="136">
        <v>3274185</v>
      </c>
      <c r="H141" s="20">
        <v>829</v>
      </c>
      <c r="I141" s="20">
        <v>2416195</v>
      </c>
      <c r="J141" s="58">
        <v>0.5725138121546961</v>
      </c>
      <c r="K141" s="58">
        <v>0.73795310894161448</v>
      </c>
      <c r="L141" s="58">
        <v>0.17175414364640881</v>
      </c>
      <c r="M141" s="58">
        <v>0.51656717625913007</v>
      </c>
      <c r="N141" s="59">
        <v>0.68832131990553891</v>
      </c>
      <c r="O141" s="60"/>
      <c r="P141" s="60"/>
    </row>
    <row r="142" spans="1:16">
      <c r="A142" s="18">
        <v>136</v>
      </c>
      <c r="B142" s="22" t="s">
        <v>47</v>
      </c>
      <c r="C142" s="19" t="s">
        <v>13</v>
      </c>
      <c r="D142" s="22" t="s">
        <v>556</v>
      </c>
      <c r="E142" s="22" t="s">
        <v>967</v>
      </c>
      <c r="F142" s="136">
        <v>960</v>
      </c>
      <c r="G142" s="136">
        <v>1943075</v>
      </c>
      <c r="H142" s="20">
        <v>372</v>
      </c>
      <c r="I142" s="20">
        <v>942705</v>
      </c>
      <c r="J142" s="58">
        <v>0.38750000000000001</v>
      </c>
      <c r="K142" s="58">
        <v>0.48516140653345857</v>
      </c>
      <c r="L142" s="58">
        <v>0.11624999999999999</v>
      </c>
      <c r="M142" s="58">
        <v>0.33961298457342098</v>
      </c>
      <c r="N142" s="59">
        <v>0.455862984573421</v>
      </c>
      <c r="O142" s="60"/>
      <c r="P142" s="60"/>
    </row>
    <row r="143" spans="1:16">
      <c r="A143" s="18">
        <v>137</v>
      </c>
      <c r="B143" s="22" t="s">
        <v>40</v>
      </c>
      <c r="C143" s="19" t="s">
        <v>13</v>
      </c>
      <c r="D143" s="22" t="s">
        <v>516</v>
      </c>
      <c r="E143" s="22" t="s">
        <v>521</v>
      </c>
      <c r="F143" s="136">
        <v>1241</v>
      </c>
      <c r="G143" s="136">
        <v>2887510</v>
      </c>
      <c r="H143" s="20">
        <v>467</v>
      </c>
      <c r="I143" s="20">
        <v>1174360</v>
      </c>
      <c r="J143" s="58">
        <v>0.37630942788074134</v>
      </c>
      <c r="K143" s="58">
        <v>0.40670335340829988</v>
      </c>
      <c r="L143" s="58">
        <v>0.1128928283642224</v>
      </c>
      <c r="M143" s="58">
        <v>0.2846923473858099</v>
      </c>
      <c r="N143" s="59">
        <v>0.39758517575003227</v>
      </c>
      <c r="O143" s="60"/>
      <c r="P143" s="60"/>
    </row>
    <row r="144" spans="1:16">
      <c r="A144" s="18">
        <v>138</v>
      </c>
      <c r="B144" s="22" t="s">
        <v>40</v>
      </c>
      <c r="C144" s="19" t="s">
        <v>13</v>
      </c>
      <c r="D144" s="22" t="s">
        <v>514</v>
      </c>
      <c r="E144" s="22" t="s">
        <v>811</v>
      </c>
      <c r="F144" s="136">
        <v>1310</v>
      </c>
      <c r="G144" s="136">
        <v>2739945</v>
      </c>
      <c r="H144" s="20">
        <v>480</v>
      </c>
      <c r="I144" s="20">
        <v>1010180</v>
      </c>
      <c r="J144" s="58">
        <v>0.36641221374045801</v>
      </c>
      <c r="K144" s="58">
        <v>0.36868623275284723</v>
      </c>
      <c r="L144" s="58">
        <v>0.1099236641221374</v>
      </c>
      <c r="M144" s="58">
        <v>0.25808036292699305</v>
      </c>
      <c r="N144" s="59">
        <v>0.36800402704913043</v>
      </c>
      <c r="O144" s="60"/>
      <c r="P144" s="60"/>
    </row>
    <row r="145" spans="1:16">
      <c r="A145" s="18">
        <v>139</v>
      </c>
      <c r="B145" s="22" t="s">
        <v>40</v>
      </c>
      <c r="C145" s="19" t="s">
        <v>13</v>
      </c>
      <c r="D145" s="22" t="s">
        <v>511</v>
      </c>
      <c r="E145" s="22" t="s">
        <v>1103</v>
      </c>
      <c r="F145" s="136">
        <v>1193</v>
      </c>
      <c r="G145" s="136">
        <v>2482135</v>
      </c>
      <c r="H145" s="20">
        <v>608</v>
      </c>
      <c r="I145" s="20">
        <v>1253630</v>
      </c>
      <c r="J145" s="58">
        <v>0.50963956412405698</v>
      </c>
      <c r="K145" s="58">
        <v>0.5050611671000973</v>
      </c>
      <c r="L145" s="58">
        <v>0.15289186923721709</v>
      </c>
      <c r="M145" s="58">
        <v>0.35354281697006806</v>
      </c>
      <c r="N145" s="59">
        <v>0.50643468620728516</v>
      </c>
      <c r="O145" s="60"/>
      <c r="P145" s="60"/>
    </row>
    <row r="146" spans="1:16">
      <c r="A146" s="18">
        <v>140</v>
      </c>
      <c r="B146" s="22" t="s">
        <v>40</v>
      </c>
      <c r="C146" s="19" t="s">
        <v>13</v>
      </c>
      <c r="D146" s="22" t="s">
        <v>520</v>
      </c>
      <c r="E146" s="22" t="s">
        <v>845</v>
      </c>
      <c r="F146" s="136">
        <v>1300</v>
      </c>
      <c r="G146" s="136">
        <v>2161740</v>
      </c>
      <c r="H146" s="20">
        <v>511</v>
      </c>
      <c r="I146" s="20">
        <v>926475</v>
      </c>
      <c r="J146" s="58">
        <v>0.3930769230769231</v>
      </c>
      <c r="K146" s="58">
        <v>0.42857836742623995</v>
      </c>
      <c r="L146" s="58">
        <v>0.11792307692307692</v>
      </c>
      <c r="M146" s="58">
        <v>0.30000485719836795</v>
      </c>
      <c r="N146" s="59">
        <v>0.41792793412144486</v>
      </c>
      <c r="O146" s="60"/>
      <c r="P146" s="60"/>
    </row>
    <row r="147" spans="1:16">
      <c r="A147" s="18">
        <v>141</v>
      </c>
      <c r="B147" s="22" t="s">
        <v>40</v>
      </c>
      <c r="C147" s="19" t="s">
        <v>13</v>
      </c>
      <c r="D147" s="22" t="s">
        <v>517</v>
      </c>
      <c r="E147" s="22" t="s">
        <v>999</v>
      </c>
      <c r="F147" s="136">
        <v>1458</v>
      </c>
      <c r="G147" s="136">
        <v>2306030</v>
      </c>
      <c r="H147" s="20">
        <v>487</v>
      </c>
      <c r="I147" s="20">
        <v>833505</v>
      </c>
      <c r="J147" s="58">
        <v>0.33401920438957478</v>
      </c>
      <c r="K147" s="58">
        <v>0.36144586150223545</v>
      </c>
      <c r="L147" s="58">
        <v>0.10020576131687244</v>
      </c>
      <c r="M147" s="58">
        <v>0.2530121030515648</v>
      </c>
      <c r="N147" s="59">
        <v>0.35321786436843722</v>
      </c>
      <c r="O147" s="60"/>
      <c r="P147" s="60"/>
    </row>
    <row r="148" spans="1:16">
      <c r="A148" s="18">
        <v>142</v>
      </c>
      <c r="B148" s="22" t="s">
        <v>40</v>
      </c>
      <c r="C148" s="19" t="s">
        <v>13</v>
      </c>
      <c r="D148" s="22" t="s">
        <v>518</v>
      </c>
      <c r="E148" s="22" t="s">
        <v>515</v>
      </c>
      <c r="F148" s="136">
        <v>1521</v>
      </c>
      <c r="G148" s="136">
        <v>2639875</v>
      </c>
      <c r="H148" s="20">
        <v>364</v>
      </c>
      <c r="I148" s="20">
        <v>1077675</v>
      </c>
      <c r="J148" s="58">
        <v>0.23931623931623933</v>
      </c>
      <c r="K148" s="58">
        <v>0.40822955632368957</v>
      </c>
      <c r="L148" s="58">
        <v>7.179487179487179E-2</v>
      </c>
      <c r="M148" s="58">
        <v>0.28576068942658267</v>
      </c>
      <c r="N148" s="59">
        <v>0.35755556122145449</v>
      </c>
      <c r="O148" s="60"/>
      <c r="P148" s="60"/>
    </row>
    <row r="149" spans="1:16">
      <c r="A149" s="18">
        <v>143</v>
      </c>
      <c r="B149" s="22" t="s">
        <v>40</v>
      </c>
      <c r="C149" s="19" t="s">
        <v>13</v>
      </c>
      <c r="D149" s="22" t="s">
        <v>981</v>
      </c>
      <c r="E149" s="22" t="s">
        <v>826</v>
      </c>
      <c r="F149" s="136">
        <v>514</v>
      </c>
      <c r="G149" s="136">
        <v>998325</v>
      </c>
      <c r="H149" s="20">
        <v>90</v>
      </c>
      <c r="I149" s="20">
        <v>118495</v>
      </c>
      <c r="J149" s="58">
        <v>0.17509727626459143</v>
      </c>
      <c r="K149" s="58">
        <v>0.11869381213532668</v>
      </c>
      <c r="L149" s="58">
        <v>5.2529182879377426E-2</v>
      </c>
      <c r="M149" s="58">
        <v>8.3085668494728662E-2</v>
      </c>
      <c r="N149" s="59">
        <v>0.13561485137410609</v>
      </c>
      <c r="O149" s="60"/>
      <c r="P149" s="60"/>
    </row>
    <row r="150" spans="1:16">
      <c r="A150" s="18">
        <v>144</v>
      </c>
      <c r="B150" s="22" t="s">
        <v>40</v>
      </c>
      <c r="C150" s="19" t="s">
        <v>13</v>
      </c>
      <c r="D150" s="22" t="s">
        <v>512</v>
      </c>
      <c r="E150" s="22" t="s">
        <v>513</v>
      </c>
      <c r="F150" s="136">
        <v>1637</v>
      </c>
      <c r="G150" s="136">
        <v>2728540</v>
      </c>
      <c r="H150" s="20">
        <v>543</v>
      </c>
      <c r="I150" s="20">
        <v>1176540</v>
      </c>
      <c r="J150" s="58">
        <v>0.33170433720219916</v>
      </c>
      <c r="K150" s="58">
        <v>0.43119763683141898</v>
      </c>
      <c r="L150" s="58">
        <v>9.9511301160659746E-2</v>
      </c>
      <c r="M150" s="58">
        <v>0.30183834578199326</v>
      </c>
      <c r="N150" s="59">
        <v>0.40134964694265302</v>
      </c>
      <c r="O150" s="60"/>
      <c r="P150" s="60"/>
    </row>
    <row r="151" spans="1:16">
      <c r="A151" s="18">
        <v>145</v>
      </c>
      <c r="B151" s="22" t="s">
        <v>40</v>
      </c>
      <c r="C151" s="19" t="s">
        <v>13</v>
      </c>
      <c r="D151" s="22" t="s">
        <v>519</v>
      </c>
      <c r="E151" s="22" t="s">
        <v>941</v>
      </c>
      <c r="F151" s="136">
        <v>2151</v>
      </c>
      <c r="G151" s="136">
        <v>4153515</v>
      </c>
      <c r="H151" s="20">
        <v>855</v>
      </c>
      <c r="I151" s="20">
        <v>1868465</v>
      </c>
      <c r="J151" s="58">
        <v>0.39748953974895396</v>
      </c>
      <c r="K151" s="58">
        <v>0.44985151131029982</v>
      </c>
      <c r="L151" s="58">
        <v>0.11924686192468618</v>
      </c>
      <c r="M151" s="58">
        <v>0.31489605791720987</v>
      </c>
      <c r="N151" s="59">
        <v>0.43414291984189607</v>
      </c>
      <c r="O151" s="60"/>
      <c r="P151" s="60"/>
    </row>
    <row r="152" spans="1:16">
      <c r="A152" s="18">
        <v>146</v>
      </c>
      <c r="B152" s="22" t="s">
        <v>42</v>
      </c>
      <c r="C152" s="19" t="s">
        <v>13</v>
      </c>
      <c r="D152" s="22" t="s">
        <v>524</v>
      </c>
      <c r="E152" s="22" t="s">
        <v>1004</v>
      </c>
      <c r="F152" s="136">
        <v>2723</v>
      </c>
      <c r="G152" s="136">
        <v>3594310</v>
      </c>
      <c r="H152" s="20">
        <v>484</v>
      </c>
      <c r="I152" s="20">
        <v>961160</v>
      </c>
      <c r="J152" s="58">
        <v>0.17774513404333456</v>
      </c>
      <c r="K152" s="58">
        <v>0.26741154769621983</v>
      </c>
      <c r="L152" s="58">
        <v>5.3323540213000363E-2</v>
      </c>
      <c r="M152" s="58">
        <v>0.18718808338735388</v>
      </c>
      <c r="N152" s="59">
        <v>0.24051162360035425</v>
      </c>
      <c r="O152" s="60"/>
      <c r="P152" s="60"/>
    </row>
    <row r="153" spans="1:16">
      <c r="A153" s="18">
        <v>147</v>
      </c>
      <c r="B153" s="22" t="s">
        <v>42</v>
      </c>
      <c r="C153" s="19" t="s">
        <v>13</v>
      </c>
      <c r="D153" s="22" t="s">
        <v>522</v>
      </c>
      <c r="E153" s="22" t="s">
        <v>523</v>
      </c>
      <c r="F153" s="136">
        <v>1533</v>
      </c>
      <c r="G153" s="136">
        <v>2736025</v>
      </c>
      <c r="H153" s="20">
        <v>275</v>
      </c>
      <c r="I153" s="20">
        <v>719905</v>
      </c>
      <c r="J153" s="58">
        <v>0.17938682322243965</v>
      </c>
      <c r="K153" s="58">
        <v>0.26312076826783382</v>
      </c>
      <c r="L153" s="58">
        <v>5.3816046966731895E-2</v>
      </c>
      <c r="M153" s="58">
        <v>0.18418453778748367</v>
      </c>
      <c r="N153" s="59">
        <v>0.23800058475421557</v>
      </c>
      <c r="O153" s="60"/>
      <c r="P153" s="60"/>
    </row>
    <row r="154" spans="1:16">
      <c r="A154" s="18">
        <v>148</v>
      </c>
      <c r="B154" s="22" t="s">
        <v>42</v>
      </c>
      <c r="C154" s="19" t="s">
        <v>13</v>
      </c>
      <c r="D154" s="22" t="s">
        <v>825</v>
      </c>
      <c r="E154" s="22" t="s">
        <v>942</v>
      </c>
      <c r="F154" s="136">
        <v>1379</v>
      </c>
      <c r="G154" s="136">
        <v>1976125</v>
      </c>
      <c r="H154" s="20">
        <v>460</v>
      </c>
      <c r="I154" s="20">
        <v>853925</v>
      </c>
      <c r="J154" s="58">
        <v>0.33357505438723711</v>
      </c>
      <c r="K154" s="58">
        <v>0.43212094376620913</v>
      </c>
      <c r="L154" s="58">
        <v>0.10007251631617113</v>
      </c>
      <c r="M154" s="58">
        <v>0.30248466063634638</v>
      </c>
      <c r="N154" s="59">
        <v>0.40255717695251753</v>
      </c>
      <c r="O154" s="60"/>
      <c r="P154" s="60"/>
    </row>
    <row r="155" spans="1:16">
      <c r="A155" s="18">
        <v>149</v>
      </c>
      <c r="B155" s="22" t="s">
        <v>45</v>
      </c>
      <c r="C155" s="19" t="s">
        <v>13</v>
      </c>
      <c r="D155" s="22" t="s">
        <v>509</v>
      </c>
      <c r="E155" s="22" t="s">
        <v>1338</v>
      </c>
      <c r="F155" s="136">
        <v>1187</v>
      </c>
      <c r="G155" s="136">
        <v>1634530</v>
      </c>
      <c r="H155" s="20">
        <v>517</v>
      </c>
      <c r="I155" s="20">
        <v>1041260</v>
      </c>
      <c r="J155" s="58">
        <v>0.43555181128896375</v>
      </c>
      <c r="K155" s="58">
        <v>0.63703939358714734</v>
      </c>
      <c r="L155" s="58">
        <v>0.13066554338668912</v>
      </c>
      <c r="M155" s="58">
        <v>0.44592757551100309</v>
      </c>
      <c r="N155" s="59">
        <v>0.57659311889769227</v>
      </c>
      <c r="O155" s="60"/>
      <c r="P155" s="60"/>
    </row>
    <row r="156" spans="1:16">
      <c r="A156" s="18">
        <v>150</v>
      </c>
      <c r="B156" s="22" t="s">
        <v>45</v>
      </c>
      <c r="C156" s="19" t="s">
        <v>13</v>
      </c>
      <c r="D156" s="22" t="s">
        <v>508</v>
      </c>
      <c r="E156" s="22" t="s">
        <v>1304</v>
      </c>
      <c r="F156" s="136">
        <v>1130</v>
      </c>
      <c r="G156" s="136">
        <v>1459550</v>
      </c>
      <c r="H156" s="20">
        <v>184</v>
      </c>
      <c r="I156" s="20">
        <v>474590</v>
      </c>
      <c r="J156" s="58">
        <v>0.16283185840707964</v>
      </c>
      <c r="K156" s="58">
        <v>0.32516186495837757</v>
      </c>
      <c r="L156" s="58">
        <v>4.8849557522123895E-2</v>
      </c>
      <c r="M156" s="58">
        <v>0.22761330547086428</v>
      </c>
      <c r="N156" s="59">
        <v>0.27646286299298817</v>
      </c>
      <c r="O156" s="60"/>
      <c r="P156" s="60"/>
    </row>
    <row r="157" spans="1:16">
      <c r="A157" s="18">
        <v>151</v>
      </c>
      <c r="B157" s="22" t="s">
        <v>45</v>
      </c>
      <c r="C157" s="19" t="s">
        <v>13</v>
      </c>
      <c r="D157" s="22" t="s">
        <v>506</v>
      </c>
      <c r="E157" s="22" t="s">
        <v>1461</v>
      </c>
      <c r="F157" s="136">
        <v>1169</v>
      </c>
      <c r="G157" s="136">
        <v>1603315</v>
      </c>
      <c r="H157" s="20">
        <v>332</v>
      </c>
      <c r="I157" s="20">
        <v>618360</v>
      </c>
      <c r="J157" s="58">
        <v>0.2840034217279726</v>
      </c>
      <c r="K157" s="58">
        <v>0.38567592768732284</v>
      </c>
      <c r="L157" s="58">
        <v>8.5201026518391773E-2</v>
      </c>
      <c r="M157" s="58">
        <v>0.26997314938112599</v>
      </c>
      <c r="N157" s="59">
        <v>0.35517417589951777</v>
      </c>
      <c r="O157" s="60"/>
      <c r="P157" s="60"/>
    </row>
    <row r="158" spans="1:16">
      <c r="A158" s="18">
        <v>152</v>
      </c>
      <c r="B158" s="22" t="s">
        <v>45</v>
      </c>
      <c r="C158" s="19" t="s">
        <v>13</v>
      </c>
      <c r="D158" s="22" t="s">
        <v>507</v>
      </c>
      <c r="E158" s="22" t="s">
        <v>1305</v>
      </c>
      <c r="F158" s="136">
        <v>786</v>
      </c>
      <c r="G158" s="136">
        <v>1101830</v>
      </c>
      <c r="H158" s="20">
        <v>110</v>
      </c>
      <c r="I158" s="20">
        <v>221185</v>
      </c>
      <c r="J158" s="58">
        <v>0.13994910941475827</v>
      </c>
      <c r="K158" s="58">
        <v>0.20074330885889838</v>
      </c>
      <c r="L158" s="58">
        <v>4.1984732824427481E-2</v>
      </c>
      <c r="M158" s="58">
        <v>0.14052031620122885</v>
      </c>
      <c r="N158" s="59">
        <v>0.18250504902565634</v>
      </c>
      <c r="O158" s="60"/>
      <c r="P158" s="60"/>
    </row>
    <row r="159" spans="1:16">
      <c r="A159" s="18">
        <v>153</v>
      </c>
      <c r="B159" s="22" t="s">
        <v>45</v>
      </c>
      <c r="C159" s="19" t="s">
        <v>13</v>
      </c>
      <c r="D159" s="22" t="s">
        <v>510</v>
      </c>
      <c r="E159" s="22" t="s">
        <v>1005</v>
      </c>
      <c r="F159" s="136">
        <v>916</v>
      </c>
      <c r="G159" s="136">
        <v>1448535</v>
      </c>
      <c r="H159" s="20">
        <v>94</v>
      </c>
      <c r="I159" s="20">
        <v>230590</v>
      </c>
      <c r="J159" s="58">
        <v>0.10262008733624454</v>
      </c>
      <c r="K159" s="58">
        <v>0.15918842140507478</v>
      </c>
      <c r="L159" s="58">
        <v>3.0786026200873361E-2</v>
      </c>
      <c r="M159" s="58">
        <v>0.11143189498355234</v>
      </c>
      <c r="N159" s="59">
        <v>0.14221792118442569</v>
      </c>
      <c r="O159" s="60"/>
      <c r="P159" s="60"/>
    </row>
    <row r="160" spans="1:16">
      <c r="A160" s="18">
        <v>154</v>
      </c>
      <c r="B160" s="22" t="s">
        <v>20</v>
      </c>
      <c r="C160" s="19" t="s">
        <v>13</v>
      </c>
      <c r="D160" s="138" t="s">
        <v>326</v>
      </c>
      <c r="E160" s="138" t="s">
        <v>783</v>
      </c>
      <c r="F160" s="136">
        <v>1498</v>
      </c>
      <c r="G160" s="136">
        <v>3430990</v>
      </c>
      <c r="H160" s="20">
        <v>548</v>
      </c>
      <c r="I160" s="20">
        <v>1609705</v>
      </c>
      <c r="J160" s="58">
        <v>0.36582109479305741</v>
      </c>
      <c r="K160" s="58">
        <v>0.46916633391528395</v>
      </c>
      <c r="L160" s="58">
        <v>0.10974632843791722</v>
      </c>
      <c r="M160" s="58">
        <v>0.32841643374069873</v>
      </c>
      <c r="N160" s="59">
        <v>0.43816276217861594</v>
      </c>
      <c r="O160" s="60"/>
      <c r="P160" s="60"/>
    </row>
    <row r="161" spans="1:16">
      <c r="A161" s="18">
        <v>155</v>
      </c>
      <c r="B161" s="22" t="s">
        <v>20</v>
      </c>
      <c r="C161" s="19" t="s">
        <v>13</v>
      </c>
      <c r="D161" s="138" t="s">
        <v>329</v>
      </c>
      <c r="E161" s="138" t="s">
        <v>1324</v>
      </c>
      <c r="F161" s="136">
        <v>1463</v>
      </c>
      <c r="G161" s="136">
        <v>3326770</v>
      </c>
      <c r="H161" s="20">
        <v>731</v>
      </c>
      <c r="I161" s="20">
        <v>1093635</v>
      </c>
      <c r="J161" s="58">
        <v>0.49965823650034175</v>
      </c>
      <c r="K161" s="58">
        <v>0.32873778469807052</v>
      </c>
      <c r="L161" s="58">
        <v>0.14989747095010253</v>
      </c>
      <c r="M161" s="58">
        <v>0.23011644928864936</v>
      </c>
      <c r="N161" s="59">
        <v>0.38001392023875191</v>
      </c>
      <c r="O161" s="60"/>
      <c r="P161" s="60"/>
    </row>
    <row r="162" spans="1:16">
      <c r="A162" s="18">
        <v>156</v>
      </c>
      <c r="B162" s="22" t="s">
        <v>20</v>
      </c>
      <c r="C162" s="19" t="s">
        <v>13</v>
      </c>
      <c r="D162" s="138" t="s">
        <v>325</v>
      </c>
      <c r="E162" s="138" t="s">
        <v>1326</v>
      </c>
      <c r="F162" s="136">
        <v>685</v>
      </c>
      <c r="G162" s="136">
        <v>1572545</v>
      </c>
      <c r="H162" s="20">
        <v>376</v>
      </c>
      <c r="I162" s="20">
        <v>484460</v>
      </c>
      <c r="J162" s="58">
        <v>0.54890510948905114</v>
      </c>
      <c r="K162" s="58">
        <v>0.3080738548022473</v>
      </c>
      <c r="L162" s="58">
        <v>0.16467153284671535</v>
      </c>
      <c r="M162" s="58">
        <v>0.21565169836157311</v>
      </c>
      <c r="N162" s="59">
        <v>0.38032323120828848</v>
      </c>
      <c r="O162" s="60"/>
      <c r="P162" s="60"/>
    </row>
    <row r="163" spans="1:16">
      <c r="A163" s="18">
        <v>157</v>
      </c>
      <c r="B163" s="22" t="s">
        <v>20</v>
      </c>
      <c r="C163" s="19" t="s">
        <v>13</v>
      </c>
      <c r="D163" s="138" t="s">
        <v>331</v>
      </c>
      <c r="E163" s="138" t="s">
        <v>1327</v>
      </c>
      <c r="F163" s="136">
        <v>1722</v>
      </c>
      <c r="G163" s="136">
        <v>3911990</v>
      </c>
      <c r="H163" s="20">
        <v>394</v>
      </c>
      <c r="I163" s="20">
        <v>1279455</v>
      </c>
      <c r="J163" s="58">
        <v>0.22880371660859466</v>
      </c>
      <c r="K163" s="58">
        <v>0.32705988512240575</v>
      </c>
      <c r="L163" s="58">
        <v>6.8641114982578397E-2</v>
      </c>
      <c r="M163" s="58">
        <v>0.228941919585684</v>
      </c>
      <c r="N163" s="59">
        <v>0.29758303456826241</v>
      </c>
      <c r="O163" s="60"/>
      <c r="P163" s="60"/>
    </row>
    <row r="164" spans="1:16">
      <c r="A164" s="18">
        <v>158</v>
      </c>
      <c r="B164" s="22" t="s">
        <v>20</v>
      </c>
      <c r="C164" s="19" t="s">
        <v>13</v>
      </c>
      <c r="D164" s="138" t="s">
        <v>327</v>
      </c>
      <c r="E164" s="138" t="s">
        <v>328</v>
      </c>
      <c r="F164" s="136">
        <v>512</v>
      </c>
      <c r="G164" s="136">
        <v>1149930</v>
      </c>
      <c r="H164" s="20">
        <v>558</v>
      </c>
      <c r="I164" s="20">
        <v>762630</v>
      </c>
      <c r="J164" s="58">
        <v>1.08984375</v>
      </c>
      <c r="K164" s="58">
        <v>0.66319689024549322</v>
      </c>
      <c r="L164" s="58">
        <v>0.3</v>
      </c>
      <c r="M164" s="58">
        <v>0.4642378231718452</v>
      </c>
      <c r="N164" s="59">
        <v>0.76423782317184519</v>
      </c>
      <c r="O164" s="60"/>
      <c r="P164" s="60"/>
    </row>
    <row r="165" spans="1:16">
      <c r="A165" s="18">
        <v>159</v>
      </c>
      <c r="B165" s="22" t="s">
        <v>20</v>
      </c>
      <c r="C165" s="19" t="s">
        <v>13</v>
      </c>
      <c r="D165" s="138" t="s">
        <v>330</v>
      </c>
      <c r="E165" s="138" t="s">
        <v>1328</v>
      </c>
      <c r="F165" s="136">
        <v>1137</v>
      </c>
      <c r="G165" s="136">
        <v>2582805</v>
      </c>
      <c r="H165" s="20">
        <v>375</v>
      </c>
      <c r="I165" s="20">
        <v>1130235</v>
      </c>
      <c r="J165" s="58">
        <v>0.32981530343007914</v>
      </c>
      <c r="K165" s="58">
        <v>0.43759981880165172</v>
      </c>
      <c r="L165" s="58">
        <v>9.894459102902374E-2</v>
      </c>
      <c r="M165" s="58">
        <v>0.30631987316115616</v>
      </c>
      <c r="N165" s="59">
        <v>0.40526446419017992</v>
      </c>
      <c r="O165" s="60"/>
      <c r="P165" s="60"/>
    </row>
    <row r="166" spans="1:16">
      <c r="A166" s="18">
        <v>160</v>
      </c>
      <c r="B166" s="22" t="s">
        <v>16</v>
      </c>
      <c r="C166" s="19" t="s">
        <v>13</v>
      </c>
      <c r="D166" s="138" t="s">
        <v>291</v>
      </c>
      <c r="E166" s="138" t="s">
        <v>255</v>
      </c>
      <c r="F166" s="136">
        <v>2755</v>
      </c>
      <c r="G166" s="136">
        <v>4978130</v>
      </c>
      <c r="H166" s="20">
        <v>801</v>
      </c>
      <c r="I166" s="20">
        <v>1893850</v>
      </c>
      <c r="J166" s="58">
        <v>0.29074410163339381</v>
      </c>
      <c r="K166" s="58">
        <v>0.38043401839646612</v>
      </c>
      <c r="L166" s="58">
        <v>8.7223230490018136E-2</v>
      </c>
      <c r="M166" s="58">
        <v>0.26630381287752625</v>
      </c>
      <c r="N166" s="59">
        <v>0.35352704336754437</v>
      </c>
      <c r="O166" s="60"/>
      <c r="P166" s="60"/>
    </row>
    <row r="167" spans="1:16">
      <c r="A167" s="18">
        <v>161</v>
      </c>
      <c r="B167" s="22" t="s">
        <v>16</v>
      </c>
      <c r="C167" s="19" t="s">
        <v>13</v>
      </c>
      <c r="D167" s="138" t="s">
        <v>292</v>
      </c>
      <c r="E167" s="138" t="s">
        <v>949</v>
      </c>
      <c r="F167" s="136">
        <v>1764</v>
      </c>
      <c r="G167" s="136">
        <v>3214635</v>
      </c>
      <c r="H167" s="20">
        <v>469</v>
      </c>
      <c r="I167" s="20">
        <v>1020085</v>
      </c>
      <c r="J167" s="58">
        <v>0.26587301587301587</v>
      </c>
      <c r="K167" s="58">
        <v>0.31732529509571072</v>
      </c>
      <c r="L167" s="58">
        <v>7.9761904761904756E-2</v>
      </c>
      <c r="M167" s="58">
        <v>0.22212770656699748</v>
      </c>
      <c r="N167" s="59">
        <v>0.30188961132890224</v>
      </c>
      <c r="O167" s="60"/>
      <c r="P167" s="60"/>
    </row>
    <row r="168" spans="1:16">
      <c r="A168" s="18">
        <v>162</v>
      </c>
      <c r="B168" s="22" t="s">
        <v>16</v>
      </c>
      <c r="C168" s="19" t="s">
        <v>13</v>
      </c>
      <c r="D168" s="138" t="s">
        <v>295</v>
      </c>
      <c r="E168" s="138" t="s">
        <v>296</v>
      </c>
      <c r="F168" s="136">
        <v>1887</v>
      </c>
      <c r="G168" s="136">
        <v>3431075</v>
      </c>
      <c r="H168" s="20">
        <v>750</v>
      </c>
      <c r="I168" s="20">
        <v>1900220</v>
      </c>
      <c r="J168" s="58">
        <v>0.39745627980922099</v>
      </c>
      <c r="K168" s="58">
        <v>0.55382642466282428</v>
      </c>
      <c r="L168" s="58">
        <v>0.1192368839427663</v>
      </c>
      <c r="M168" s="58">
        <v>0.38767849726397696</v>
      </c>
      <c r="N168" s="59">
        <v>0.50691538120674329</v>
      </c>
      <c r="O168" s="60"/>
      <c r="P168" s="60"/>
    </row>
    <row r="169" spans="1:16">
      <c r="A169" s="18">
        <v>163</v>
      </c>
      <c r="B169" s="22" t="s">
        <v>16</v>
      </c>
      <c r="C169" s="19" t="s">
        <v>13</v>
      </c>
      <c r="D169" s="138" t="s">
        <v>294</v>
      </c>
      <c r="E169" s="138" t="s">
        <v>3882</v>
      </c>
      <c r="F169" s="136">
        <v>1444</v>
      </c>
      <c r="G169" s="136">
        <v>2616145</v>
      </c>
      <c r="H169" s="20">
        <v>390</v>
      </c>
      <c r="I169" s="20">
        <v>810030</v>
      </c>
      <c r="J169" s="58">
        <v>0.27008310249307477</v>
      </c>
      <c r="K169" s="58">
        <v>0.30962733334734888</v>
      </c>
      <c r="L169" s="58">
        <v>8.1024930747922427E-2</v>
      </c>
      <c r="M169" s="58">
        <v>0.21673913334314421</v>
      </c>
      <c r="N169" s="59">
        <v>0.29776406409106665</v>
      </c>
      <c r="O169" s="60"/>
      <c r="P169" s="60"/>
    </row>
    <row r="170" spans="1:16">
      <c r="A170" s="18">
        <v>164</v>
      </c>
      <c r="B170" s="22" t="s">
        <v>16</v>
      </c>
      <c r="C170" s="19" t="s">
        <v>13</v>
      </c>
      <c r="D170" s="138" t="s">
        <v>290</v>
      </c>
      <c r="E170" s="138" t="s">
        <v>970</v>
      </c>
      <c r="F170" s="136">
        <v>1926</v>
      </c>
      <c r="G170" s="136">
        <v>3495555</v>
      </c>
      <c r="H170" s="20">
        <v>289</v>
      </c>
      <c r="I170" s="20">
        <v>934385</v>
      </c>
      <c r="J170" s="58">
        <v>0.15005192107995846</v>
      </c>
      <c r="K170" s="58">
        <v>0.26730662226742247</v>
      </c>
      <c r="L170" s="58">
        <v>4.501557632398754E-2</v>
      </c>
      <c r="M170" s="58">
        <v>0.18711463558719571</v>
      </c>
      <c r="N170" s="59">
        <v>0.23213021191118324</v>
      </c>
      <c r="O170" s="60"/>
      <c r="P170" s="60"/>
    </row>
    <row r="171" spans="1:16">
      <c r="A171" s="18">
        <v>165</v>
      </c>
      <c r="B171" s="22" t="s">
        <v>16</v>
      </c>
      <c r="C171" s="19" t="s">
        <v>13</v>
      </c>
      <c r="D171" s="138" t="s">
        <v>3883</v>
      </c>
      <c r="E171" s="138" t="s">
        <v>1238</v>
      </c>
      <c r="F171" s="136">
        <v>481</v>
      </c>
      <c r="G171" s="136">
        <v>867500</v>
      </c>
      <c r="H171" s="20">
        <v>28</v>
      </c>
      <c r="I171" s="20">
        <v>110530</v>
      </c>
      <c r="J171" s="58">
        <v>5.8212058212058215E-2</v>
      </c>
      <c r="K171" s="58">
        <v>0.12741210374639769</v>
      </c>
      <c r="L171" s="58">
        <v>1.7463617463617465E-2</v>
      </c>
      <c r="M171" s="58">
        <v>8.9188472622478379E-2</v>
      </c>
      <c r="N171" s="59">
        <v>0.10665209008609584</v>
      </c>
      <c r="O171" s="60"/>
      <c r="P171" s="60"/>
    </row>
    <row r="172" spans="1:16">
      <c r="A172" s="18">
        <v>166</v>
      </c>
      <c r="B172" s="22" t="s">
        <v>16</v>
      </c>
      <c r="C172" s="19" t="s">
        <v>13</v>
      </c>
      <c r="D172" s="138" t="s">
        <v>297</v>
      </c>
      <c r="E172" s="138" t="s">
        <v>298</v>
      </c>
      <c r="F172" s="136">
        <v>1755</v>
      </c>
      <c r="G172" s="136">
        <v>3204335</v>
      </c>
      <c r="H172" s="20">
        <v>563</v>
      </c>
      <c r="I172" s="20">
        <v>937040</v>
      </c>
      <c r="J172" s="58">
        <v>0.32079772079772079</v>
      </c>
      <c r="K172" s="58">
        <v>0.29242885029187021</v>
      </c>
      <c r="L172" s="58">
        <v>9.6239316239316239E-2</v>
      </c>
      <c r="M172" s="58">
        <v>0.20470019520430913</v>
      </c>
      <c r="N172" s="59">
        <v>0.30093951144362535</v>
      </c>
      <c r="O172" s="60"/>
      <c r="P172" s="60"/>
    </row>
    <row r="173" spans="1:16">
      <c r="A173" s="18">
        <v>167</v>
      </c>
      <c r="B173" s="22" t="s">
        <v>16</v>
      </c>
      <c r="C173" s="19" t="s">
        <v>13</v>
      </c>
      <c r="D173" s="138" t="s">
        <v>288</v>
      </c>
      <c r="E173" s="138" t="s">
        <v>289</v>
      </c>
      <c r="F173" s="136">
        <v>1755</v>
      </c>
      <c r="G173" s="136">
        <v>3204335</v>
      </c>
      <c r="H173" s="20">
        <v>442</v>
      </c>
      <c r="I173" s="20">
        <v>1044155</v>
      </c>
      <c r="J173" s="58">
        <v>0.25185185185185183</v>
      </c>
      <c r="K173" s="58">
        <v>0.32585700309112497</v>
      </c>
      <c r="L173" s="58">
        <v>7.5555555555555542E-2</v>
      </c>
      <c r="M173" s="58">
        <v>0.22809990216378748</v>
      </c>
      <c r="N173" s="59">
        <v>0.30365545771934299</v>
      </c>
      <c r="O173" s="60"/>
      <c r="P173" s="60"/>
    </row>
    <row r="174" spans="1:16">
      <c r="A174" s="18">
        <v>168</v>
      </c>
      <c r="B174" s="22" t="s">
        <v>17</v>
      </c>
      <c r="C174" s="19" t="s">
        <v>13</v>
      </c>
      <c r="D174" s="138" t="s">
        <v>304</v>
      </c>
      <c r="E174" s="138" t="s">
        <v>807</v>
      </c>
      <c r="F174" s="136">
        <v>1375</v>
      </c>
      <c r="G174" s="136">
        <v>4601975</v>
      </c>
      <c r="H174" s="20">
        <v>1082</v>
      </c>
      <c r="I174" s="20">
        <v>3754925</v>
      </c>
      <c r="J174" s="58">
        <v>0.78690909090909089</v>
      </c>
      <c r="K174" s="58">
        <v>0.81593772239092999</v>
      </c>
      <c r="L174" s="58">
        <v>0.23607272727272727</v>
      </c>
      <c r="M174" s="58">
        <v>0.571156405673651</v>
      </c>
      <c r="N174" s="59">
        <v>0.80722913294637832</v>
      </c>
      <c r="O174" s="60"/>
      <c r="P174" s="60"/>
    </row>
    <row r="175" spans="1:16">
      <c r="A175" s="18">
        <v>169</v>
      </c>
      <c r="B175" s="22" t="s">
        <v>17</v>
      </c>
      <c r="C175" s="19" t="s">
        <v>13</v>
      </c>
      <c r="D175" s="138" t="s">
        <v>302</v>
      </c>
      <c r="E175" s="138" t="s">
        <v>809</v>
      </c>
      <c r="F175" s="136">
        <v>1794</v>
      </c>
      <c r="G175" s="136">
        <v>4987600</v>
      </c>
      <c r="H175" s="20">
        <v>1012</v>
      </c>
      <c r="I175" s="20">
        <v>3898720</v>
      </c>
      <c r="J175" s="58">
        <v>0.5641025641025641</v>
      </c>
      <c r="K175" s="58">
        <v>0.78168257278049558</v>
      </c>
      <c r="L175" s="58">
        <v>0.16923076923076921</v>
      </c>
      <c r="M175" s="58">
        <v>0.54717780094634683</v>
      </c>
      <c r="N175" s="59">
        <v>0.71640857017711601</v>
      </c>
      <c r="O175" s="60"/>
      <c r="P175" s="60"/>
    </row>
    <row r="176" spans="1:16">
      <c r="A176" s="18">
        <v>170</v>
      </c>
      <c r="B176" s="22" t="s">
        <v>17</v>
      </c>
      <c r="C176" s="19" t="s">
        <v>13</v>
      </c>
      <c r="D176" s="138" t="s">
        <v>306</v>
      </c>
      <c r="E176" s="138" t="s">
        <v>808</v>
      </c>
      <c r="F176" s="136">
        <v>1896</v>
      </c>
      <c r="G176" s="136">
        <v>2930415</v>
      </c>
      <c r="H176" s="20">
        <v>1165</v>
      </c>
      <c r="I176" s="20">
        <v>2119140</v>
      </c>
      <c r="J176" s="58">
        <v>0.61445147679324896</v>
      </c>
      <c r="K176" s="58">
        <v>0.72315354651133035</v>
      </c>
      <c r="L176" s="58">
        <v>0.18433544303797469</v>
      </c>
      <c r="M176" s="58">
        <v>0.50620748255793124</v>
      </c>
      <c r="N176" s="59">
        <v>0.69054292559590591</v>
      </c>
      <c r="O176" s="60"/>
      <c r="P176" s="60"/>
    </row>
    <row r="177" spans="1:16">
      <c r="A177" s="18">
        <v>171</v>
      </c>
      <c r="B177" s="22" t="s">
        <v>17</v>
      </c>
      <c r="C177" s="19" t="s">
        <v>13</v>
      </c>
      <c r="D177" s="138" t="s">
        <v>300</v>
      </c>
      <c r="E177" s="138" t="s">
        <v>301</v>
      </c>
      <c r="F177" s="136">
        <v>1178</v>
      </c>
      <c r="G177" s="136">
        <v>2205715</v>
      </c>
      <c r="H177" s="20">
        <v>447</v>
      </c>
      <c r="I177" s="20">
        <v>1160465</v>
      </c>
      <c r="J177" s="58">
        <v>0.37945670628183359</v>
      </c>
      <c r="K177" s="58">
        <v>0.52611738143867182</v>
      </c>
      <c r="L177" s="58">
        <v>0.11383701188455007</v>
      </c>
      <c r="M177" s="58">
        <v>0.36828216700707023</v>
      </c>
      <c r="N177" s="59">
        <v>0.48211917889162031</v>
      </c>
      <c r="O177" s="60"/>
      <c r="P177" s="60"/>
    </row>
    <row r="178" spans="1:16">
      <c r="A178" s="18">
        <v>172</v>
      </c>
      <c r="B178" s="22" t="s">
        <v>17</v>
      </c>
      <c r="C178" s="19" t="s">
        <v>13</v>
      </c>
      <c r="D178" s="138" t="s">
        <v>305</v>
      </c>
      <c r="E178" s="138" t="s">
        <v>904</v>
      </c>
      <c r="F178" s="136">
        <v>1595</v>
      </c>
      <c r="G178" s="136">
        <v>2684070</v>
      </c>
      <c r="H178" s="20">
        <v>947</v>
      </c>
      <c r="I178" s="20">
        <v>1605320</v>
      </c>
      <c r="J178" s="58">
        <v>0.59373040752351092</v>
      </c>
      <c r="K178" s="58">
        <v>0.59809170401666123</v>
      </c>
      <c r="L178" s="58">
        <v>0.17811912225705326</v>
      </c>
      <c r="M178" s="58">
        <v>0.41866419281166284</v>
      </c>
      <c r="N178" s="59">
        <v>0.59678331506871607</v>
      </c>
      <c r="O178" s="60"/>
      <c r="P178" s="60"/>
    </row>
    <row r="179" spans="1:16">
      <c r="A179" s="18">
        <v>173</v>
      </c>
      <c r="B179" s="22" t="s">
        <v>17</v>
      </c>
      <c r="C179" s="19" t="s">
        <v>13</v>
      </c>
      <c r="D179" s="138" t="s">
        <v>299</v>
      </c>
      <c r="E179" s="138" t="s">
        <v>823</v>
      </c>
      <c r="F179" s="136">
        <v>1266</v>
      </c>
      <c r="G179" s="136">
        <v>1874650</v>
      </c>
      <c r="H179" s="20">
        <v>767</v>
      </c>
      <c r="I179" s="20">
        <v>990425</v>
      </c>
      <c r="J179" s="58">
        <v>0.60584518167456558</v>
      </c>
      <c r="K179" s="58">
        <v>0.52832528738697893</v>
      </c>
      <c r="L179" s="58">
        <v>0.18175355450236966</v>
      </c>
      <c r="M179" s="58">
        <v>0.3698277011708852</v>
      </c>
      <c r="N179" s="59">
        <v>0.55158125567325489</v>
      </c>
      <c r="O179" s="60"/>
      <c r="P179" s="60"/>
    </row>
    <row r="180" spans="1:16">
      <c r="A180" s="18">
        <v>174</v>
      </c>
      <c r="B180" s="22" t="s">
        <v>17</v>
      </c>
      <c r="C180" s="19" t="s">
        <v>13</v>
      </c>
      <c r="D180" s="138" t="s">
        <v>308</v>
      </c>
      <c r="E180" s="138" t="s">
        <v>824</v>
      </c>
      <c r="F180" s="136">
        <v>755</v>
      </c>
      <c r="G180" s="136">
        <v>1336330</v>
      </c>
      <c r="H180" s="20">
        <v>243</v>
      </c>
      <c r="I180" s="20">
        <v>682455</v>
      </c>
      <c r="J180" s="58">
        <v>0.32185430463576159</v>
      </c>
      <c r="K180" s="58">
        <v>0.51069346643418911</v>
      </c>
      <c r="L180" s="58">
        <v>9.655629139072848E-2</v>
      </c>
      <c r="M180" s="58">
        <v>0.35748542650393234</v>
      </c>
      <c r="N180" s="59">
        <v>0.4540417178946608</v>
      </c>
      <c r="O180" s="60"/>
      <c r="P180" s="60"/>
    </row>
    <row r="181" spans="1:16">
      <c r="A181" s="18">
        <v>175</v>
      </c>
      <c r="B181" s="22" t="s">
        <v>17</v>
      </c>
      <c r="C181" s="19" t="s">
        <v>13</v>
      </c>
      <c r="D181" s="138" t="s">
        <v>307</v>
      </c>
      <c r="E181" s="138" t="s">
        <v>957</v>
      </c>
      <c r="F181" s="136">
        <v>1374</v>
      </c>
      <c r="G181" s="136">
        <v>2333420</v>
      </c>
      <c r="H181" s="20">
        <v>689</v>
      </c>
      <c r="I181" s="20">
        <v>1378010</v>
      </c>
      <c r="J181" s="58">
        <v>0.50145560407569145</v>
      </c>
      <c r="K181" s="58">
        <v>0.5905537794310497</v>
      </c>
      <c r="L181" s="58">
        <v>0.15043668122270742</v>
      </c>
      <c r="M181" s="58">
        <v>0.41338764560173474</v>
      </c>
      <c r="N181" s="59">
        <v>0.56382432682444217</v>
      </c>
      <c r="O181" s="60"/>
      <c r="P181" s="60"/>
    </row>
    <row r="182" spans="1:16">
      <c r="A182" s="18">
        <v>176</v>
      </c>
      <c r="B182" s="22" t="s">
        <v>17</v>
      </c>
      <c r="C182" s="19" t="s">
        <v>13</v>
      </c>
      <c r="D182" s="138" t="s">
        <v>303</v>
      </c>
      <c r="E182" s="138" t="s">
        <v>810</v>
      </c>
      <c r="F182" s="136">
        <v>859</v>
      </c>
      <c r="G182" s="136">
        <v>1729250</v>
      </c>
      <c r="H182" s="20">
        <v>680</v>
      </c>
      <c r="I182" s="20">
        <v>913450</v>
      </c>
      <c r="J182" s="58">
        <v>0.79161816065192081</v>
      </c>
      <c r="K182" s="58">
        <v>0.52823478386583778</v>
      </c>
      <c r="L182" s="58">
        <v>0.23748544819557624</v>
      </c>
      <c r="M182" s="58">
        <v>0.36976434870608643</v>
      </c>
      <c r="N182" s="59">
        <v>0.6072497969016627</v>
      </c>
      <c r="O182" s="60"/>
      <c r="P182" s="60"/>
    </row>
    <row r="183" spans="1:16">
      <c r="A183" s="18">
        <v>177</v>
      </c>
      <c r="B183" s="22" t="s">
        <v>822</v>
      </c>
      <c r="C183" s="19" t="s">
        <v>13</v>
      </c>
      <c r="D183" s="138" t="s">
        <v>282</v>
      </c>
      <c r="E183" s="138" t="s">
        <v>283</v>
      </c>
      <c r="F183" s="136">
        <v>1576</v>
      </c>
      <c r="G183" s="136">
        <v>2356590</v>
      </c>
      <c r="H183" s="20">
        <v>592</v>
      </c>
      <c r="I183" s="20">
        <v>1466580</v>
      </c>
      <c r="J183" s="58">
        <v>0.37563451776649748</v>
      </c>
      <c r="K183" s="58">
        <v>0.62233141955113114</v>
      </c>
      <c r="L183" s="58">
        <v>0.11269035532994924</v>
      </c>
      <c r="M183" s="58">
        <v>0.43563199368579175</v>
      </c>
      <c r="N183" s="59">
        <v>0.54832234901574095</v>
      </c>
      <c r="O183" s="60"/>
      <c r="P183" s="60"/>
    </row>
    <row r="184" spans="1:16">
      <c r="A184" s="18">
        <v>178</v>
      </c>
      <c r="B184" s="22" t="s">
        <v>822</v>
      </c>
      <c r="C184" s="19" t="s">
        <v>13</v>
      </c>
      <c r="D184" s="138" t="s">
        <v>285</v>
      </c>
      <c r="E184" s="138" t="s">
        <v>286</v>
      </c>
      <c r="F184" s="136">
        <v>1461</v>
      </c>
      <c r="G184" s="136">
        <v>2173935</v>
      </c>
      <c r="H184" s="20">
        <v>542</v>
      </c>
      <c r="I184" s="20">
        <v>754890</v>
      </c>
      <c r="J184" s="58">
        <v>0.37097878165639975</v>
      </c>
      <c r="K184" s="58">
        <v>0.34724589281648255</v>
      </c>
      <c r="L184" s="58">
        <v>0.11129363449691992</v>
      </c>
      <c r="M184" s="58">
        <v>0.24307212497153777</v>
      </c>
      <c r="N184" s="59">
        <v>0.35436575946845772</v>
      </c>
      <c r="O184" s="60"/>
      <c r="P184" s="60"/>
    </row>
    <row r="185" spans="1:16">
      <c r="A185" s="18">
        <v>179</v>
      </c>
      <c r="B185" s="22" t="s">
        <v>822</v>
      </c>
      <c r="C185" s="19" t="s">
        <v>13</v>
      </c>
      <c r="D185" s="138" t="s">
        <v>287</v>
      </c>
      <c r="E185" s="138" t="s">
        <v>388</v>
      </c>
      <c r="F185" s="136">
        <v>1345</v>
      </c>
      <c r="G185" s="136">
        <v>1977050</v>
      </c>
      <c r="H185" s="20">
        <v>451</v>
      </c>
      <c r="I185" s="20">
        <v>949825</v>
      </c>
      <c r="J185" s="58">
        <v>0.33531598513011152</v>
      </c>
      <c r="K185" s="58">
        <v>0.48042538124984191</v>
      </c>
      <c r="L185" s="58">
        <v>0.10059479553903346</v>
      </c>
      <c r="M185" s="58">
        <v>0.33629776687488933</v>
      </c>
      <c r="N185" s="59">
        <v>0.43689256241392277</v>
      </c>
      <c r="O185" s="60"/>
      <c r="P185" s="60"/>
    </row>
    <row r="186" spans="1:16" s="25" customFormat="1">
      <c r="A186" s="18">
        <v>180</v>
      </c>
      <c r="B186" s="22" t="s">
        <v>822</v>
      </c>
      <c r="C186" s="19" t="s">
        <v>13</v>
      </c>
      <c r="D186" s="138" t="s">
        <v>284</v>
      </c>
      <c r="E186" s="138" t="s">
        <v>782</v>
      </c>
      <c r="F186" s="136">
        <v>1227</v>
      </c>
      <c r="G186" s="136">
        <v>1774050</v>
      </c>
      <c r="H186" s="20">
        <v>422</v>
      </c>
      <c r="I186" s="20">
        <v>687325</v>
      </c>
      <c r="J186" s="36">
        <v>0.34392828035859818</v>
      </c>
      <c r="K186" s="36">
        <v>0.3874327104647558</v>
      </c>
      <c r="L186" s="36">
        <v>0.10317848410757945</v>
      </c>
      <c r="M186" s="36">
        <v>0.27120289732532904</v>
      </c>
      <c r="N186" s="97">
        <v>0.3743813814329085</v>
      </c>
      <c r="O186" s="98"/>
      <c r="P186" s="98"/>
    </row>
    <row r="187" spans="1:16">
      <c r="A187" s="18">
        <v>181</v>
      </c>
      <c r="B187" s="22" t="s">
        <v>21</v>
      </c>
      <c r="C187" s="19" t="s">
        <v>13</v>
      </c>
      <c r="D187" s="138" t="s">
        <v>313</v>
      </c>
      <c r="E187" s="138" t="s">
        <v>314</v>
      </c>
      <c r="F187" s="136">
        <v>1528</v>
      </c>
      <c r="G187" s="136">
        <v>2415765</v>
      </c>
      <c r="H187" s="20">
        <v>730</v>
      </c>
      <c r="I187" s="20">
        <v>1334755</v>
      </c>
      <c r="J187" s="58">
        <v>0.47774869109947643</v>
      </c>
      <c r="K187" s="58">
        <v>0.55251856037321512</v>
      </c>
      <c r="L187" s="58">
        <v>0.14332460732984292</v>
      </c>
      <c r="M187" s="58">
        <v>0.38676299226125055</v>
      </c>
      <c r="N187" s="59">
        <v>0.53008759959109342</v>
      </c>
      <c r="O187" s="60"/>
      <c r="P187" s="60"/>
    </row>
    <row r="188" spans="1:16">
      <c r="A188" s="18">
        <v>182</v>
      </c>
      <c r="B188" s="22" t="s">
        <v>21</v>
      </c>
      <c r="C188" s="19" t="s">
        <v>13</v>
      </c>
      <c r="D188" s="138" t="s">
        <v>311</v>
      </c>
      <c r="E188" s="138" t="s">
        <v>312</v>
      </c>
      <c r="F188" s="136">
        <v>1009</v>
      </c>
      <c r="G188" s="136">
        <v>1587980</v>
      </c>
      <c r="H188" s="20">
        <v>378</v>
      </c>
      <c r="I188" s="20">
        <v>790695</v>
      </c>
      <c r="J188" s="58">
        <v>0.37462834489593655</v>
      </c>
      <c r="K188" s="58">
        <v>0.49792503683925488</v>
      </c>
      <c r="L188" s="58">
        <v>0.11238850346878096</v>
      </c>
      <c r="M188" s="58">
        <v>0.34854752578747838</v>
      </c>
      <c r="N188" s="59">
        <v>0.46093602925625932</v>
      </c>
      <c r="O188" s="60"/>
      <c r="P188" s="60"/>
    </row>
    <row r="189" spans="1:16">
      <c r="A189" s="18">
        <v>183</v>
      </c>
      <c r="B189" s="22" t="s">
        <v>21</v>
      </c>
      <c r="C189" s="19" t="s">
        <v>13</v>
      </c>
      <c r="D189" s="138" t="s">
        <v>309</v>
      </c>
      <c r="E189" s="138" t="s">
        <v>310</v>
      </c>
      <c r="F189" s="136">
        <v>1194</v>
      </c>
      <c r="G189" s="136">
        <v>1890150</v>
      </c>
      <c r="H189" s="20">
        <v>310</v>
      </c>
      <c r="I189" s="20">
        <v>677390</v>
      </c>
      <c r="J189" s="58">
        <v>0.25963149078726966</v>
      </c>
      <c r="K189" s="58">
        <v>0.35837896463243657</v>
      </c>
      <c r="L189" s="58">
        <v>7.7889447236180895E-2</v>
      </c>
      <c r="M189" s="58">
        <v>0.25086527524270558</v>
      </c>
      <c r="N189" s="59">
        <v>0.32875472247888649</v>
      </c>
      <c r="O189" s="60"/>
      <c r="P189" s="60"/>
    </row>
    <row r="190" spans="1:16">
      <c r="A190" s="18">
        <v>184</v>
      </c>
      <c r="B190" s="22" t="s">
        <v>21</v>
      </c>
      <c r="C190" s="19" t="s">
        <v>13</v>
      </c>
      <c r="D190" s="138" t="s">
        <v>1105</v>
      </c>
      <c r="E190" s="138" t="s">
        <v>1106</v>
      </c>
      <c r="F190" s="136">
        <v>842</v>
      </c>
      <c r="G190" s="136">
        <v>1334535</v>
      </c>
      <c r="H190" s="20">
        <v>315</v>
      </c>
      <c r="I190" s="20">
        <v>587850</v>
      </c>
      <c r="J190" s="58">
        <v>0.37410926365795727</v>
      </c>
      <c r="K190" s="58">
        <v>0.44049050792972833</v>
      </c>
      <c r="L190" s="58">
        <v>0.11223277909738717</v>
      </c>
      <c r="M190" s="58">
        <v>0.30834335555080983</v>
      </c>
      <c r="N190" s="59">
        <v>0.42057613464819699</v>
      </c>
      <c r="O190" s="60"/>
      <c r="P190" s="60"/>
    </row>
    <row r="191" spans="1:16">
      <c r="A191" s="18">
        <v>185</v>
      </c>
      <c r="B191" s="22" t="s">
        <v>18</v>
      </c>
      <c r="C191" s="19" t="s">
        <v>13</v>
      </c>
      <c r="D191" s="138" t="s">
        <v>323</v>
      </c>
      <c r="E191" s="138" t="s">
        <v>324</v>
      </c>
      <c r="F191" s="136">
        <v>1100</v>
      </c>
      <c r="G191" s="136">
        <v>1775070</v>
      </c>
      <c r="H191" s="20">
        <v>432</v>
      </c>
      <c r="I191" s="20">
        <v>577675</v>
      </c>
      <c r="J191" s="58">
        <v>0.3927272727272727</v>
      </c>
      <c r="K191" s="58">
        <v>0.3254378700558288</v>
      </c>
      <c r="L191" s="58">
        <v>0.11781818181818181</v>
      </c>
      <c r="M191" s="58">
        <v>0.22780650903908015</v>
      </c>
      <c r="N191" s="59">
        <v>0.34562469085726194</v>
      </c>
      <c r="O191" s="60"/>
      <c r="P191" s="60"/>
    </row>
    <row r="192" spans="1:16">
      <c r="A192" s="18">
        <v>186</v>
      </c>
      <c r="B192" s="22" t="s">
        <v>18</v>
      </c>
      <c r="C192" s="19" t="s">
        <v>13</v>
      </c>
      <c r="D192" s="138" t="s">
        <v>321</v>
      </c>
      <c r="E192" s="138" t="s">
        <v>971</v>
      </c>
      <c r="F192" s="136">
        <v>1068</v>
      </c>
      <c r="G192" s="136">
        <v>1739175</v>
      </c>
      <c r="H192" s="20">
        <v>103</v>
      </c>
      <c r="I192" s="20">
        <v>195635</v>
      </c>
      <c r="J192" s="58">
        <v>9.6441947565543071E-2</v>
      </c>
      <c r="K192" s="58">
        <v>0.11248724251441057</v>
      </c>
      <c r="L192" s="58">
        <v>2.8932584269662921E-2</v>
      </c>
      <c r="M192" s="58">
        <v>7.8741069760087393E-2</v>
      </c>
      <c r="N192" s="59">
        <v>0.10767365402975032</v>
      </c>
      <c r="O192" s="60"/>
      <c r="P192" s="60"/>
    </row>
    <row r="193" spans="1:16">
      <c r="A193" s="18">
        <v>187</v>
      </c>
      <c r="B193" s="22" t="s">
        <v>18</v>
      </c>
      <c r="C193" s="19" t="s">
        <v>13</v>
      </c>
      <c r="D193" s="138" t="s">
        <v>317</v>
      </c>
      <c r="E193" s="138" t="s">
        <v>318</v>
      </c>
      <c r="F193" s="136">
        <v>1777</v>
      </c>
      <c r="G193" s="136">
        <v>2894595</v>
      </c>
      <c r="H193" s="20">
        <v>167</v>
      </c>
      <c r="I193" s="20">
        <v>713815</v>
      </c>
      <c r="J193" s="58">
        <v>9.3978615644344399E-2</v>
      </c>
      <c r="K193" s="58">
        <v>0.24660271989691132</v>
      </c>
      <c r="L193" s="58">
        <v>2.8193584693303318E-2</v>
      </c>
      <c r="M193" s="58">
        <v>0.17262190392783791</v>
      </c>
      <c r="N193" s="59">
        <v>0.20081548862114124</v>
      </c>
      <c r="O193" s="60"/>
      <c r="P193" s="60"/>
    </row>
    <row r="194" spans="1:16">
      <c r="A194" s="18">
        <v>188</v>
      </c>
      <c r="B194" s="22" t="s">
        <v>18</v>
      </c>
      <c r="C194" s="19" t="s">
        <v>13</v>
      </c>
      <c r="D194" s="138" t="s">
        <v>322</v>
      </c>
      <c r="E194" s="138" t="s">
        <v>1159</v>
      </c>
      <c r="F194" s="136">
        <v>1461</v>
      </c>
      <c r="G194" s="136">
        <v>2371690</v>
      </c>
      <c r="H194" s="20">
        <v>132</v>
      </c>
      <c r="I194" s="20">
        <v>446990</v>
      </c>
      <c r="J194" s="58">
        <v>9.034907597535935E-2</v>
      </c>
      <c r="K194" s="58">
        <v>0.1884689820339083</v>
      </c>
      <c r="L194" s="58">
        <v>2.7104722792607804E-2</v>
      </c>
      <c r="M194" s="58">
        <v>0.1319282874237358</v>
      </c>
      <c r="N194" s="59">
        <v>0.15903301021634361</v>
      </c>
      <c r="O194" s="60"/>
      <c r="P194" s="60"/>
    </row>
    <row r="195" spans="1:16">
      <c r="A195" s="18">
        <v>189</v>
      </c>
      <c r="B195" s="22" t="s">
        <v>18</v>
      </c>
      <c r="C195" s="19" t="s">
        <v>13</v>
      </c>
      <c r="D195" s="138" t="s">
        <v>315</v>
      </c>
      <c r="E195" s="138" t="s">
        <v>316</v>
      </c>
      <c r="F195" s="136">
        <v>1879</v>
      </c>
      <c r="G195" s="136">
        <v>3026325</v>
      </c>
      <c r="H195" s="20">
        <v>294</v>
      </c>
      <c r="I195" s="20">
        <v>569475</v>
      </c>
      <c r="J195" s="58">
        <v>0.15646620542841938</v>
      </c>
      <c r="K195" s="58">
        <v>0.18817377512329311</v>
      </c>
      <c r="L195" s="58">
        <v>4.6939861628525814E-2</v>
      </c>
      <c r="M195" s="58">
        <v>0.13172164258630517</v>
      </c>
      <c r="N195" s="59">
        <v>0.17866150421483099</v>
      </c>
      <c r="O195" s="60"/>
      <c r="P195" s="60"/>
    </row>
    <row r="196" spans="1:16">
      <c r="A196" s="18">
        <v>190</v>
      </c>
      <c r="B196" s="22" t="s">
        <v>18</v>
      </c>
      <c r="C196" s="19" t="s">
        <v>13</v>
      </c>
      <c r="D196" s="138" t="s">
        <v>319</v>
      </c>
      <c r="E196" s="138" t="s">
        <v>320</v>
      </c>
      <c r="F196" s="136">
        <v>1192</v>
      </c>
      <c r="G196" s="136">
        <v>1941110</v>
      </c>
      <c r="H196" s="20">
        <v>207</v>
      </c>
      <c r="I196" s="20">
        <v>345335</v>
      </c>
      <c r="J196" s="58">
        <v>0.17365771812080538</v>
      </c>
      <c r="K196" s="58">
        <v>0.17790594041553545</v>
      </c>
      <c r="L196" s="58">
        <v>5.209731543624161E-2</v>
      </c>
      <c r="M196" s="58">
        <v>0.1245341582908748</v>
      </c>
      <c r="N196" s="59">
        <v>0.17663147372711641</v>
      </c>
      <c r="O196" s="60"/>
      <c r="P196" s="60"/>
    </row>
    <row r="197" spans="1:16">
      <c r="A197" s="18">
        <v>191</v>
      </c>
      <c r="B197" s="22" t="s">
        <v>18</v>
      </c>
      <c r="C197" s="19" t="s">
        <v>13</v>
      </c>
      <c r="D197" s="138" t="s">
        <v>1021</v>
      </c>
      <c r="E197" s="138" t="s">
        <v>1022</v>
      </c>
      <c r="F197" s="136">
        <v>1033</v>
      </c>
      <c r="G197" s="136">
        <v>1663015</v>
      </c>
      <c r="H197" s="20">
        <v>286</v>
      </c>
      <c r="I197" s="20">
        <v>389870</v>
      </c>
      <c r="J197" s="58">
        <v>0.27686350435624396</v>
      </c>
      <c r="K197" s="58">
        <v>0.23443564850587637</v>
      </c>
      <c r="L197" s="58">
        <v>8.3059051306873188E-2</v>
      </c>
      <c r="M197" s="58">
        <v>0.16410495395411345</v>
      </c>
      <c r="N197" s="59">
        <v>0.24716400526098664</v>
      </c>
      <c r="O197" s="60"/>
      <c r="P197" s="60"/>
    </row>
    <row r="198" spans="1:16">
      <c r="A198" s="18">
        <v>192</v>
      </c>
      <c r="B198" s="22" t="s">
        <v>12</v>
      </c>
      <c r="C198" s="19" t="s">
        <v>13</v>
      </c>
      <c r="D198" s="138" t="s">
        <v>269</v>
      </c>
      <c r="E198" s="138" t="s">
        <v>1211</v>
      </c>
      <c r="F198" s="136">
        <v>1512</v>
      </c>
      <c r="G198" s="136">
        <v>3904400</v>
      </c>
      <c r="H198" s="20">
        <v>690</v>
      </c>
      <c r="I198" s="20">
        <v>2359505</v>
      </c>
      <c r="J198" s="58">
        <v>0.45634920634920634</v>
      </c>
      <c r="K198" s="58">
        <v>0.60431948570843153</v>
      </c>
      <c r="L198" s="58">
        <v>0.13690476190476189</v>
      </c>
      <c r="M198" s="58">
        <v>0.42302363999590203</v>
      </c>
      <c r="N198" s="59">
        <v>0.55992840190066395</v>
      </c>
      <c r="O198" s="60"/>
      <c r="P198" s="60"/>
    </row>
    <row r="199" spans="1:16">
      <c r="A199" s="18">
        <v>193</v>
      </c>
      <c r="B199" s="22" t="s">
        <v>12</v>
      </c>
      <c r="C199" s="19" t="s">
        <v>13</v>
      </c>
      <c r="D199" s="138" t="s">
        <v>271</v>
      </c>
      <c r="E199" s="138" t="s">
        <v>1217</v>
      </c>
      <c r="F199" s="136">
        <v>2073</v>
      </c>
      <c r="G199" s="136">
        <v>5280280</v>
      </c>
      <c r="H199" s="20">
        <v>802</v>
      </c>
      <c r="I199" s="20">
        <v>2480280</v>
      </c>
      <c r="J199" s="58">
        <v>0.38687891944042452</v>
      </c>
      <c r="K199" s="58">
        <v>0.46972509033611853</v>
      </c>
      <c r="L199" s="58">
        <v>0.11606367583212734</v>
      </c>
      <c r="M199" s="58">
        <v>0.32880756323528293</v>
      </c>
      <c r="N199" s="59">
        <v>0.44487123906741027</v>
      </c>
      <c r="O199" s="60"/>
      <c r="P199" s="60"/>
    </row>
    <row r="200" spans="1:16">
      <c r="A200" s="18">
        <v>194</v>
      </c>
      <c r="B200" s="22" t="s">
        <v>12</v>
      </c>
      <c r="C200" s="19" t="s">
        <v>13</v>
      </c>
      <c r="D200" s="138" t="s">
        <v>270</v>
      </c>
      <c r="E200" s="138" t="s">
        <v>997</v>
      </c>
      <c r="F200" s="136">
        <v>925</v>
      </c>
      <c r="G200" s="136">
        <v>2298510</v>
      </c>
      <c r="H200" s="20">
        <v>514</v>
      </c>
      <c r="I200" s="20">
        <v>872465</v>
      </c>
      <c r="J200" s="58">
        <v>0.55567567567567566</v>
      </c>
      <c r="K200" s="58">
        <v>0.37957850955619077</v>
      </c>
      <c r="L200" s="58">
        <v>0.16670270270270268</v>
      </c>
      <c r="M200" s="58">
        <v>0.26570495668933353</v>
      </c>
      <c r="N200" s="59">
        <v>0.43240765939203618</v>
      </c>
      <c r="O200" s="60"/>
      <c r="P200" s="60"/>
    </row>
    <row r="201" spans="1:16">
      <c r="A201" s="18">
        <v>195</v>
      </c>
      <c r="B201" s="22" t="s">
        <v>12</v>
      </c>
      <c r="C201" s="19" t="s">
        <v>13</v>
      </c>
      <c r="D201" s="138" t="s">
        <v>272</v>
      </c>
      <c r="E201" s="138" t="s">
        <v>1174</v>
      </c>
      <c r="F201" s="136">
        <v>1120</v>
      </c>
      <c r="G201" s="136">
        <v>2886870</v>
      </c>
      <c r="H201" s="20">
        <v>322</v>
      </c>
      <c r="I201" s="20">
        <v>803155</v>
      </c>
      <c r="J201" s="58">
        <v>0.28749999999999998</v>
      </c>
      <c r="K201" s="58">
        <v>0.27820961802921501</v>
      </c>
      <c r="L201" s="58">
        <v>8.6249999999999993E-2</v>
      </c>
      <c r="M201" s="58">
        <v>0.1947467326204505</v>
      </c>
      <c r="N201" s="59">
        <v>0.2809967326204505</v>
      </c>
      <c r="O201" s="60"/>
      <c r="P201" s="60"/>
    </row>
    <row r="202" spans="1:16">
      <c r="A202" s="18">
        <v>196</v>
      </c>
      <c r="B202" s="22" t="s">
        <v>22</v>
      </c>
      <c r="C202" s="19" t="s">
        <v>13</v>
      </c>
      <c r="D202" s="22" t="s">
        <v>277</v>
      </c>
      <c r="E202" s="22" t="s">
        <v>991</v>
      </c>
      <c r="F202" s="136">
        <v>1427</v>
      </c>
      <c r="G202" s="136">
        <v>2617705</v>
      </c>
      <c r="H202" s="20">
        <v>160</v>
      </c>
      <c r="I202" s="20">
        <v>274250</v>
      </c>
      <c r="J202" s="58">
        <v>0.11212333566923616</v>
      </c>
      <c r="K202" s="58">
        <v>0.1047673439138482</v>
      </c>
      <c r="L202" s="58">
        <v>3.3637000700770844E-2</v>
      </c>
      <c r="M202" s="58">
        <v>7.3337140739693732E-2</v>
      </c>
      <c r="N202" s="59">
        <v>0.10697414144046458</v>
      </c>
      <c r="O202" s="60"/>
      <c r="P202" s="60"/>
    </row>
    <row r="203" spans="1:16">
      <c r="A203" s="18">
        <v>197</v>
      </c>
      <c r="B203" s="22" t="s">
        <v>22</v>
      </c>
      <c r="C203" s="19" t="s">
        <v>13</v>
      </c>
      <c r="D203" s="22" t="s">
        <v>275</v>
      </c>
      <c r="E203" s="22" t="s">
        <v>1275</v>
      </c>
      <c r="F203" s="136">
        <v>654</v>
      </c>
      <c r="G203" s="136">
        <v>1164945</v>
      </c>
      <c r="H203" s="20">
        <v>177</v>
      </c>
      <c r="I203" s="20">
        <v>289620</v>
      </c>
      <c r="J203" s="58">
        <v>0.27064220183486237</v>
      </c>
      <c r="K203" s="58">
        <v>0.24861259544442013</v>
      </c>
      <c r="L203" s="58">
        <v>8.1192660550458706E-2</v>
      </c>
      <c r="M203" s="58">
        <v>0.17402881681109408</v>
      </c>
      <c r="N203" s="59">
        <v>0.25522147736155276</v>
      </c>
      <c r="O203" s="60"/>
      <c r="P203" s="60"/>
    </row>
    <row r="204" spans="1:16">
      <c r="A204" s="18">
        <v>198</v>
      </c>
      <c r="B204" s="22" t="s">
        <v>22</v>
      </c>
      <c r="C204" s="19" t="s">
        <v>13</v>
      </c>
      <c r="D204" s="22" t="s">
        <v>273</v>
      </c>
      <c r="E204" s="22" t="s">
        <v>274</v>
      </c>
      <c r="F204" s="136">
        <v>1489</v>
      </c>
      <c r="G204" s="136">
        <v>2661430</v>
      </c>
      <c r="H204" s="20">
        <v>204</v>
      </c>
      <c r="I204" s="20">
        <v>628360</v>
      </c>
      <c r="J204" s="58">
        <v>0.13700470114170585</v>
      </c>
      <c r="K204" s="58">
        <v>0.23609863870175057</v>
      </c>
      <c r="L204" s="58">
        <v>4.1101410342511753E-2</v>
      </c>
      <c r="M204" s="58">
        <v>0.16526904709122539</v>
      </c>
      <c r="N204" s="59">
        <v>0.20637045743373714</v>
      </c>
      <c r="O204" s="60"/>
      <c r="P204" s="60"/>
    </row>
    <row r="205" spans="1:16">
      <c r="A205" s="18">
        <v>199</v>
      </c>
      <c r="B205" s="22" t="s">
        <v>22</v>
      </c>
      <c r="C205" s="19" t="s">
        <v>13</v>
      </c>
      <c r="D205" s="22" t="s">
        <v>278</v>
      </c>
      <c r="E205" s="22" t="s">
        <v>279</v>
      </c>
      <c r="F205" s="136">
        <v>1975</v>
      </c>
      <c r="G205" s="136">
        <v>3569990</v>
      </c>
      <c r="H205" s="20">
        <v>574</v>
      </c>
      <c r="I205" s="20">
        <v>1138835</v>
      </c>
      <c r="J205" s="58">
        <v>0.29063291139240505</v>
      </c>
      <c r="K205" s="58">
        <v>0.31900229412407316</v>
      </c>
      <c r="L205" s="58">
        <v>8.7189873417721511E-2</v>
      </c>
      <c r="M205" s="58">
        <v>0.22330160588685119</v>
      </c>
      <c r="N205" s="59">
        <v>0.31049147930457272</v>
      </c>
      <c r="O205" s="60"/>
      <c r="P205" s="60"/>
    </row>
    <row r="206" spans="1:16">
      <c r="A206" s="18">
        <v>200</v>
      </c>
      <c r="B206" s="22" t="s">
        <v>22</v>
      </c>
      <c r="C206" s="19" t="s">
        <v>13</v>
      </c>
      <c r="D206" s="22" t="s">
        <v>537</v>
      </c>
      <c r="E206" s="22" t="s">
        <v>1104</v>
      </c>
      <c r="F206" s="136">
        <v>1559</v>
      </c>
      <c r="G206" s="136">
        <v>2895165</v>
      </c>
      <c r="H206" s="20">
        <v>259</v>
      </c>
      <c r="I206" s="20">
        <v>990225</v>
      </c>
      <c r="J206" s="58">
        <v>0.16613213598460552</v>
      </c>
      <c r="K206" s="58">
        <v>0.34202713834962772</v>
      </c>
      <c r="L206" s="58">
        <v>4.9839640795381654E-2</v>
      </c>
      <c r="M206" s="58">
        <v>0.23941899684473938</v>
      </c>
      <c r="N206" s="59">
        <v>0.28925863764012105</v>
      </c>
      <c r="O206" s="60"/>
      <c r="P206" s="60"/>
    </row>
    <row r="207" spans="1:16">
      <c r="A207" s="18">
        <v>201</v>
      </c>
      <c r="B207" s="22" t="s">
        <v>483</v>
      </c>
      <c r="C207" s="19" t="s">
        <v>13</v>
      </c>
      <c r="D207" s="22" t="s">
        <v>485</v>
      </c>
      <c r="E207" s="22" t="s">
        <v>486</v>
      </c>
      <c r="F207" s="136">
        <v>2293</v>
      </c>
      <c r="G207" s="136">
        <v>3713310</v>
      </c>
      <c r="H207" s="20">
        <v>494</v>
      </c>
      <c r="I207" s="20">
        <v>1008475</v>
      </c>
      <c r="J207" s="58">
        <v>0.21543829044919319</v>
      </c>
      <c r="K207" s="58">
        <v>0.27158384298644606</v>
      </c>
      <c r="L207" s="58">
        <v>6.4631487134757956E-2</v>
      </c>
      <c r="M207" s="58">
        <v>0.19010869009051223</v>
      </c>
      <c r="N207" s="59">
        <v>0.2547401772252702</v>
      </c>
      <c r="O207" s="60"/>
      <c r="P207" s="60"/>
    </row>
    <row r="208" spans="1:16">
      <c r="A208" s="18">
        <v>202</v>
      </c>
      <c r="B208" s="22" t="s">
        <v>483</v>
      </c>
      <c r="C208" s="19" t="s">
        <v>13</v>
      </c>
      <c r="D208" s="22" t="s">
        <v>484</v>
      </c>
      <c r="E208" s="22" t="s">
        <v>1414</v>
      </c>
      <c r="F208" s="136">
        <v>1564</v>
      </c>
      <c r="G208" s="136">
        <v>2469565</v>
      </c>
      <c r="H208" s="20">
        <v>535</v>
      </c>
      <c r="I208" s="20">
        <v>1264210</v>
      </c>
      <c r="J208" s="58">
        <v>0.34207161125319691</v>
      </c>
      <c r="K208" s="58">
        <v>0.51191606618979457</v>
      </c>
      <c r="L208" s="58">
        <v>0.10262148337595907</v>
      </c>
      <c r="M208" s="58">
        <v>0.35834124633285619</v>
      </c>
      <c r="N208" s="59">
        <v>0.46096272970881524</v>
      </c>
      <c r="O208" s="60"/>
      <c r="P208" s="60"/>
    </row>
    <row r="209" spans="1:16">
      <c r="A209" s="18">
        <v>203</v>
      </c>
      <c r="B209" s="137" t="s">
        <v>14</v>
      </c>
      <c r="C209" s="134" t="s">
        <v>24</v>
      </c>
      <c r="D209" s="137" t="s">
        <v>870</v>
      </c>
      <c r="E209" s="137" t="s">
        <v>1063</v>
      </c>
      <c r="F209" s="136">
        <v>2567</v>
      </c>
      <c r="G209" s="136">
        <v>3826240</v>
      </c>
      <c r="H209" s="20">
        <v>488</v>
      </c>
      <c r="I209" s="20">
        <v>1024610</v>
      </c>
      <c r="J209" s="58">
        <v>0.19010518114530581</v>
      </c>
      <c r="K209" s="58">
        <v>0.2677850840511834</v>
      </c>
      <c r="L209" s="58">
        <v>5.7031554343591737E-2</v>
      </c>
      <c r="M209" s="58">
        <v>0.18744955883582837</v>
      </c>
      <c r="N209" s="59">
        <v>0.24448111317942012</v>
      </c>
      <c r="O209" s="60"/>
      <c r="P209" s="60"/>
    </row>
    <row r="210" spans="1:16">
      <c r="A210" s="18">
        <v>204</v>
      </c>
      <c r="B210" s="137" t="s">
        <v>14</v>
      </c>
      <c r="C210" s="134" t="s">
        <v>24</v>
      </c>
      <c r="D210" s="137" t="s">
        <v>280</v>
      </c>
      <c r="E210" s="137" t="s">
        <v>948</v>
      </c>
      <c r="F210" s="136">
        <v>2341</v>
      </c>
      <c r="G210" s="136">
        <v>5121265</v>
      </c>
      <c r="H210" s="20">
        <v>414</v>
      </c>
      <c r="I210" s="20">
        <v>1302055</v>
      </c>
      <c r="J210" s="58">
        <v>0.17684750106791969</v>
      </c>
      <c r="K210" s="58">
        <v>0.2542448008451037</v>
      </c>
      <c r="L210" s="58">
        <v>5.3054250320375904E-2</v>
      </c>
      <c r="M210" s="58">
        <v>0.17797136059157259</v>
      </c>
      <c r="N210" s="59">
        <v>0.23102561091194851</v>
      </c>
      <c r="O210" s="60"/>
      <c r="P210" s="60"/>
    </row>
    <row r="211" spans="1:16">
      <c r="A211" s="18">
        <v>205</v>
      </c>
      <c r="B211" s="137" t="s">
        <v>14</v>
      </c>
      <c r="C211" s="134" t="s">
        <v>24</v>
      </c>
      <c r="D211" s="137" t="s">
        <v>281</v>
      </c>
      <c r="E211" s="137" t="s">
        <v>1271</v>
      </c>
      <c r="F211" s="136">
        <v>2112</v>
      </c>
      <c r="G211" s="136">
        <v>3223045</v>
      </c>
      <c r="H211" s="20">
        <v>1346</v>
      </c>
      <c r="I211" s="20">
        <v>2067850</v>
      </c>
      <c r="J211" s="58">
        <v>0.63731060606060608</v>
      </c>
      <c r="K211" s="58">
        <v>0.64158272689335705</v>
      </c>
      <c r="L211" s="58">
        <v>0.19119318181818182</v>
      </c>
      <c r="M211" s="58">
        <v>0.4491079088253499</v>
      </c>
      <c r="N211" s="59">
        <v>0.64030109064353169</v>
      </c>
      <c r="O211" s="60"/>
      <c r="P211" s="60"/>
    </row>
    <row r="212" spans="1:16">
      <c r="A212" s="18">
        <v>206</v>
      </c>
      <c r="B212" s="137" t="s">
        <v>1188</v>
      </c>
      <c r="C212" s="134" t="s">
        <v>24</v>
      </c>
      <c r="D212" s="137" t="s">
        <v>345</v>
      </c>
      <c r="E212" s="137" t="s">
        <v>1349</v>
      </c>
      <c r="F212" s="136">
        <v>3230</v>
      </c>
      <c r="G212" s="136">
        <v>4308270</v>
      </c>
      <c r="H212" s="20">
        <v>1076</v>
      </c>
      <c r="I212" s="20">
        <v>2061010</v>
      </c>
      <c r="J212" s="58">
        <v>0.33312693498452012</v>
      </c>
      <c r="K212" s="58">
        <v>0.47838459520874971</v>
      </c>
      <c r="L212" s="58">
        <v>9.9938080495356033E-2</v>
      </c>
      <c r="M212" s="58">
        <v>0.33486921664612479</v>
      </c>
      <c r="N212" s="59">
        <v>0.43480729714148081</v>
      </c>
      <c r="O212" s="60"/>
      <c r="P212" s="60"/>
    </row>
    <row r="213" spans="1:16">
      <c r="A213" s="18">
        <v>207</v>
      </c>
      <c r="B213" s="137" t="s">
        <v>1188</v>
      </c>
      <c r="C213" s="134" t="s">
        <v>24</v>
      </c>
      <c r="D213" s="137" t="s">
        <v>344</v>
      </c>
      <c r="E213" s="137" t="s">
        <v>279</v>
      </c>
      <c r="F213" s="136">
        <v>407</v>
      </c>
      <c r="G213" s="136">
        <v>1613670</v>
      </c>
      <c r="H213" s="20">
        <v>108</v>
      </c>
      <c r="I213" s="20">
        <v>305835</v>
      </c>
      <c r="J213" s="58">
        <v>0.26535626535626533</v>
      </c>
      <c r="K213" s="58">
        <v>0.18952759857963525</v>
      </c>
      <c r="L213" s="58">
        <v>7.9606879606879594E-2</v>
      </c>
      <c r="M213" s="58">
        <v>0.13266931900574466</v>
      </c>
      <c r="N213" s="59">
        <v>0.21227619861262426</v>
      </c>
      <c r="O213" s="60"/>
      <c r="P213" s="60"/>
    </row>
    <row r="214" spans="1:16">
      <c r="A214" s="18">
        <v>208</v>
      </c>
      <c r="B214" s="137" t="s">
        <v>32</v>
      </c>
      <c r="C214" s="134" t="s">
        <v>24</v>
      </c>
      <c r="D214" s="137" t="s">
        <v>912</v>
      </c>
      <c r="E214" s="137" t="s">
        <v>1083</v>
      </c>
      <c r="F214" s="136">
        <v>1057</v>
      </c>
      <c r="G214" s="136">
        <v>2314835</v>
      </c>
      <c r="H214" s="20">
        <v>196</v>
      </c>
      <c r="I214" s="20">
        <v>505535</v>
      </c>
      <c r="J214" s="58">
        <v>0.18543046357615894</v>
      </c>
      <c r="K214" s="58">
        <v>0.21838921564603955</v>
      </c>
      <c r="L214" s="58">
        <v>5.562913907284768E-2</v>
      </c>
      <c r="M214" s="58">
        <v>0.15287245095222768</v>
      </c>
      <c r="N214" s="59">
        <v>0.20850159002507535</v>
      </c>
      <c r="O214" s="60"/>
      <c r="P214" s="60"/>
    </row>
    <row r="215" spans="1:16">
      <c r="A215" s="18">
        <v>209</v>
      </c>
      <c r="B215" s="137" t="s">
        <v>32</v>
      </c>
      <c r="C215" s="134" t="s">
        <v>24</v>
      </c>
      <c r="D215" s="137" t="s">
        <v>386</v>
      </c>
      <c r="E215" s="137" t="s">
        <v>1306</v>
      </c>
      <c r="F215" s="136">
        <v>1078</v>
      </c>
      <c r="G215" s="136">
        <v>2458945</v>
      </c>
      <c r="H215" s="20">
        <v>308</v>
      </c>
      <c r="I215" s="20">
        <v>584680</v>
      </c>
      <c r="J215" s="58">
        <v>0.2857142857142857</v>
      </c>
      <c r="K215" s="58">
        <v>0.23777677011889245</v>
      </c>
      <c r="L215" s="58">
        <v>8.5714285714285701E-2</v>
      </c>
      <c r="M215" s="58">
        <v>0.16644373908322471</v>
      </c>
      <c r="N215" s="59">
        <v>0.25215802479751043</v>
      </c>
      <c r="O215" s="60"/>
      <c r="P215" s="60"/>
    </row>
    <row r="216" spans="1:16">
      <c r="A216" s="18">
        <v>210</v>
      </c>
      <c r="B216" s="137" t="s">
        <v>33</v>
      </c>
      <c r="C216" s="134" t="s">
        <v>24</v>
      </c>
      <c r="D216" s="137" t="s">
        <v>390</v>
      </c>
      <c r="E216" s="137" t="s">
        <v>1307</v>
      </c>
      <c r="F216" s="136">
        <v>3508</v>
      </c>
      <c r="G216" s="136">
        <v>6278370</v>
      </c>
      <c r="H216" s="20">
        <v>593</v>
      </c>
      <c r="I216" s="20">
        <v>1349030</v>
      </c>
      <c r="J216" s="58">
        <v>0.16904218928164197</v>
      </c>
      <c r="K216" s="58">
        <v>0.21486946452662076</v>
      </c>
      <c r="L216" s="58">
        <v>5.0712656784492591E-2</v>
      </c>
      <c r="M216" s="58">
        <v>0.15040862516863451</v>
      </c>
      <c r="N216" s="59">
        <v>0.20112128195312712</v>
      </c>
      <c r="O216" s="60"/>
      <c r="P216" s="60"/>
    </row>
    <row r="217" spans="1:16">
      <c r="A217" s="18">
        <v>211</v>
      </c>
      <c r="B217" s="137" t="s">
        <v>33</v>
      </c>
      <c r="C217" s="134" t="s">
        <v>24</v>
      </c>
      <c r="D217" s="137" t="s">
        <v>391</v>
      </c>
      <c r="E217" s="137" t="s">
        <v>916</v>
      </c>
      <c r="F217" s="136">
        <v>449</v>
      </c>
      <c r="G217" s="136">
        <v>957150</v>
      </c>
      <c r="H217" s="20">
        <v>124</v>
      </c>
      <c r="I217" s="20">
        <v>153355</v>
      </c>
      <c r="J217" s="58">
        <v>0.27616926503340755</v>
      </c>
      <c r="K217" s="58">
        <v>0.16022044611607375</v>
      </c>
      <c r="L217" s="58">
        <v>8.285077951002226E-2</v>
      </c>
      <c r="M217" s="58">
        <v>0.11215431228125161</v>
      </c>
      <c r="N217" s="59">
        <v>0.19500509179127387</v>
      </c>
      <c r="O217" s="60"/>
      <c r="P217" s="60"/>
    </row>
    <row r="218" spans="1:16">
      <c r="A218" s="18">
        <v>212</v>
      </c>
      <c r="B218" s="137" t="s">
        <v>33</v>
      </c>
      <c r="C218" s="134" t="s">
        <v>24</v>
      </c>
      <c r="D218" s="137" t="s">
        <v>387</v>
      </c>
      <c r="E218" s="137" t="s">
        <v>388</v>
      </c>
      <c r="F218" s="136">
        <v>1520</v>
      </c>
      <c r="G218" s="136">
        <v>2851575</v>
      </c>
      <c r="H218" s="20">
        <v>297</v>
      </c>
      <c r="I218" s="20">
        <v>961130</v>
      </c>
      <c r="J218" s="58">
        <v>0.19539473684210526</v>
      </c>
      <c r="K218" s="58">
        <v>0.33705233072950913</v>
      </c>
      <c r="L218" s="58">
        <v>5.8618421052631577E-2</v>
      </c>
      <c r="M218" s="58">
        <v>0.23593663151065639</v>
      </c>
      <c r="N218" s="59">
        <v>0.29455505256328796</v>
      </c>
      <c r="O218" s="60"/>
      <c r="P218" s="60"/>
    </row>
    <row r="219" spans="1:16">
      <c r="A219" s="18">
        <v>213</v>
      </c>
      <c r="B219" s="137" t="s">
        <v>33</v>
      </c>
      <c r="C219" s="134" t="s">
        <v>24</v>
      </c>
      <c r="D219" s="137" t="s">
        <v>389</v>
      </c>
      <c r="E219" s="137" t="s">
        <v>932</v>
      </c>
      <c r="F219" s="136">
        <v>532</v>
      </c>
      <c r="G219" s="136">
        <v>932320</v>
      </c>
      <c r="H219" s="20">
        <v>156</v>
      </c>
      <c r="I219" s="20">
        <v>425585</v>
      </c>
      <c r="J219" s="58">
        <v>0.2932330827067669</v>
      </c>
      <c r="K219" s="58">
        <v>0.45647953492363136</v>
      </c>
      <c r="L219" s="58">
        <v>8.7969924812030073E-2</v>
      </c>
      <c r="M219" s="58">
        <v>0.31953567444654191</v>
      </c>
      <c r="N219" s="59">
        <v>0.40750559925857199</v>
      </c>
      <c r="O219" s="60"/>
      <c r="P219" s="60"/>
    </row>
    <row r="220" spans="1:16">
      <c r="A220" s="18">
        <v>214</v>
      </c>
      <c r="B220" s="137" t="s">
        <v>959</v>
      </c>
      <c r="C220" s="134" t="s">
        <v>24</v>
      </c>
      <c r="D220" s="137" t="s">
        <v>348</v>
      </c>
      <c r="E220" s="137" t="s">
        <v>1084</v>
      </c>
      <c r="F220" s="136">
        <v>1112</v>
      </c>
      <c r="G220" s="136">
        <v>1891515</v>
      </c>
      <c r="H220" s="20">
        <v>293</v>
      </c>
      <c r="I220" s="20">
        <v>831130</v>
      </c>
      <c r="J220" s="58">
        <v>0.26348920863309355</v>
      </c>
      <c r="K220" s="58">
        <v>0.43939910600761822</v>
      </c>
      <c r="L220" s="58">
        <v>7.9046762589928057E-2</v>
      </c>
      <c r="M220" s="58">
        <v>0.30757937420533271</v>
      </c>
      <c r="N220" s="59">
        <v>0.38662613679526076</v>
      </c>
      <c r="O220" s="60"/>
      <c r="P220" s="60"/>
    </row>
    <row r="221" spans="1:16">
      <c r="A221" s="18">
        <v>215</v>
      </c>
      <c r="B221" s="137" t="s">
        <v>959</v>
      </c>
      <c r="C221" s="134" t="s">
        <v>24</v>
      </c>
      <c r="D221" s="137" t="s">
        <v>347</v>
      </c>
      <c r="E221" s="137" t="s">
        <v>889</v>
      </c>
      <c r="F221" s="136">
        <v>845</v>
      </c>
      <c r="G221" s="136">
        <v>1559990</v>
      </c>
      <c r="H221" s="20">
        <v>268</v>
      </c>
      <c r="I221" s="20">
        <v>391280</v>
      </c>
      <c r="J221" s="58">
        <v>0.31715976331360946</v>
      </c>
      <c r="K221" s="58">
        <v>0.25082212065461956</v>
      </c>
      <c r="L221" s="58">
        <v>9.5147928994082837E-2</v>
      </c>
      <c r="M221" s="58">
        <v>0.17557548445823368</v>
      </c>
      <c r="N221" s="59">
        <v>0.27072341345231654</v>
      </c>
      <c r="O221" s="60"/>
      <c r="P221" s="60"/>
    </row>
    <row r="222" spans="1:16">
      <c r="A222" s="18">
        <v>216</v>
      </c>
      <c r="B222" s="137" t="s">
        <v>959</v>
      </c>
      <c r="C222" s="134" t="s">
        <v>24</v>
      </c>
      <c r="D222" s="137" t="s">
        <v>346</v>
      </c>
      <c r="E222" s="137" t="s">
        <v>1308</v>
      </c>
      <c r="F222" s="136">
        <v>807</v>
      </c>
      <c r="G222" s="136">
        <v>1589450</v>
      </c>
      <c r="H222" s="20">
        <v>308</v>
      </c>
      <c r="I222" s="20">
        <v>531950</v>
      </c>
      <c r="J222" s="58">
        <v>0.38166047087980176</v>
      </c>
      <c r="K222" s="58">
        <v>0.33467551668816259</v>
      </c>
      <c r="L222" s="58">
        <v>0.11449814126394052</v>
      </c>
      <c r="M222" s="58">
        <v>0.2342728616817138</v>
      </c>
      <c r="N222" s="59">
        <v>0.34877100294565433</v>
      </c>
      <c r="O222" s="60"/>
      <c r="P222" s="60"/>
    </row>
    <row r="223" spans="1:16">
      <c r="A223" s="18">
        <v>217</v>
      </c>
      <c r="B223" s="137" t="s">
        <v>31</v>
      </c>
      <c r="C223" s="134" t="s">
        <v>24</v>
      </c>
      <c r="D223" s="137" t="s">
        <v>382</v>
      </c>
      <c r="E223" s="137" t="s">
        <v>383</v>
      </c>
      <c r="F223" s="136">
        <v>3512</v>
      </c>
      <c r="G223" s="136">
        <v>4075920</v>
      </c>
      <c r="H223" s="20">
        <v>922</v>
      </c>
      <c r="I223" s="20">
        <v>1016610</v>
      </c>
      <c r="J223" s="58">
        <v>0.26252847380410022</v>
      </c>
      <c r="K223" s="58">
        <v>0.24941853618324206</v>
      </c>
      <c r="L223" s="58">
        <v>7.8758542141230056E-2</v>
      </c>
      <c r="M223" s="58">
        <v>0.17459297532826942</v>
      </c>
      <c r="N223" s="59">
        <v>0.25335151746949947</v>
      </c>
      <c r="O223" s="60"/>
      <c r="P223" s="60"/>
    </row>
    <row r="224" spans="1:16">
      <c r="A224" s="18">
        <v>218</v>
      </c>
      <c r="B224" s="137" t="s">
        <v>31</v>
      </c>
      <c r="C224" s="134" t="s">
        <v>24</v>
      </c>
      <c r="D224" s="137" t="s">
        <v>378</v>
      </c>
      <c r="E224" s="137" t="s">
        <v>379</v>
      </c>
      <c r="F224" s="136">
        <v>1053</v>
      </c>
      <c r="G224" s="136">
        <v>2666350</v>
      </c>
      <c r="H224" s="20">
        <v>552</v>
      </c>
      <c r="I224" s="20">
        <v>1170760</v>
      </c>
      <c r="J224" s="58">
        <v>0.5242165242165242</v>
      </c>
      <c r="K224" s="58">
        <v>0.43908714159806478</v>
      </c>
      <c r="L224" s="58">
        <v>0.15726495726495726</v>
      </c>
      <c r="M224" s="58">
        <v>0.30736099911864534</v>
      </c>
      <c r="N224" s="59">
        <v>0.4646259563836026</v>
      </c>
      <c r="O224" s="60"/>
      <c r="P224" s="60"/>
    </row>
    <row r="225" spans="1:16">
      <c r="A225" s="18">
        <v>219</v>
      </c>
      <c r="B225" s="137" t="s">
        <v>31</v>
      </c>
      <c r="C225" s="134" t="s">
        <v>24</v>
      </c>
      <c r="D225" s="137" t="s">
        <v>376</v>
      </c>
      <c r="E225" s="137" t="s">
        <v>377</v>
      </c>
      <c r="F225" s="136">
        <v>1497</v>
      </c>
      <c r="G225" s="136">
        <v>4212415</v>
      </c>
      <c r="H225" s="20">
        <v>893</v>
      </c>
      <c r="I225" s="20">
        <v>2353765</v>
      </c>
      <c r="J225" s="58">
        <v>0.59652638610554443</v>
      </c>
      <c r="K225" s="58">
        <v>0.55876854488458516</v>
      </c>
      <c r="L225" s="58">
        <v>0.17895791583166332</v>
      </c>
      <c r="M225" s="58">
        <v>0.39113798141920958</v>
      </c>
      <c r="N225" s="59">
        <v>0.57009589725087295</v>
      </c>
      <c r="O225" s="60"/>
      <c r="P225" s="60"/>
    </row>
    <row r="226" spans="1:16">
      <c r="A226" s="18">
        <v>220</v>
      </c>
      <c r="B226" s="137" t="s">
        <v>31</v>
      </c>
      <c r="C226" s="134" t="s">
        <v>24</v>
      </c>
      <c r="D226" s="137" t="s">
        <v>380</v>
      </c>
      <c r="E226" s="137" t="s">
        <v>381</v>
      </c>
      <c r="F226" s="136">
        <v>712</v>
      </c>
      <c r="G226" s="136">
        <v>1081775</v>
      </c>
      <c r="H226" s="20">
        <v>117</v>
      </c>
      <c r="I226" s="20">
        <v>164625</v>
      </c>
      <c r="J226" s="58">
        <v>0.16432584269662923</v>
      </c>
      <c r="K226" s="58">
        <v>0.15218044417739363</v>
      </c>
      <c r="L226" s="58">
        <v>4.9297752808988765E-2</v>
      </c>
      <c r="M226" s="58">
        <v>0.10652631092417553</v>
      </c>
      <c r="N226" s="59">
        <v>0.15582406373316429</v>
      </c>
      <c r="O226" s="60"/>
      <c r="P226" s="60"/>
    </row>
    <row r="227" spans="1:16">
      <c r="A227" s="18">
        <v>221</v>
      </c>
      <c r="B227" s="137" t="s">
        <v>31</v>
      </c>
      <c r="C227" s="134" t="s">
        <v>24</v>
      </c>
      <c r="D227" s="137" t="s">
        <v>384</v>
      </c>
      <c r="E227" s="137" t="s">
        <v>385</v>
      </c>
      <c r="F227" s="136">
        <v>2309</v>
      </c>
      <c r="G227" s="136">
        <v>2842280</v>
      </c>
      <c r="H227" s="20">
        <v>210</v>
      </c>
      <c r="I227" s="20">
        <v>246200</v>
      </c>
      <c r="J227" s="58">
        <v>9.0948462537895194E-2</v>
      </c>
      <c r="K227" s="58">
        <v>8.6620600363088787E-2</v>
      </c>
      <c r="L227" s="58">
        <v>2.7284538761368559E-2</v>
      </c>
      <c r="M227" s="58">
        <v>6.0634420254162144E-2</v>
      </c>
      <c r="N227" s="59">
        <v>8.7918959015530707E-2</v>
      </c>
      <c r="O227" s="60"/>
      <c r="P227" s="60"/>
    </row>
    <row r="228" spans="1:16">
      <c r="A228" s="18">
        <v>222</v>
      </c>
      <c r="B228" s="137" t="s">
        <v>26</v>
      </c>
      <c r="C228" s="134" t="s">
        <v>24</v>
      </c>
      <c r="D228" s="137" t="s">
        <v>353</v>
      </c>
      <c r="E228" s="137" t="s">
        <v>354</v>
      </c>
      <c r="F228" s="136">
        <v>1085</v>
      </c>
      <c r="G228" s="136">
        <v>2275025</v>
      </c>
      <c r="H228" s="20">
        <v>395</v>
      </c>
      <c r="I228" s="20">
        <v>931215</v>
      </c>
      <c r="J228" s="58">
        <v>0.36405529953917048</v>
      </c>
      <c r="K228" s="58">
        <v>0.40932077669476158</v>
      </c>
      <c r="L228" s="58">
        <v>0.10921658986175115</v>
      </c>
      <c r="M228" s="58">
        <v>0.28652454368633307</v>
      </c>
      <c r="N228" s="59">
        <v>0.39574113354808421</v>
      </c>
      <c r="O228" s="60"/>
      <c r="P228" s="60"/>
    </row>
    <row r="229" spans="1:16">
      <c r="A229" s="18">
        <v>223</v>
      </c>
      <c r="B229" s="137" t="s">
        <v>26</v>
      </c>
      <c r="C229" s="134" t="s">
        <v>24</v>
      </c>
      <c r="D229" s="137" t="s">
        <v>349</v>
      </c>
      <c r="E229" s="137" t="s">
        <v>786</v>
      </c>
      <c r="F229" s="136">
        <v>1951</v>
      </c>
      <c r="G229" s="136">
        <v>3458230</v>
      </c>
      <c r="H229" s="20">
        <v>391</v>
      </c>
      <c r="I229" s="20">
        <v>1003230</v>
      </c>
      <c r="J229" s="58">
        <v>0.20041004613018965</v>
      </c>
      <c r="K229" s="58">
        <v>0.29009927043603229</v>
      </c>
      <c r="L229" s="58">
        <v>6.0123013839056889E-2</v>
      </c>
      <c r="M229" s="58">
        <v>0.20306948930522259</v>
      </c>
      <c r="N229" s="59">
        <v>0.2631925031442795</v>
      </c>
      <c r="O229" s="60"/>
      <c r="P229" s="60"/>
    </row>
    <row r="230" spans="1:16">
      <c r="A230" s="18">
        <v>224</v>
      </c>
      <c r="B230" s="137" t="s">
        <v>26</v>
      </c>
      <c r="C230" s="134" t="s">
        <v>24</v>
      </c>
      <c r="D230" s="137" t="s">
        <v>352</v>
      </c>
      <c r="E230" s="137" t="s">
        <v>787</v>
      </c>
      <c r="F230" s="136">
        <v>786</v>
      </c>
      <c r="G230" s="136">
        <v>1434595</v>
      </c>
      <c r="H230" s="20">
        <v>125</v>
      </c>
      <c r="I230" s="20">
        <v>306590</v>
      </c>
      <c r="J230" s="58">
        <v>0.15903307888040713</v>
      </c>
      <c r="K230" s="58">
        <v>0.21371188384178114</v>
      </c>
      <c r="L230" s="58">
        <v>4.7709923664122141E-2</v>
      </c>
      <c r="M230" s="58">
        <v>0.14959831868924678</v>
      </c>
      <c r="N230" s="59">
        <v>0.19730824235336891</v>
      </c>
      <c r="O230" s="60"/>
      <c r="P230" s="60"/>
    </row>
    <row r="231" spans="1:16">
      <c r="A231" s="18">
        <v>225</v>
      </c>
      <c r="B231" s="137" t="s">
        <v>26</v>
      </c>
      <c r="C231" s="134" t="s">
        <v>24</v>
      </c>
      <c r="D231" s="137" t="s">
        <v>350</v>
      </c>
      <c r="E231" s="137" t="s">
        <v>351</v>
      </c>
      <c r="F231" s="136">
        <v>1168</v>
      </c>
      <c r="G231" s="136">
        <v>2084100</v>
      </c>
      <c r="H231" s="20">
        <v>256</v>
      </c>
      <c r="I231" s="20">
        <v>711650</v>
      </c>
      <c r="J231" s="58">
        <v>0.21917808219178081</v>
      </c>
      <c r="K231" s="58">
        <v>0.34146634038673768</v>
      </c>
      <c r="L231" s="58">
        <v>6.575342465753424E-2</v>
      </c>
      <c r="M231" s="58">
        <v>0.23902643827071635</v>
      </c>
      <c r="N231" s="59">
        <v>0.3047798629282506</v>
      </c>
      <c r="O231" s="60"/>
      <c r="P231" s="60"/>
    </row>
    <row r="232" spans="1:16">
      <c r="A232" s="18">
        <v>226</v>
      </c>
      <c r="B232" s="22" t="s">
        <v>26</v>
      </c>
      <c r="C232" s="19" t="s">
        <v>24</v>
      </c>
      <c r="D232" s="22" t="s">
        <v>355</v>
      </c>
      <c r="E232" s="22" t="s">
        <v>356</v>
      </c>
      <c r="F232" s="136">
        <v>590</v>
      </c>
      <c r="G232" s="136">
        <v>727260</v>
      </c>
      <c r="H232" s="20">
        <v>24</v>
      </c>
      <c r="I232" s="20">
        <v>27430</v>
      </c>
      <c r="J232" s="58">
        <v>4.0677966101694912E-2</v>
      </c>
      <c r="K232" s="58">
        <v>3.7716910045925804E-2</v>
      </c>
      <c r="L232" s="58">
        <v>1.2203389830508473E-2</v>
      </c>
      <c r="M232" s="58">
        <v>2.6401837032148063E-2</v>
      </c>
      <c r="N232" s="59">
        <v>3.8605226862656536E-2</v>
      </c>
      <c r="O232" s="60"/>
      <c r="P232" s="60"/>
    </row>
    <row r="233" spans="1:16">
      <c r="A233" s="18">
        <v>227</v>
      </c>
      <c r="B233" s="22" t="s">
        <v>27</v>
      </c>
      <c r="C233" s="19" t="s">
        <v>24</v>
      </c>
      <c r="D233" s="22" t="s">
        <v>360</v>
      </c>
      <c r="E233" s="22" t="s">
        <v>928</v>
      </c>
      <c r="F233" s="136">
        <v>1202</v>
      </c>
      <c r="G233" s="136">
        <v>1964365</v>
      </c>
      <c r="H233" s="20">
        <v>303</v>
      </c>
      <c r="I233" s="20">
        <v>893355</v>
      </c>
      <c r="J233" s="58">
        <v>0.25207986688851913</v>
      </c>
      <c r="K233" s="58">
        <v>0.45478055249406296</v>
      </c>
      <c r="L233" s="58">
        <v>7.5623960066555737E-2</v>
      </c>
      <c r="M233" s="58">
        <v>0.31834638674584403</v>
      </c>
      <c r="N233" s="59">
        <v>0.39397034681239979</v>
      </c>
      <c r="O233" s="60"/>
      <c r="P233" s="60"/>
    </row>
    <row r="234" spans="1:16">
      <c r="A234" s="18">
        <v>228</v>
      </c>
      <c r="B234" s="22" t="s">
        <v>27</v>
      </c>
      <c r="C234" s="19" t="s">
        <v>24</v>
      </c>
      <c r="D234" s="22" t="s">
        <v>361</v>
      </c>
      <c r="E234" s="22" t="s">
        <v>905</v>
      </c>
      <c r="F234" s="136">
        <v>1959</v>
      </c>
      <c r="G234" s="136">
        <v>3185610</v>
      </c>
      <c r="H234" s="20">
        <v>912</v>
      </c>
      <c r="I234" s="20">
        <v>1370225</v>
      </c>
      <c r="J234" s="58">
        <v>0.46554364471669218</v>
      </c>
      <c r="K234" s="58">
        <v>0.43012955132611963</v>
      </c>
      <c r="L234" s="58">
        <v>0.13966309341500766</v>
      </c>
      <c r="M234" s="58">
        <v>0.3010906859282837</v>
      </c>
      <c r="N234" s="59">
        <v>0.44075377934329135</v>
      </c>
      <c r="O234" s="60"/>
      <c r="P234" s="60"/>
    </row>
    <row r="235" spans="1:16">
      <c r="A235" s="18">
        <v>229</v>
      </c>
      <c r="B235" s="22" t="s">
        <v>28</v>
      </c>
      <c r="C235" s="19" t="s">
        <v>24</v>
      </c>
      <c r="D235" s="22" t="s">
        <v>357</v>
      </c>
      <c r="E235" s="22" t="s">
        <v>855</v>
      </c>
      <c r="F235" s="136">
        <v>1117</v>
      </c>
      <c r="G235" s="136">
        <v>1958605</v>
      </c>
      <c r="H235" s="20">
        <v>451</v>
      </c>
      <c r="I235" s="20">
        <v>550655</v>
      </c>
      <c r="J235" s="58">
        <v>0.40376007162041183</v>
      </c>
      <c r="K235" s="58">
        <v>0.28114653031111431</v>
      </c>
      <c r="L235" s="58">
        <v>0.12112802148612355</v>
      </c>
      <c r="M235" s="58">
        <v>0.19680257121778</v>
      </c>
      <c r="N235" s="59">
        <v>0.31793059270390356</v>
      </c>
      <c r="O235" s="60"/>
      <c r="P235" s="60"/>
    </row>
    <row r="236" spans="1:16" ht="16.5" customHeight="1">
      <c r="A236" s="18">
        <v>230</v>
      </c>
      <c r="B236" s="22" t="s">
        <v>28</v>
      </c>
      <c r="C236" s="19" t="s">
        <v>24</v>
      </c>
      <c r="D236" s="22" t="s">
        <v>359</v>
      </c>
      <c r="E236" s="22" t="s">
        <v>854</v>
      </c>
      <c r="F236" s="136">
        <v>2286</v>
      </c>
      <c r="G236" s="136">
        <v>4010610</v>
      </c>
      <c r="H236" s="20">
        <v>622</v>
      </c>
      <c r="I236" s="20">
        <v>1578055</v>
      </c>
      <c r="J236" s="58">
        <v>0.27209098862642167</v>
      </c>
      <c r="K236" s="58">
        <v>0.39347007063763367</v>
      </c>
      <c r="L236" s="58">
        <v>8.1627296587926501E-2</v>
      </c>
      <c r="M236" s="58">
        <v>0.27542904944634355</v>
      </c>
      <c r="N236" s="59">
        <v>0.35705634603427006</v>
      </c>
      <c r="O236" s="60"/>
      <c r="P236" s="60"/>
    </row>
    <row r="237" spans="1:16" ht="12.75" customHeight="1">
      <c r="A237" s="18">
        <v>231</v>
      </c>
      <c r="B237" s="22" t="s">
        <v>28</v>
      </c>
      <c r="C237" s="19" t="s">
        <v>24</v>
      </c>
      <c r="D237" s="22" t="s">
        <v>871</v>
      </c>
      <c r="E237" s="22" t="s">
        <v>358</v>
      </c>
      <c r="F237" s="136">
        <v>1527</v>
      </c>
      <c r="G237" s="136">
        <v>2540985</v>
      </c>
      <c r="H237" s="20">
        <v>786</v>
      </c>
      <c r="I237" s="20">
        <v>1493795</v>
      </c>
      <c r="J237" s="58">
        <v>0.51473477406679768</v>
      </c>
      <c r="K237" s="58">
        <v>0.58788029051725998</v>
      </c>
      <c r="L237" s="58">
        <v>0.15442043222003929</v>
      </c>
      <c r="M237" s="58">
        <v>0.41151620336208194</v>
      </c>
      <c r="N237" s="59">
        <v>0.56593663558212126</v>
      </c>
      <c r="O237" s="60"/>
      <c r="P237" s="60"/>
    </row>
    <row r="238" spans="1:16">
      <c r="A238" s="18">
        <v>232</v>
      </c>
      <c r="B238" s="22" t="s">
        <v>28</v>
      </c>
      <c r="C238" s="19" t="s">
        <v>24</v>
      </c>
      <c r="D238" s="22" t="s">
        <v>872</v>
      </c>
      <c r="E238" s="22" t="s">
        <v>1370</v>
      </c>
      <c r="F238" s="136">
        <v>1253</v>
      </c>
      <c r="G238" s="136">
        <v>2347495</v>
      </c>
      <c r="H238" s="20">
        <v>394</v>
      </c>
      <c r="I238" s="20">
        <v>1408440</v>
      </c>
      <c r="J238" s="58">
        <v>0.31444533120510776</v>
      </c>
      <c r="K238" s="58">
        <v>0.59997571879812306</v>
      </c>
      <c r="L238" s="58">
        <v>9.4333599361532322E-2</v>
      </c>
      <c r="M238" s="58">
        <v>0.41998300315868614</v>
      </c>
      <c r="N238" s="59">
        <v>0.51431660252021849</v>
      </c>
      <c r="O238" s="60"/>
      <c r="P238" s="60"/>
    </row>
    <row r="239" spans="1:16">
      <c r="A239" s="18">
        <v>233</v>
      </c>
      <c r="B239" s="22" t="s">
        <v>950</v>
      </c>
      <c r="C239" s="19" t="s">
        <v>24</v>
      </c>
      <c r="D239" s="22" t="s">
        <v>364</v>
      </c>
      <c r="E239" s="22" t="s">
        <v>1396</v>
      </c>
      <c r="F239" s="136">
        <v>1101</v>
      </c>
      <c r="G239" s="136">
        <v>1715225</v>
      </c>
      <c r="H239" s="20">
        <v>423</v>
      </c>
      <c r="I239" s="20">
        <v>915605</v>
      </c>
      <c r="J239" s="58">
        <v>0.38419618528610355</v>
      </c>
      <c r="K239" s="58">
        <v>0.53381043303356701</v>
      </c>
      <c r="L239" s="58">
        <v>0.11525885558583106</v>
      </c>
      <c r="M239" s="58">
        <v>0.37366730312349689</v>
      </c>
      <c r="N239" s="59">
        <v>0.48892615870932793</v>
      </c>
      <c r="O239" s="60"/>
      <c r="P239" s="60"/>
    </row>
    <row r="240" spans="1:16">
      <c r="A240" s="18">
        <v>234</v>
      </c>
      <c r="B240" s="22" t="s">
        <v>950</v>
      </c>
      <c r="C240" s="19" t="s">
        <v>24</v>
      </c>
      <c r="D240" s="22" t="s">
        <v>363</v>
      </c>
      <c r="E240" s="22" t="s">
        <v>951</v>
      </c>
      <c r="F240" s="136">
        <v>1594</v>
      </c>
      <c r="G240" s="136">
        <v>2489230</v>
      </c>
      <c r="H240" s="20">
        <v>447</v>
      </c>
      <c r="I240" s="20">
        <v>816445</v>
      </c>
      <c r="J240" s="58">
        <v>0.28042659974905898</v>
      </c>
      <c r="K240" s="58">
        <v>0.32799098516408687</v>
      </c>
      <c r="L240" s="58">
        <v>8.4127979924717697E-2</v>
      </c>
      <c r="M240" s="58">
        <v>0.22959368961486079</v>
      </c>
      <c r="N240" s="59">
        <v>0.31372166953957847</v>
      </c>
      <c r="O240" s="60"/>
      <c r="P240" s="60"/>
    </row>
    <row r="241" spans="1:16">
      <c r="A241" s="18">
        <v>235</v>
      </c>
      <c r="B241" s="22" t="s">
        <v>950</v>
      </c>
      <c r="C241" s="19" t="s">
        <v>24</v>
      </c>
      <c r="D241" s="22" t="s">
        <v>365</v>
      </c>
      <c r="E241" s="22" t="s">
        <v>1059</v>
      </c>
      <c r="F241" s="136">
        <v>982</v>
      </c>
      <c r="G241" s="136">
        <v>1527295</v>
      </c>
      <c r="H241" s="20">
        <v>309</v>
      </c>
      <c r="I241" s="20">
        <v>592720</v>
      </c>
      <c r="J241" s="58">
        <v>0.31466395112016293</v>
      </c>
      <c r="K241" s="58">
        <v>0.38808481662023381</v>
      </c>
      <c r="L241" s="58">
        <v>9.439918533604888E-2</v>
      </c>
      <c r="M241" s="58">
        <v>0.27165937163416365</v>
      </c>
      <c r="N241" s="59">
        <v>0.3660585569702125</v>
      </c>
      <c r="O241" s="60"/>
      <c r="P241" s="60"/>
    </row>
    <row r="242" spans="1:16">
      <c r="A242" s="18">
        <v>236</v>
      </c>
      <c r="B242" s="22" t="s">
        <v>950</v>
      </c>
      <c r="C242" s="19" t="s">
        <v>24</v>
      </c>
      <c r="D242" s="22" t="s">
        <v>366</v>
      </c>
      <c r="E242" s="22" t="s">
        <v>952</v>
      </c>
      <c r="F242" s="136">
        <v>1347</v>
      </c>
      <c r="G242" s="136">
        <v>2116945</v>
      </c>
      <c r="H242" s="20">
        <v>744</v>
      </c>
      <c r="I242" s="20">
        <v>1559060</v>
      </c>
      <c r="J242" s="58">
        <v>0.5523385300668151</v>
      </c>
      <c r="K242" s="58">
        <v>0.73646693702481647</v>
      </c>
      <c r="L242" s="58">
        <v>0.16570155902004452</v>
      </c>
      <c r="M242" s="58">
        <v>0.51552685591737146</v>
      </c>
      <c r="N242" s="59">
        <v>0.68122841493741593</v>
      </c>
      <c r="O242" s="60"/>
      <c r="P242" s="60"/>
    </row>
    <row r="243" spans="1:16">
      <c r="A243" s="18">
        <v>237</v>
      </c>
      <c r="B243" s="22" t="s">
        <v>950</v>
      </c>
      <c r="C243" s="19" t="s">
        <v>24</v>
      </c>
      <c r="D243" s="22" t="s">
        <v>362</v>
      </c>
      <c r="E243" s="22" t="s">
        <v>3884</v>
      </c>
      <c r="F243" s="136">
        <v>1107</v>
      </c>
      <c r="G243" s="136">
        <v>1741970</v>
      </c>
      <c r="H243" s="20">
        <v>493</v>
      </c>
      <c r="I243" s="20">
        <v>1048780</v>
      </c>
      <c r="J243" s="58">
        <v>0.44534778681120146</v>
      </c>
      <c r="K243" s="58">
        <v>0.60206547759146256</v>
      </c>
      <c r="L243" s="58">
        <v>0.13360433604336044</v>
      </c>
      <c r="M243" s="58">
        <v>0.42144583431402377</v>
      </c>
      <c r="N243" s="59">
        <v>0.55505017035738424</v>
      </c>
      <c r="O243" s="60"/>
      <c r="P243" s="60"/>
    </row>
    <row r="244" spans="1:16">
      <c r="A244" s="18">
        <v>238</v>
      </c>
      <c r="B244" s="22" t="s">
        <v>34</v>
      </c>
      <c r="C244" s="19" t="s">
        <v>24</v>
      </c>
      <c r="D244" s="22" t="s">
        <v>332</v>
      </c>
      <c r="E244" s="22" t="s">
        <v>839</v>
      </c>
      <c r="F244" s="136">
        <v>1042</v>
      </c>
      <c r="G244" s="136">
        <v>1696655</v>
      </c>
      <c r="H244" s="20">
        <v>142</v>
      </c>
      <c r="I244" s="20">
        <v>219340</v>
      </c>
      <c r="J244" s="58">
        <v>0.1362763915547025</v>
      </c>
      <c r="K244" s="58">
        <v>0.12927790269677689</v>
      </c>
      <c r="L244" s="58">
        <v>4.0882917466410748E-2</v>
      </c>
      <c r="M244" s="58">
        <v>9.0494531887743812E-2</v>
      </c>
      <c r="N244" s="59">
        <v>0.13137744935415457</v>
      </c>
      <c r="O244" s="60"/>
      <c r="P244" s="60"/>
    </row>
    <row r="245" spans="1:16">
      <c r="A245" s="18">
        <v>239</v>
      </c>
      <c r="B245" s="22" t="s">
        <v>34</v>
      </c>
      <c r="C245" s="19" t="s">
        <v>24</v>
      </c>
      <c r="D245" s="22" t="s">
        <v>335</v>
      </c>
      <c r="E245" s="22" t="s">
        <v>840</v>
      </c>
      <c r="F245" s="136">
        <v>2190</v>
      </c>
      <c r="G245" s="136">
        <v>3556805</v>
      </c>
      <c r="H245" s="20">
        <v>802</v>
      </c>
      <c r="I245" s="20">
        <v>1811495</v>
      </c>
      <c r="J245" s="58">
        <v>0.36621004566210047</v>
      </c>
      <c r="K245" s="58">
        <v>0.50930399614260546</v>
      </c>
      <c r="L245" s="58">
        <v>0.10986301369863014</v>
      </c>
      <c r="M245" s="58">
        <v>0.35651279729982382</v>
      </c>
      <c r="N245" s="59">
        <v>0.46637581099845393</v>
      </c>
      <c r="O245" s="60"/>
      <c r="P245" s="60"/>
    </row>
    <row r="246" spans="1:16">
      <c r="A246" s="18">
        <v>240</v>
      </c>
      <c r="B246" s="22" t="s">
        <v>34</v>
      </c>
      <c r="C246" s="19" t="s">
        <v>24</v>
      </c>
      <c r="D246" s="22" t="s">
        <v>334</v>
      </c>
      <c r="E246" s="22" t="s">
        <v>1087</v>
      </c>
      <c r="F246" s="136">
        <v>1195</v>
      </c>
      <c r="G246" s="136">
        <v>1984070</v>
      </c>
      <c r="H246" s="20">
        <v>244</v>
      </c>
      <c r="I246" s="20">
        <v>696610</v>
      </c>
      <c r="J246" s="58">
        <v>0.20418410041841004</v>
      </c>
      <c r="K246" s="58">
        <v>0.35110152363575881</v>
      </c>
      <c r="L246" s="58">
        <v>6.1255230125523009E-2</v>
      </c>
      <c r="M246" s="58">
        <v>0.24577106654503114</v>
      </c>
      <c r="N246" s="59">
        <v>0.30702629667055414</v>
      </c>
      <c r="O246" s="60"/>
      <c r="P246" s="60"/>
    </row>
    <row r="247" spans="1:16">
      <c r="A247" s="18">
        <v>241</v>
      </c>
      <c r="B247" s="22" t="s">
        <v>34</v>
      </c>
      <c r="C247" s="19" t="s">
        <v>24</v>
      </c>
      <c r="D247" s="22" t="s">
        <v>333</v>
      </c>
      <c r="E247" s="22" t="s">
        <v>1371</v>
      </c>
      <c r="F247" s="136">
        <v>659</v>
      </c>
      <c r="G247" s="136">
        <v>1013870</v>
      </c>
      <c r="H247" s="20">
        <v>121</v>
      </c>
      <c r="I247" s="20">
        <v>158495</v>
      </c>
      <c r="J247" s="58">
        <v>0.18361153262518967</v>
      </c>
      <c r="K247" s="58">
        <v>0.15632674800516833</v>
      </c>
      <c r="L247" s="58">
        <v>5.5083459787556903E-2</v>
      </c>
      <c r="M247" s="58">
        <v>0.10942872360361781</v>
      </c>
      <c r="N247" s="59">
        <v>0.16451218339117471</v>
      </c>
      <c r="O247" s="60"/>
      <c r="P247" s="60"/>
    </row>
    <row r="248" spans="1:16">
      <c r="A248" s="18">
        <v>242</v>
      </c>
      <c r="B248" s="22" t="s">
        <v>1350</v>
      </c>
      <c r="C248" s="19" t="s">
        <v>24</v>
      </c>
      <c r="D248" s="22" t="s">
        <v>340</v>
      </c>
      <c r="E248" s="22" t="s">
        <v>841</v>
      </c>
      <c r="F248" s="136">
        <v>1000</v>
      </c>
      <c r="G248" s="136">
        <v>1770270</v>
      </c>
      <c r="H248" s="20">
        <v>316</v>
      </c>
      <c r="I248" s="20">
        <v>574855</v>
      </c>
      <c r="J248" s="58">
        <v>0.316</v>
      </c>
      <c r="K248" s="58">
        <v>0.32472730148508422</v>
      </c>
      <c r="L248" s="58">
        <v>9.4799999999999995E-2</v>
      </c>
      <c r="M248" s="58">
        <v>0.22730911103955895</v>
      </c>
      <c r="N248" s="59">
        <v>0.32210911103955897</v>
      </c>
      <c r="O248" s="60"/>
      <c r="P248" s="60"/>
    </row>
    <row r="249" spans="1:16">
      <c r="A249" s="18">
        <v>243</v>
      </c>
      <c r="B249" s="22" t="s">
        <v>1350</v>
      </c>
      <c r="C249" s="19" t="s">
        <v>24</v>
      </c>
      <c r="D249" s="22" t="s">
        <v>343</v>
      </c>
      <c r="E249" s="22" t="s">
        <v>784</v>
      </c>
      <c r="F249" s="136">
        <v>1636</v>
      </c>
      <c r="G249" s="136">
        <v>2894255</v>
      </c>
      <c r="H249" s="20">
        <v>388</v>
      </c>
      <c r="I249" s="20">
        <v>1172040</v>
      </c>
      <c r="J249" s="58">
        <v>0.23716381418092911</v>
      </c>
      <c r="K249" s="58">
        <v>0.40495395188053573</v>
      </c>
      <c r="L249" s="58">
        <v>7.1149144254278734E-2</v>
      </c>
      <c r="M249" s="58">
        <v>0.28346776631637499</v>
      </c>
      <c r="N249" s="59">
        <v>0.3546169105706537</v>
      </c>
      <c r="O249" s="60"/>
      <c r="P249" s="60"/>
    </row>
    <row r="250" spans="1:16">
      <c r="A250" s="18">
        <v>244</v>
      </c>
      <c r="B250" s="22" t="s">
        <v>1350</v>
      </c>
      <c r="C250" s="19" t="s">
        <v>24</v>
      </c>
      <c r="D250" s="22" t="s">
        <v>342</v>
      </c>
      <c r="E250" s="22" t="s">
        <v>1372</v>
      </c>
      <c r="F250" s="136">
        <v>1032</v>
      </c>
      <c r="G250" s="136">
        <v>1916290</v>
      </c>
      <c r="H250" s="20">
        <v>423</v>
      </c>
      <c r="I250" s="20">
        <v>817330</v>
      </c>
      <c r="J250" s="58">
        <v>0.40988372093023256</v>
      </c>
      <c r="K250" s="58">
        <v>0.42651686331400779</v>
      </c>
      <c r="L250" s="58">
        <v>0.12296511627906977</v>
      </c>
      <c r="M250" s="58">
        <v>0.29856180431980545</v>
      </c>
      <c r="N250" s="59">
        <v>0.4215269205988752</v>
      </c>
      <c r="O250" s="60"/>
      <c r="P250" s="60"/>
    </row>
    <row r="251" spans="1:16">
      <c r="A251" s="18">
        <v>245</v>
      </c>
      <c r="B251" s="22" t="s">
        <v>1350</v>
      </c>
      <c r="C251" s="19" t="s">
        <v>24</v>
      </c>
      <c r="D251" s="22" t="s">
        <v>338</v>
      </c>
      <c r="E251" s="22" t="s">
        <v>785</v>
      </c>
      <c r="F251" s="136">
        <v>1679</v>
      </c>
      <c r="G251" s="136">
        <v>3236495</v>
      </c>
      <c r="H251" s="20">
        <v>550</v>
      </c>
      <c r="I251" s="20">
        <v>1834140</v>
      </c>
      <c r="J251" s="58">
        <v>0.3275759380583681</v>
      </c>
      <c r="K251" s="58">
        <v>0.56670564916676835</v>
      </c>
      <c r="L251" s="58">
        <v>9.8272781417510433E-2</v>
      </c>
      <c r="M251" s="58">
        <v>0.39669395441673783</v>
      </c>
      <c r="N251" s="59">
        <v>0.49496673583424827</v>
      </c>
      <c r="O251" s="60"/>
      <c r="P251" s="60"/>
    </row>
    <row r="252" spans="1:16">
      <c r="A252" s="18">
        <v>246</v>
      </c>
      <c r="B252" s="22" t="s">
        <v>1350</v>
      </c>
      <c r="C252" s="19" t="s">
        <v>24</v>
      </c>
      <c r="D252" s="22" t="s">
        <v>339</v>
      </c>
      <c r="E252" s="22" t="s">
        <v>842</v>
      </c>
      <c r="F252" s="136">
        <v>1194</v>
      </c>
      <c r="G252" s="136">
        <v>2154630</v>
      </c>
      <c r="H252" s="20">
        <v>219</v>
      </c>
      <c r="I252" s="20">
        <v>850335</v>
      </c>
      <c r="J252" s="58">
        <v>0.18341708542713567</v>
      </c>
      <c r="K252" s="58">
        <v>0.39465476671168598</v>
      </c>
      <c r="L252" s="58">
        <v>5.50251256281407E-2</v>
      </c>
      <c r="M252" s="58">
        <v>0.27625833669818017</v>
      </c>
      <c r="N252" s="59">
        <v>0.33128346232632089</v>
      </c>
      <c r="O252" s="60"/>
      <c r="P252" s="60"/>
    </row>
    <row r="253" spans="1:16">
      <c r="A253" s="18">
        <v>247</v>
      </c>
      <c r="B253" s="22" t="s">
        <v>1350</v>
      </c>
      <c r="C253" s="19" t="s">
        <v>24</v>
      </c>
      <c r="D253" s="22" t="s">
        <v>336</v>
      </c>
      <c r="E253" s="22" t="s">
        <v>337</v>
      </c>
      <c r="F253" s="136">
        <v>889</v>
      </c>
      <c r="G253" s="136">
        <v>1180920</v>
      </c>
      <c r="H253" s="20">
        <v>144</v>
      </c>
      <c r="I253" s="20">
        <v>280125</v>
      </c>
      <c r="J253" s="58">
        <v>0.16197975253093364</v>
      </c>
      <c r="K253" s="58">
        <v>0.23720912508891373</v>
      </c>
      <c r="L253" s="58">
        <v>4.8593925759280086E-2</v>
      </c>
      <c r="M253" s="58">
        <v>0.16604638756223961</v>
      </c>
      <c r="N253" s="59">
        <v>0.2146403133215197</v>
      </c>
      <c r="O253" s="60"/>
      <c r="P253" s="60"/>
    </row>
    <row r="254" spans="1:16">
      <c r="A254" s="18">
        <v>248</v>
      </c>
      <c r="B254" s="22" t="s">
        <v>1351</v>
      </c>
      <c r="C254" s="19" t="s">
        <v>24</v>
      </c>
      <c r="D254" s="22" t="s">
        <v>370</v>
      </c>
      <c r="E254" s="22" t="s">
        <v>371</v>
      </c>
      <c r="F254" s="136">
        <v>1597</v>
      </c>
      <c r="G254" s="136">
        <v>3083320</v>
      </c>
      <c r="H254" s="20">
        <v>677</v>
      </c>
      <c r="I254" s="20">
        <v>1724065</v>
      </c>
      <c r="J254" s="58">
        <v>0.42391984971822166</v>
      </c>
      <c r="K254" s="58">
        <v>0.55915863419949929</v>
      </c>
      <c r="L254" s="58">
        <v>0.12717595491546649</v>
      </c>
      <c r="M254" s="58">
        <v>0.39141104393964948</v>
      </c>
      <c r="N254" s="59">
        <v>0.51858699885511594</v>
      </c>
      <c r="O254" s="60"/>
      <c r="P254" s="60"/>
    </row>
    <row r="255" spans="1:16">
      <c r="A255" s="18">
        <v>249</v>
      </c>
      <c r="B255" s="22" t="s">
        <v>1351</v>
      </c>
      <c r="C255" s="19" t="s">
        <v>24</v>
      </c>
      <c r="D255" s="22" t="s">
        <v>369</v>
      </c>
      <c r="E255" s="22" t="s">
        <v>788</v>
      </c>
      <c r="F255" s="136">
        <v>857</v>
      </c>
      <c r="G255" s="136">
        <v>1645425</v>
      </c>
      <c r="H255" s="20">
        <v>197</v>
      </c>
      <c r="I255" s="20">
        <v>474805</v>
      </c>
      <c r="J255" s="58">
        <v>0.22987164527421236</v>
      </c>
      <c r="K255" s="58">
        <v>0.28856070620052571</v>
      </c>
      <c r="L255" s="58">
        <v>6.8961493582263708E-2</v>
      </c>
      <c r="M255" s="58">
        <v>0.20199249434036798</v>
      </c>
      <c r="N255" s="59">
        <v>0.2709539879226317</v>
      </c>
      <c r="O255" s="60"/>
      <c r="P255" s="60"/>
    </row>
    <row r="256" spans="1:16">
      <c r="A256" s="18">
        <v>250</v>
      </c>
      <c r="B256" s="22" t="s">
        <v>1351</v>
      </c>
      <c r="C256" s="19" t="s">
        <v>24</v>
      </c>
      <c r="D256" s="22" t="s">
        <v>367</v>
      </c>
      <c r="E256" s="22" t="s">
        <v>789</v>
      </c>
      <c r="F256" s="136">
        <v>1374</v>
      </c>
      <c r="G256" s="136">
        <v>2282995</v>
      </c>
      <c r="H256" s="20">
        <v>343</v>
      </c>
      <c r="I256" s="20">
        <v>524305</v>
      </c>
      <c r="J256" s="58">
        <v>0.24963609898107714</v>
      </c>
      <c r="K256" s="58">
        <v>0.22965665715430827</v>
      </c>
      <c r="L256" s="58">
        <v>7.4890829694323133E-2</v>
      </c>
      <c r="M256" s="58">
        <v>0.16075966000801578</v>
      </c>
      <c r="N256" s="59">
        <v>0.23565048970233893</v>
      </c>
      <c r="O256" s="60"/>
      <c r="P256" s="60"/>
    </row>
    <row r="257" spans="1:16">
      <c r="A257" s="18">
        <v>251</v>
      </c>
      <c r="B257" s="22" t="s">
        <v>1351</v>
      </c>
      <c r="C257" s="19" t="s">
        <v>24</v>
      </c>
      <c r="D257" s="22" t="s">
        <v>368</v>
      </c>
      <c r="E257" s="22" t="s">
        <v>341</v>
      </c>
      <c r="F257" s="136">
        <v>1878</v>
      </c>
      <c r="G257" s="136">
        <v>3991850</v>
      </c>
      <c r="H257" s="20">
        <v>886</v>
      </c>
      <c r="I257" s="20">
        <v>3748200</v>
      </c>
      <c r="J257" s="58">
        <v>0.47177848775292863</v>
      </c>
      <c r="K257" s="58">
        <v>0.93896313739243709</v>
      </c>
      <c r="L257" s="58">
        <v>0.14153354632587858</v>
      </c>
      <c r="M257" s="58">
        <v>0.65727419617470595</v>
      </c>
      <c r="N257" s="59">
        <v>0.79880774250058451</v>
      </c>
      <c r="O257" s="60"/>
      <c r="P257" s="60"/>
    </row>
    <row r="258" spans="1:16">
      <c r="A258" s="18">
        <v>252</v>
      </c>
      <c r="B258" s="22" t="s">
        <v>122</v>
      </c>
      <c r="C258" s="19" t="s">
        <v>24</v>
      </c>
      <c r="D258" s="22" t="s">
        <v>373</v>
      </c>
      <c r="E258" s="22" t="s">
        <v>1309</v>
      </c>
      <c r="F258" s="136">
        <v>1216</v>
      </c>
      <c r="G258" s="136">
        <v>2035990</v>
      </c>
      <c r="H258" s="20">
        <v>375</v>
      </c>
      <c r="I258" s="20">
        <v>763040</v>
      </c>
      <c r="J258" s="58">
        <v>0.30838815789473684</v>
      </c>
      <c r="K258" s="58">
        <v>0.37477590754375023</v>
      </c>
      <c r="L258" s="58">
        <v>9.2516447368421045E-2</v>
      </c>
      <c r="M258" s="58">
        <v>0.26234313528062514</v>
      </c>
      <c r="N258" s="59">
        <v>0.35485958264904616</v>
      </c>
      <c r="O258" s="60"/>
      <c r="P258" s="60"/>
    </row>
    <row r="259" spans="1:16">
      <c r="A259" s="18">
        <v>253</v>
      </c>
      <c r="B259" s="22" t="s">
        <v>122</v>
      </c>
      <c r="C259" s="19" t="s">
        <v>24</v>
      </c>
      <c r="D259" s="22" t="s">
        <v>372</v>
      </c>
      <c r="E259" s="22" t="s">
        <v>1085</v>
      </c>
      <c r="F259" s="136">
        <v>1394</v>
      </c>
      <c r="G259" s="136">
        <v>2379905</v>
      </c>
      <c r="H259" s="20">
        <v>380</v>
      </c>
      <c r="I259" s="20">
        <v>1034270</v>
      </c>
      <c r="J259" s="58">
        <v>0.27259684361549497</v>
      </c>
      <c r="K259" s="58">
        <v>0.4345845737539944</v>
      </c>
      <c r="L259" s="58">
        <v>8.1779053084648487E-2</v>
      </c>
      <c r="M259" s="58">
        <v>0.30420920162779608</v>
      </c>
      <c r="N259" s="59">
        <v>0.38598825471244458</v>
      </c>
      <c r="O259" s="60"/>
      <c r="P259" s="60"/>
    </row>
    <row r="260" spans="1:16">
      <c r="A260" s="18">
        <v>254</v>
      </c>
      <c r="B260" s="22" t="s">
        <v>122</v>
      </c>
      <c r="C260" s="19" t="s">
        <v>24</v>
      </c>
      <c r="D260" s="22" t="s">
        <v>374</v>
      </c>
      <c r="E260" s="22" t="s">
        <v>1086</v>
      </c>
      <c r="F260" s="136">
        <v>1693</v>
      </c>
      <c r="G260" s="136">
        <v>2992960</v>
      </c>
      <c r="H260" s="20">
        <v>550</v>
      </c>
      <c r="I260" s="20">
        <v>1715085</v>
      </c>
      <c r="J260" s="58">
        <v>0.32486709982279977</v>
      </c>
      <c r="K260" s="58">
        <v>0.57303973324067148</v>
      </c>
      <c r="L260" s="58">
        <v>9.7460129946839932E-2</v>
      </c>
      <c r="M260" s="58">
        <v>0.40112781326847002</v>
      </c>
      <c r="N260" s="59">
        <v>0.49858794321530997</v>
      </c>
      <c r="O260" s="60"/>
      <c r="P260" s="60"/>
    </row>
    <row r="261" spans="1:16">
      <c r="A261" s="18">
        <v>255</v>
      </c>
      <c r="B261" s="22" t="s">
        <v>122</v>
      </c>
      <c r="C261" s="19" t="s">
        <v>24</v>
      </c>
      <c r="D261" s="22" t="s">
        <v>375</v>
      </c>
      <c r="E261" s="22" t="s">
        <v>812</v>
      </c>
      <c r="F261" s="136">
        <v>1609</v>
      </c>
      <c r="G261" s="136">
        <v>2794070</v>
      </c>
      <c r="H261" s="20">
        <v>366</v>
      </c>
      <c r="I261" s="20">
        <v>1473855</v>
      </c>
      <c r="J261" s="58">
        <v>0.22747047855811062</v>
      </c>
      <c r="K261" s="58">
        <v>0.52749394252828308</v>
      </c>
      <c r="L261" s="58">
        <v>6.8241143567433188E-2</v>
      </c>
      <c r="M261" s="58">
        <v>0.36924575976979812</v>
      </c>
      <c r="N261" s="59">
        <v>0.43748690333723128</v>
      </c>
      <c r="O261" s="60"/>
      <c r="P261" s="60"/>
    </row>
    <row r="262" spans="1:16" ht="16.5" customHeight="1">
      <c r="A262" s="18">
        <v>256</v>
      </c>
      <c r="B262" s="22" t="s">
        <v>43</v>
      </c>
      <c r="C262" s="19" t="s">
        <v>24</v>
      </c>
      <c r="D262" s="22" t="s">
        <v>525</v>
      </c>
      <c r="E262" s="22" t="s">
        <v>991</v>
      </c>
      <c r="F262" s="136">
        <v>1703</v>
      </c>
      <c r="G262" s="136">
        <v>3267585</v>
      </c>
      <c r="H262" s="20">
        <v>627</v>
      </c>
      <c r="I262" s="20">
        <v>929470</v>
      </c>
      <c r="J262" s="58">
        <v>0.36817381092190254</v>
      </c>
      <c r="K262" s="58">
        <v>0.28445166690384488</v>
      </c>
      <c r="L262" s="58">
        <v>0.11045214327657076</v>
      </c>
      <c r="M262" s="58">
        <v>0.1991161668326914</v>
      </c>
      <c r="N262" s="59">
        <v>0.30956831010926217</v>
      </c>
      <c r="O262" s="60"/>
      <c r="P262" s="60"/>
    </row>
    <row r="263" spans="1:16" ht="13.5" customHeight="1">
      <c r="A263" s="18">
        <v>257</v>
      </c>
      <c r="B263" s="22" t="s">
        <v>43</v>
      </c>
      <c r="C263" s="19" t="s">
        <v>24</v>
      </c>
      <c r="D263" s="22" t="s">
        <v>526</v>
      </c>
      <c r="E263" s="22" t="s">
        <v>527</v>
      </c>
      <c r="F263" s="136">
        <v>1204</v>
      </c>
      <c r="G263" s="136">
        <v>2197980</v>
      </c>
      <c r="H263" s="20">
        <v>355</v>
      </c>
      <c r="I263" s="20">
        <v>566495</v>
      </c>
      <c r="J263" s="58">
        <v>0.29485049833887045</v>
      </c>
      <c r="K263" s="58">
        <v>0.25773437428911999</v>
      </c>
      <c r="L263" s="58">
        <v>8.8455149501661126E-2</v>
      </c>
      <c r="M263" s="58">
        <v>0.180414062002384</v>
      </c>
      <c r="N263" s="59">
        <v>0.26886921150404514</v>
      </c>
      <c r="O263" s="60"/>
      <c r="P263" s="60"/>
    </row>
    <row r="264" spans="1:16">
      <c r="A264" s="18">
        <v>258</v>
      </c>
      <c r="B264" s="22" t="s">
        <v>1352</v>
      </c>
      <c r="C264" s="19" t="s">
        <v>24</v>
      </c>
      <c r="D264" s="22" t="s">
        <v>747</v>
      </c>
      <c r="E264" s="22" t="s">
        <v>1000</v>
      </c>
      <c r="F264" s="136">
        <v>1039</v>
      </c>
      <c r="G264" s="136">
        <v>1891630</v>
      </c>
      <c r="H264" s="20">
        <v>390</v>
      </c>
      <c r="I264" s="20">
        <v>658060</v>
      </c>
      <c r="J264" s="58">
        <v>0.37536092396535131</v>
      </c>
      <c r="K264" s="58">
        <v>0.34787987079925781</v>
      </c>
      <c r="L264" s="58">
        <v>0.11260827718960539</v>
      </c>
      <c r="M264" s="58">
        <v>0.24351590955948044</v>
      </c>
      <c r="N264" s="59">
        <v>0.35612418674908586</v>
      </c>
      <c r="O264" s="60"/>
      <c r="P264" s="60"/>
    </row>
    <row r="265" spans="1:16">
      <c r="A265" s="18">
        <v>259</v>
      </c>
      <c r="B265" s="22" t="s">
        <v>1352</v>
      </c>
      <c r="C265" s="19" t="s">
        <v>24</v>
      </c>
      <c r="D265" s="22" t="s">
        <v>746</v>
      </c>
      <c r="E265" s="22" t="s">
        <v>989</v>
      </c>
      <c r="F265" s="136">
        <v>1201</v>
      </c>
      <c r="G265" s="136">
        <v>2160260</v>
      </c>
      <c r="H265" s="20">
        <v>456</v>
      </c>
      <c r="I265" s="20">
        <v>907545</v>
      </c>
      <c r="J265" s="58">
        <v>0.37968359700249793</v>
      </c>
      <c r="K265" s="58">
        <v>0.42010915352781608</v>
      </c>
      <c r="L265" s="58">
        <v>0.11390507910074937</v>
      </c>
      <c r="M265" s="58">
        <v>0.29407640746947122</v>
      </c>
      <c r="N265" s="59">
        <v>0.4079814865702206</v>
      </c>
      <c r="O265" s="60"/>
      <c r="P265" s="60"/>
    </row>
    <row r="266" spans="1:16">
      <c r="A266" s="18">
        <v>260</v>
      </c>
      <c r="B266" s="22" t="s">
        <v>1352</v>
      </c>
      <c r="C266" s="19" t="s">
        <v>24</v>
      </c>
      <c r="D266" s="22" t="s">
        <v>744</v>
      </c>
      <c r="E266" s="22" t="s">
        <v>745</v>
      </c>
      <c r="F266" s="136">
        <v>1466</v>
      </c>
      <c r="G266" s="136">
        <v>2632235</v>
      </c>
      <c r="H266" s="20">
        <v>906</v>
      </c>
      <c r="I266" s="20">
        <v>1594325</v>
      </c>
      <c r="J266" s="58">
        <v>0.61800818553888126</v>
      </c>
      <c r="K266" s="58">
        <v>0.60569250085953574</v>
      </c>
      <c r="L266" s="58">
        <v>0.18540245566166438</v>
      </c>
      <c r="M266" s="58">
        <v>0.42398475060167501</v>
      </c>
      <c r="N266" s="59">
        <v>0.60938720626333942</v>
      </c>
      <c r="O266" s="60"/>
      <c r="P266" s="60"/>
    </row>
    <row r="267" spans="1:16">
      <c r="A267" s="18">
        <v>261</v>
      </c>
      <c r="B267" s="22" t="s">
        <v>1352</v>
      </c>
      <c r="C267" s="19" t="s">
        <v>24</v>
      </c>
      <c r="D267" s="22" t="s">
        <v>749</v>
      </c>
      <c r="E267" s="22" t="s">
        <v>750</v>
      </c>
      <c r="F267" s="136">
        <v>1376</v>
      </c>
      <c r="G267" s="136">
        <v>2512205</v>
      </c>
      <c r="H267" s="20">
        <v>570</v>
      </c>
      <c r="I267" s="20">
        <v>1374130</v>
      </c>
      <c r="J267" s="58">
        <v>0.41424418604651164</v>
      </c>
      <c r="K267" s="58">
        <v>0.54698163565473357</v>
      </c>
      <c r="L267" s="58">
        <v>0.12427325581395349</v>
      </c>
      <c r="M267" s="58">
        <v>0.3828871449583135</v>
      </c>
      <c r="N267" s="59">
        <v>0.50716040077226698</v>
      </c>
      <c r="O267" s="60"/>
      <c r="P267" s="60"/>
    </row>
    <row r="268" spans="1:16">
      <c r="A268" s="18">
        <v>262</v>
      </c>
      <c r="B268" s="22" t="s">
        <v>1352</v>
      </c>
      <c r="C268" s="19" t="s">
        <v>24</v>
      </c>
      <c r="D268" s="22" t="s">
        <v>751</v>
      </c>
      <c r="E268" s="22" t="s">
        <v>990</v>
      </c>
      <c r="F268" s="136">
        <v>1136</v>
      </c>
      <c r="G268" s="136">
        <v>1986835</v>
      </c>
      <c r="H268" s="20">
        <v>330</v>
      </c>
      <c r="I268" s="20">
        <v>643425</v>
      </c>
      <c r="J268" s="58">
        <v>0.29049295774647887</v>
      </c>
      <c r="K268" s="58">
        <v>0.32384420447596302</v>
      </c>
      <c r="L268" s="58">
        <v>8.7147887323943657E-2</v>
      </c>
      <c r="M268" s="58">
        <v>0.22669094313317409</v>
      </c>
      <c r="N268" s="59">
        <v>0.31383883045711775</v>
      </c>
      <c r="O268" s="60"/>
      <c r="P268" s="60"/>
    </row>
    <row r="269" spans="1:16">
      <c r="A269" s="18">
        <v>263</v>
      </c>
      <c r="B269" s="22" t="s">
        <v>81</v>
      </c>
      <c r="C269" s="19" t="s">
        <v>24</v>
      </c>
      <c r="D269" s="22" t="s">
        <v>752</v>
      </c>
      <c r="E269" s="22" t="s">
        <v>1390</v>
      </c>
      <c r="F269" s="136">
        <v>791</v>
      </c>
      <c r="G269" s="136">
        <v>1271655</v>
      </c>
      <c r="H269" s="20">
        <v>341</v>
      </c>
      <c r="I269" s="20">
        <v>634765</v>
      </c>
      <c r="J269" s="58">
        <v>0.4310998735777497</v>
      </c>
      <c r="K269" s="58">
        <v>0.49916447464131386</v>
      </c>
      <c r="L269" s="58">
        <v>0.12932996207332489</v>
      </c>
      <c r="M269" s="58">
        <v>0.34941513224891968</v>
      </c>
      <c r="N269" s="59">
        <v>0.47874509432224455</v>
      </c>
      <c r="O269" s="60"/>
      <c r="P269" s="60"/>
    </row>
    <row r="270" spans="1:16">
      <c r="A270" s="18">
        <v>264</v>
      </c>
      <c r="B270" s="22" t="s">
        <v>81</v>
      </c>
      <c r="C270" s="19" t="s">
        <v>24</v>
      </c>
      <c r="D270" s="22" t="s">
        <v>1397</v>
      </c>
      <c r="E270" s="22" t="s">
        <v>1391</v>
      </c>
      <c r="F270" s="136">
        <v>834</v>
      </c>
      <c r="G270" s="136">
        <v>1398955</v>
      </c>
      <c r="H270" s="20">
        <v>463</v>
      </c>
      <c r="I270" s="20">
        <v>862255</v>
      </c>
      <c r="J270" s="58">
        <v>0.55515587529976018</v>
      </c>
      <c r="K270" s="58">
        <v>0.61635649466923526</v>
      </c>
      <c r="L270" s="58">
        <v>0.16654676258992804</v>
      </c>
      <c r="M270" s="58">
        <v>0.43144954626846466</v>
      </c>
      <c r="N270" s="59">
        <v>0.59799630885839272</v>
      </c>
      <c r="O270" s="60"/>
      <c r="P270" s="60"/>
    </row>
    <row r="271" spans="1:16">
      <c r="A271" s="18">
        <v>265</v>
      </c>
      <c r="B271" s="22" t="s">
        <v>81</v>
      </c>
      <c r="C271" s="19" t="s">
        <v>24</v>
      </c>
      <c r="D271" s="22" t="s">
        <v>755</v>
      </c>
      <c r="E271" s="22" t="s">
        <v>748</v>
      </c>
      <c r="F271" s="136">
        <v>760</v>
      </c>
      <c r="G271" s="136">
        <v>1326585</v>
      </c>
      <c r="H271" s="20">
        <v>346</v>
      </c>
      <c r="I271" s="20">
        <v>791995</v>
      </c>
      <c r="J271" s="58">
        <v>0.45526315789473687</v>
      </c>
      <c r="K271" s="58">
        <v>0.59701790688120249</v>
      </c>
      <c r="L271" s="58">
        <v>0.13657894736842105</v>
      </c>
      <c r="M271" s="58">
        <v>0.41791253481684171</v>
      </c>
      <c r="N271" s="59">
        <v>0.55449148218526279</v>
      </c>
      <c r="O271" s="60"/>
      <c r="P271" s="60"/>
    </row>
    <row r="272" spans="1:16">
      <c r="A272" s="18">
        <v>266</v>
      </c>
      <c r="B272" s="22" t="s">
        <v>81</v>
      </c>
      <c r="C272" s="19" t="s">
        <v>24</v>
      </c>
      <c r="D272" s="22" t="s">
        <v>753</v>
      </c>
      <c r="E272" s="22" t="s">
        <v>754</v>
      </c>
      <c r="F272" s="136">
        <v>1065</v>
      </c>
      <c r="G272" s="136">
        <v>1872420</v>
      </c>
      <c r="H272" s="20">
        <v>451</v>
      </c>
      <c r="I272" s="20">
        <v>1262375</v>
      </c>
      <c r="J272" s="58">
        <v>0.42347417840375584</v>
      </c>
      <c r="K272" s="58">
        <v>0.67419435810341699</v>
      </c>
      <c r="L272" s="58">
        <v>0.12704225352112675</v>
      </c>
      <c r="M272" s="58">
        <v>0.47193605067239186</v>
      </c>
      <c r="N272" s="59">
        <v>0.59897830419351861</v>
      </c>
      <c r="O272" s="60"/>
      <c r="P272" s="60"/>
    </row>
    <row r="273" spans="1:16">
      <c r="A273" s="18">
        <v>267</v>
      </c>
      <c r="B273" s="22" t="s">
        <v>83</v>
      </c>
      <c r="C273" s="19" t="s">
        <v>24</v>
      </c>
      <c r="D273" s="22" t="s">
        <v>739</v>
      </c>
      <c r="E273" s="22" t="s">
        <v>1462</v>
      </c>
      <c r="F273" s="136">
        <v>796</v>
      </c>
      <c r="G273" s="136">
        <v>1314290</v>
      </c>
      <c r="H273" s="20">
        <v>411</v>
      </c>
      <c r="I273" s="20">
        <v>476630</v>
      </c>
      <c r="J273" s="58">
        <v>0.51633165829145733</v>
      </c>
      <c r="K273" s="58">
        <v>0.36265207830844032</v>
      </c>
      <c r="L273" s="58">
        <v>0.1548994974874372</v>
      </c>
      <c r="M273" s="58">
        <v>0.25385645481590818</v>
      </c>
      <c r="N273" s="59">
        <v>0.40875595230334538</v>
      </c>
      <c r="O273" s="60"/>
      <c r="P273" s="60"/>
    </row>
    <row r="274" spans="1:16">
      <c r="A274" s="18">
        <v>268</v>
      </c>
      <c r="B274" s="22" t="s">
        <v>83</v>
      </c>
      <c r="C274" s="19" t="s">
        <v>24</v>
      </c>
      <c r="D274" s="22" t="s">
        <v>740</v>
      </c>
      <c r="E274" s="22" t="s">
        <v>992</v>
      </c>
      <c r="F274" s="136">
        <v>1436</v>
      </c>
      <c r="G274" s="136">
        <v>2405960</v>
      </c>
      <c r="H274" s="20">
        <v>933</v>
      </c>
      <c r="I274" s="20">
        <v>1628790</v>
      </c>
      <c r="J274" s="58">
        <v>0.64972144846796653</v>
      </c>
      <c r="K274" s="58">
        <v>0.6769813296979168</v>
      </c>
      <c r="L274" s="58">
        <v>0.19491643454038995</v>
      </c>
      <c r="M274" s="58">
        <v>0.47388693078854172</v>
      </c>
      <c r="N274" s="59">
        <v>0.6688033653289317</v>
      </c>
      <c r="O274" s="60"/>
      <c r="P274" s="60"/>
    </row>
    <row r="275" spans="1:16">
      <c r="A275" s="18">
        <v>269</v>
      </c>
      <c r="B275" s="22" t="s">
        <v>83</v>
      </c>
      <c r="C275" s="19" t="s">
        <v>24</v>
      </c>
      <c r="D275" s="22" t="s">
        <v>741</v>
      </c>
      <c r="E275" s="22" t="s">
        <v>742</v>
      </c>
      <c r="F275" s="136">
        <v>1033</v>
      </c>
      <c r="G275" s="136">
        <v>1736940</v>
      </c>
      <c r="H275" s="20">
        <v>353</v>
      </c>
      <c r="I275" s="20">
        <v>578210</v>
      </c>
      <c r="J275" s="58">
        <v>0.34172313649564373</v>
      </c>
      <c r="K275" s="58">
        <v>0.33289002498647047</v>
      </c>
      <c r="L275" s="58">
        <v>0.10251694094869311</v>
      </c>
      <c r="M275" s="58">
        <v>0.23302301749052931</v>
      </c>
      <c r="N275" s="59">
        <v>0.33553995843922241</v>
      </c>
      <c r="O275" s="60"/>
      <c r="P275" s="60"/>
    </row>
    <row r="276" spans="1:16">
      <c r="A276" s="18">
        <v>270</v>
      </c>
      <c r="B276" s="22" t="s">
        <v>83</v>
      </c>
      <c r="C276" s="19" t="s">
        <v>24</v>
      </c>
      <c r="D276" s="22" t="s">
        <v>743</v>
      </c>
      <c r="E276" s="22" t="s">
        <v>993</v>
      </c>
      <c r="F276" s="136">
        <v>1033</v>
      </c>
      <c r="G276" s="136">
        <v>1736940</v>
      </c>
      <c r="H276" s="20">
        <v>252</v>
      </c>
      <c r="I276" s="20">
        <v>422525</v>
      </c>
      <c r="J276" s="58">
        <v>0.24394966118102615</v>
      </c>
      <c r="K276" s="58">
        <v>0.24325825877692955</v>
      </c>
      <c r="L276" s="58">
        <v>7.3184898354307845E-2</v>
      </c>
      <c r="M276" s="58">
        <v>0.17028078114385067</v>
      </c>
      <c r="N276" s="59">
        <v>0.2434656794981585</v>
      </c>
      <c r="O276" s="60"/>
      <c r="P276" s="60"/>
    </row>
    <row r="277" spans="1:16">
      <c r="A277" s="18">
        <v>271</v>
      </c>
      <c r="B277" s="22" t="s">
        <v>83</v>
      </c>
      <c r="C277" s="19" t="s">
        <v>24</v>
      </c>
      <c r="D277" s="22" t="s">
        <v>735</v>
      </c>
      <c r="E277" s="22" t="s">
        <v>994</v>
      </c>
      <c r="F277" s="136">
        <v>1084</v>
      </c>
      <c r="G277" s="136">
        <v>1834400</v>
      </c>
      <c r="H277" s="20">
        <v>472</v>
      </c>
      <c r="I277" s="20">
        <v>717145</v>
      </c>
      <c r="J277" s="58">
        <v>0.43542435424354242</v>
      </c>
      <c r="K277" s="58">
        <v>0.3909425425207152</v>
      </c>
      <c r="L277" s="58">
        <v>0.13062730627306271</v>
      </c>
      <c r="M277" s="58">
        <v>0.27365977976450062</v>
      </c>
      <c r="N277" s="59">
        <v>0.40428708603756336</v>
      </c>
      <c r="O277" s="60"/>
      <c r="P277" s="60"/>
    </row>
    <row r="278" spans="1:16">
      <c r="A278" s="18">
        <v>272</v>
      </c>
      <c r="B278" s="22" t="s">
        <v>82</v>
      </c>
      <c r="C278" s="19" t="s">
        <v>24</v>
      </c>
      <c r="D278" s="22" t="s">
        <v>720</v>
      </c>
      <c r="E278" s="22" t="s">
        <v>611</v>
      </c>
      <c r="F278" s="136">
        <v>1251</v>
      </c>
      <c r="G278" s="136">
        <v>2001340</v>
      </c>
      <c r="H278" s="20">
        <v>349</v>
      </c>
      <c r="I278" s="20">
        <v>715690</v>
      </c>
      <c r="J278" s="58">
        <v>0.27897681854516387</v>
      </c>
      <c r="K278" s="58">
        <v>0.35760540437906602</v>
      </c>
      <c r="L278" s="58">
        <v>8.3693045563549159E-2</v>
      </c>
      <c r="M278" s="58">
        <v>0.25032378306534619</v>
      </c>
      <c r="N278" s="59">
        <v>0.33401682862889537</v>
      </c>
      <c r="O278" s="60"/>
      <c r="P278" s="60"/>
    </row>
    <row r="279" spans="1:16">
      <c r="A279" s="18">
        <v>273</v>
      </c>
      <c r="B279" s="22" t="s">
        <v>82</v>
      </c>
      <c r="C279" s="19" t="s">
        <v>24</v>
      </c>
      <c r="D279" s="22" t="s">
        <v>722</v>
      </c>
      <c r="E279" s="22" t="s">
        <v>896</v>
      </c>
      <c r="F279" s="136">
        <v>1573</v>
      </c>
      <c r="G279" s="136">
        <v>2500980</v>
      </c>
      <c r="H279" s="20">
        <v>304</v>
      </c>
      <c r="I279" s="20">
        <v>600415</v>
      </c>
      <c r="J279" s="58">
        <v>0.19326128417037508</v>
      </c>
      <c r="K279" s="58">
        <v>0.24007189181840718</v>
      </c>
      <c r="L279" s="58">
        <v>5.797838525111252E-2</v>
      </c>
      <c r="M279" s="58">
        <v>0.16805032427288502</v>
      </c>
      <c r="N279" s="59">
        <v>0.22602870952399753</v>
      </c>
      <c r="O279" s="60"/>
      <c r="P279" s="60"/>
    </row>
    <row r="280" spans="1:16">
      <c r="A280" s="18">
        <v>274</v>
      </c>
      <c r="B280" s="22" t="s">
        <v>82</v>
      </c>
      <c r="C280" s="19" t="s">
        <v>24</v>
      </c>
      <c r="D280" s="22" t="s">
        <v>719</v>
      </c>
      <c r="E280" s="22" t="s">
        <v>855</v>
      </c>
      <c r="F280" s="136">
        <v>1684</v>
      </c>
      <c r="G280" s="136">
        <v>2693000</v>
      </c>
      <c r="H280" s="20">
        <v>484</v>
      </c>
      <c r="I280" s="20">
        <v>902615</v>
      </c>
      <c r="J280" s="58">
        <v>0.28741092636579574</v>
      </c>
      <c r="K280" s="58">
        <v>0.33517081321945785</v>
      </c>
      <c r="L280" s="58">
        <v>8.6223277909738716E-2</v>
      </c>
      <c r="M280" s="58">
        <v>0.23461956925362049</v>
      </c>
      <c r="N280" s="59">
        <v>0.3208428471633592</v>
      </c>
      <c r="O280" s="60"/>
      <c r="P280" s="60"/>
    </row>
    <row r="281" spans="1:16">
      <c r="A281" s="18">
        <v>275</v>
      </c>
      <c r="B281" s="22" t="s">
        <v>82</v>
      </c>
      <c r="C281" s="19" t="s">
        <v>24</v>
      </c>
      <c r="D281" s="22" t="s">
        <v>721</v>
      </c>
      <c r="E281" s="22" t="s">
        <v>1001</v>
      </c>
      <c r="F281" s="136">
        <v>930</v>
      </c>
      <c r="G281" s="136">
        <v>1509170</v>
      </c>
      <c r="H281" s="20">
        <v>321</v>
      </c>
      <c r="I281" s="20">
        <v>772885</v>
      </c>
      <c r="J281" s="58">
        <v>0.34516129032258064</v>
      </c>
      <c r="K281" s="58">
        <v>0.51212587051160574</v>
      </c>
      <c r="L281" s="58">
        <v>0.10354838709677419</v>
      </c>
      <c r="M281" s="58">
        <v>0.35848810935812397</v>
      </c>
      <c r="N281" s="59">
        <v>0.46203649645489819</v>
      </c>
      <c r="O281" s="60"/>
      <c r="P281" s="60"/>
    </row>
    <row r="282" spans="1:16">
      <c r="A282" s="18">
        <v>276</v>
      </c>
      <c r="B282" s="137" t="s">
        <v>1473</v>
      </c>
      <c r="C282" s="19" t="s">
        <v>24</v>
      </c>
      <c r="D282" s="22" t="s">
        <v>736</v>
      </c>
      <c r="E282" s="22" t="s">
        <v>3885</v>
      </c>
      <c r="F282" s="136">
        <v>580</v>
      </c>
      <c r="G282" s="136">
        <v>1097895</v>
      </c>
      <c r="H282" s="20">
        <v>31</v>
      </c>
      <c r="I282" s="20">
        <v>50650</v>
      </c>
      <c r="J282" s="58">
        <v>5.3448275862068968E-2</v>
      </c>
      <c r="K282" s="58">
        <v>4.6133737743591148E-2</v>
      </c>
      <c r="L282" s="58">
        <v>1.603448275862069E-2</v>
      </c>
      <c r="M282" s="58">
        <v>3.2293616420513802E-2</v>
      </c>
      <c r="N282" s="59">
        <v>4.8328099179134491E-2</v>
      </c>
      <c r="O282" s="60"/>
      <c r="P282" s="60"/>
    </row>
    <row r="283" spans="1:16">
      <c r="A283" s="18">
        <v>277</v>
      </c>
      <c r="B283" s="137" t="s">
        <v>1473</v>
      </c>
      <c r="C283" s="19" t="s">
        <v>24</v>
      </c>
      <c r="D283" s="22" t="s">
        <v>734</v>
      </c>
      <c r="E283" s="22" t="s">
        <v>3886</v>
      </c>
      <c r="F283" s="136">
        <v>739</v>
      </c>
      <c r="G283" s="136">
        <v>1358135</v>
      </c>
      <c r="H283" s="20">
        <v>51</v>
      </c>
      <c r="I283" s="20">
        <v>88745</v>
      </c>
      <c r="J283" s="58">
        <v>6.9012178619756434E-2</v>
      </c>
      <c r="K283" s="58">
        <v>6.5343283252401269E-2</v>
      </c>
      <c r="L283" s="58">
        <v>2.0703653585926931E-2</v>
      </c>
      <c r="M283" s="58">
        <v>4.5740298276680885E-2</v>
      </c>
      <c r="N283" s="59">
        <v>6.644395186260782E-2</v>
      </c>
      <c r="O283" s="60"/>
      <c r="P283" s="60"/>
    </row>
    <row r="284" spans="1:16">
      <c r="A284" s="18">
        <v>278</v>
      </c>
      <c r="B284" s="137" t="s">
        <v>1473</v>
      </c>
      <c r="C284" s="19" t="s">
        <v>24</v>
      </c>
      <c r="D284" s="22" t="s">
        <v>738</v>
      </c>
      <c r="E284" s="22" t="s">
        <v>3887</v>
      </c>
      <c r="F284" s="136">
        <v>567</v>
      </c>
      <c r="G284" s="136">
        <v>978165</v>
      </c>
      <c r="H284" s="20">
        <v>129</v>
      </c>
      <c r="I284" s="20">
        <v>263945</v>
      </c>
      <c r="J284" s="58">
        <v>0.2275132275132275</v>
      </c>
      <c r="K284" s="58">
        <v>0.26983688845951348</v>
      </c>
      <c r="L284" s="58">
        <v>6.8253968253968247E-2</v>
      </c>
      <c r="M284" s="58">
        <v>0.18888582192165942</v>
      </c>
      <c r="N284" s="59">
        <v>0.25713979017562766</v>
      </c>
      <c r="O284" s="60"/>
      <c r="P284" s="60"/>
    </row>
    <row r="285" spans="1:16">
      <c r="A285" s="18">
        <v>279</v>
      </c>
      <c r="B285" s="137" t="s">
        <v>1473</v>
      </c>
      <c r="C285" s="19" t="s">
        <v>24</v>
      </c>
      <c r="D285" s="22" t="s">
        <v>737</v>
      </c>
      <c r="E285" s="22" t="s">
        <v>1272</v>
      </c>
      <c r="F285" s="136">
        <v>736</v>
      </c>
      <c r="G285" s="136">
        <v>1352945</v>
      </c>
      <c r="H285" s="20">
        <v>256</v>
      </c>
      <c r="I285" s="20">
        <v>336885</v>
      </c>
      <c r="J285" s="58">
        <v>0.34782608695652173</v>
      </c>
      <c r="K285" s="58">
        <v>0.24900125282254637</v>
      </c>
      <c r="L285" s="58">
        <v>0.10434782608695652</v>
      </c>
      <c r="M285" s="58">
        <v>0.17430087697578245</v>
      </c>
      <c r="N285" s="59">
        <v>0.27864870306273898</v>
      </c>
      <c r="O285" s="60"/>
      <c r="P285" s="60"/>
    </row>
    <row r="286" spans="1:16">
      <c r="A286" s="18">
        <v>280</v>
      </c>
      <c r="B286" s="137" t="s">
        <v>1473</v>
      </c>
      <c r="C286" s="19" t="s">
        <v>24</v>
      </c>
      <c r="D286" s="22" t="s">
        <v>3888</v>
      </c>
      <c r="E286" s="22" t="s">
        <v>3889</v>
      </c>
      <c r="F286" s="136">
        <v>353</v>
      </c>
      <c r="G286" s="136">
        <v>559755</v>
      </c>
      <c r="H286" s="20">
        <v>15</v>
      </c>
      <c r="I286" s="20">
        <v>18085</v>
      </c>
      <c r="J286" s="58">
        <v>4.2492917847025496E-2</v>
      </c>
      <c r="K286" s="58">
        <v>3.2308777947494885E-2</v>
      </c>
      <c r="L286" s="58">
        <v>1.2747875354107648E-2</v>
      </c>
      <c r="M286" s="58">
        <v>2.2616144563246419E-2</v>
      </c>
      <c r="N286" s="59">
        <v>3.5364019917354064E-2</v>
      </c>
      <c r="O286" s="60"/>
      <c r="P286" s="60"/>
    </row>
    <row r="287" spans="1:16">
      <c r="A287" s="18">
        <v>281</v>
      </c>
      <c r="B287" s="22" t="s">
        <v>85</v>
      </c>
      <c r="C287" s="19" t="s">
        <v>24</v>
      </c>
      <c r="D287" s="22" t="s">
        <v>759</v>
      </c>
      <c r="E287" s="22" t="s">
        <v>760</v>
      </c>
      <c r="F287" s="136">
        <v>2378</v>
      </c>
      <c r="G287" s="136">
        <v>3215330</v>
      </c>
      <c r="H287" s="20">
        <v>716</v>
      </c>
      <c r="I287" s="20">
        <v>1969050</v>
      </c>
      <c r="J287" s="58">
        <v>0.30109335576114382</v>
      </c>
      <c r="K287" s="58">
        <v>0.61239437320586065</v>
      </c>
      <c r="L287" s="58">
        <v>9.0328006728343138E-2</v>
      </c>
      <c r="M287" s="58">
        <v>0.42867606124410246</v>
      </c>
      <c r="N287" s="59">
        <v>0.51900406797244558</v>
      </c>
      <c r="O287" s="60"/>
      <c r="P287" s="60"/>
    </row>
    <row r="288" spans="1:16">
      <c r="A288" s="18">
        <v>282</v>
      </c>
      <c r="B288" s="22" t="s">
        <v>85</v>
      </c>
      <c r="C288" s="19" t="s">
        <v>24</v>
      </c>
      <c r="D288" s="22" t="s">
        <v>756</v>
      </c>
      <c r="E288" s="22" t="s">
        <v>831</v>
      </c>
      <c r="F288" s="136">
        <v>1675</v>
      </c>
      <c r="G288" s="136">
        <v>2225015</v>
      </c>
      <c r="H288" s="20">
        <v>528</v>
      </c>
      <c r="I288" s="20">
        <v>755735</v>
      </c>
      <c r="J288" s="58">
        <v>0.31522388059701495</v>
      </c>
      <c r="K288" s="58">
        <v>0.33965388997377544</v>
      </c>
      <c r="L288" s="58">
        <v>9.4567164179104476E-2</v>
      </c>
      <c r="M288" s="58">
        <v>0.2377577229816428</v>
      </c>
      <c r="N288" s="59">
        <v>0.33232488716074726</v>
      </c>
      <c r="O288" s="60"/>
      <c r="P288" s="60"/>
    </row>
    <row r="289" spans="1:16">
      <c r="A289" s="18">
        <v>283</v>
      </c>
      <c r="B289" s="22" t="s">
        <v>85</v>
      </c>
      <c r="C289" s="19" t="s">
        <v>24</v>
      </c>
      <c r="D289" s="22" t="s">
        <v>757</v>
      </c>
      <c r="E289" s="22" t="s">
        <v>758</v>
      </c>
      <c r="F289" s="136">
        <v>1981</v>
      </c>
      <c r="G289" s="136">
        <v>3418915</v>
      </c>
      <c r="H289" s="20">
        <v>589</v>
      </c>
      <c r="I289" s="20">
        <v>1566835</v>
      </c>
      <c r="J289" s="58">
        <v>0.29732458354366481</v>
      </c>
      <c r="K289" s="58">
        <v>0.45828428024680345</v>
      </c>
      <c r="L289" s="58">
        <v>8.9197375063099438E-2</v>
      </c>
      <c r="M289" s="58">
        <v>0.32079899617276242</v>
      </c>
      <c r="N289" s="59">
        <v>0.40999637123586186</v>
      </c>
      <c r="O289" s="60"/>
      <c r="P289" s="60"/>
    </row>
    <row r="290" spans="1:16">
      <c r="A290" s="18">
        <v>284</v>
      </c>
      <c r="B290" s="22" t="s">
        <v>85</v>
      </c>
      <c r="C290" s="19" t="s">
        <v>24</v>
      </c>
      <c r="D290" s="22" t="s">
        <v>850</v>
      </c>
      <c r="E290" s="22" t="s">
        <v>1276</v>
      </c>
      <c r="F290" s="136">
        <v>1045</v>
      </c>
      <c r="G290" s="136">
        <v>1516540</v>
      </c>
      <c r="H290" s="20">
        <v>284</v>
      </c>
      <c r="I290" s="20">
        <v>434610</v>
      </c>
      <c r="J290" s="58">
        <v>0.27177033492822966</v>
      </c>
      <c r="K290" s="58">
        <v>0.28657997810806179</v>
      </c>
      <c r="L290" s="58">
        <v>8.1531100478468899E-2</v>
      </c>
      <c r="M290" s="58">
        <v>0.20060598467564325</v>
      </c>
      <c r="N290" s="59">
        <v>0.28213708515411218</v>
      </c>
      <c r="O290" s="60"/>
      <c r="P290" s="60"/>
    </row>
    <row r="291" spans="1:16">
      <c r="A291" s="18">
        <v>285</v>
      </c>
      <c r="B291" s="22" t="s">
        <v>86</v>
      </c>
      <c r="C291" s="19" t="s">
        <v>24</v>
      </c>
      <c r="D291" s="22" t="s">
        <v>765</v>
      </c>
      <c r="E291" s="22" t="s">
        <v>766</v>
      </c>
      <c r="F291" s="136">
        <v>2245</v>
      </c>
      <c r="G291" s="136">
        <v>3323420</v>
      </c>
      <c r="H291" s="20">
        <v>751</v>
      </c>
      <c r="I291" s="20">
        <v>1392825</v>
      </c>
      <c r="J291" s="58">
        <v>0.33452115812917593</v>
      </c>
      <c r="K291" s="58">
        <v>0.41909388521462831</v>
      </c>
      <c r="L291" s="58">
        <v>0.10035634743875278</v>
      </c>
      <c r="M291" s="58">
        <v>0.29336571965023978</v>
      </c>
      <c r="N291" s="59">
        <v>0.39372206708899254</v>
      </c>
      <c r="O291" s="60"/>
      <c r="P291" s="60"/>
    </row>
    <row r="292" spans="1:16">
      <c r="A292" s="18">
        <v>286</v>
      </c>
      <c r="B292" s="22" t="s">
        <v>86</v>
      </c>
      <c r="C292" s="19" t="s">
        <v>24</v>
      </c>
      <c r="D292" s="22" t="s">
        <v>771</v>
      </c>
      <c r="E292" s="22" t="s">
        <v>772</v>
      </c>
      <c r="F292" s="136">
        <v>1285</v>
      </c>
      <c r="G292" s="136">
        <v>1812210</v>
      </c>
      <c r="H292" s="20">
        <v>403</v>
      </c>
      <c r="I292" s="20">
        <v>775590</v>
      </c>
      <c r="J292" s="58">
        <v>0.31361867704280155</v>
      </c>
      <c r="K292" s="58">
        <v>0.42798020097008627</v>
      </c>
      <c r="L292" s="58">
        <v>9.4085603112840463E-2</v>
      </c>
      <c r="M292" s="58">
        <v>0.29958614067906036</v>
      </c>
      <c r="N292" s="59">
        <v>0.39367174379190084</v>
      </c>
      <c r="O292" s="60"/>
      <c r="P292" s="60"/>
    </row>
    <row r="293" spans="1:16">
      <c r="A293" s="18">
        <v>287</v>
      </c>
      <c r="B293" s="22" t="s">
        <v>86</v>
      </c>
      <c r="C293" s="19" t="s">
        <v>24</v>
      </c>
      <c r="D293" s="22" t="s">
        <v>776</v>
      </c>
      <c r="E293" s="22" t="s">
        <v>1107</v>
      </c>
      <c r="F293" s="136">
        <v>548</v>
      </c>
      <c r="G293" s="136">
        <v>1088340</v>
      </c>
      <c r="H293" s="20">
        <v>239</v>
      </c>
      <c r="I293" s="20">
        <v>757915</v>
      </c>
      <c r="J293" s="58">
        <v>0.43613138686131386</v>
      </c>
      <c r="K293" s="58">
        <v>0.6963954278993697</v>
      </c>
      <c r="L293" s="58">
        <v>0.13083941605839416</v>
      </c>
      <c r="M293" s="58">
        <v>0.48747679952955875</v>
      </c>
      <c r="N293" s="59">
        <v>0.61831621558795291</v>
      </c>
      <c r="O293" s="60"/>
      <c r="P293" s="60"/>
    </row>
    <row r="294" spans="1:16">
      <c r="A294" s="18">
        <v>288</v>
      </c>
      <c r="B294" s="22" t="s">
        <v>86</v>
      </c>
      <c r="C294" s="19" t="s">
        <v>24</v>
      </c>
      <c r="D294" s="22" t="s">
        <v>768</v>
      </c>
      <c r="E294" s="22" t="s">
        <v>888</v>
      </c>
      <c r="F294" s="136">
        <v>1270</v>
      </c>
      <c r="G294" s="136">
        <v>1892340</v>
      </c>
      <c r="H294" s="20">
        <v>285</v>
      </c>
      <c r="I294" s="20">
        <v>1072815</v>
      </c>
      <c r="J294" s="58">
        <v>0.22440944881889763</v>
      </c>
      <c r="K294" s="58">
        <v>0.56692507688893112</v>
      </c>
      <c r="L294" s="58">
        <v>6.732283464566928E-2</v>
      </c>
      <c r="M294" s="58">
        <v>0.39684755382225179</v>
      </c>
      <c r="N294" s="59">
        <v>0.46417038846792108</v>
      </c>
      <c r="O294" s="60"/>
      <c r="P294" s="60"/>
    </row>
    <row r="295" spans="1:16">
      <c r="A295" s="18">
        <v>289</v>
      </c>
      <c r="B295" s="22" t="s">
        <v>86</v>
      </c>
      <c r="C295" s="19" t="s">
        <v>24</v>
      </c>
      <c r="D295" s="22" t="s">
        <v>773</v>
      </c>
      <c r="E295" s="22" t="s">
        <v>774</v>
      </c>
      <c r="F295" s="136">
        <v>1000</v>
      </c>
      <c r="G295" s="136">
        <v>2122960</v>
      </c>
      <c r="H295" s="20">
        <v>333</v>
      </c>
      <c r="I295" s="20">
        <v>1383110</v>
      </c>
      <c r="J295" s="58">
        <v>0.33300000000000002</v>
      </c>
      <c r="K295" s="58">
        <v>0.65150073482307724</v>
      </c>
      <c r="L295" s="58">
        <v>9.9900000000000003E-2</v>
      </c>
      <c r="M295" s="58">
        <v>0.45605051437615401</v>
      </c>
      <c r="N295" s="59">
        <v>0.55595051437615406</v>
      </c>
      <c r="O295" s="60"/>
      <c r="P295" s="60"/>
    </row>
    <row r="296" spans="1:16">
      <c r="A296" s="18">
        <v>290</v>
      </c>
      <c r="B296" s="22" t="s">
        <v>86</v>
      </c>
      <c r="C296" s="19" t="s">
        <v>24</v>
      </c>
      <c r="D296" s="22" t="s">
        <v>767</v>
      </c>
      <c r="E296" s="22" t="s">
        <v>911</v>
      </c>
      <c r="F296" s="136">
        <v>1232</v>
      </c>
      <c r="G296" s="136">
        <v>2266335</v>
      </c>
      <c r="H296" s="20">
        <v>480</v>
      </c>
      <c r="I296" s="20">
        <v>1029250</v>
      </c>
      <c r="J296" s="58">
        <v>0.38961038961038963</v>
      </c>
      <c r="K296" s="58">
        <v>0.45414733479384117</v>
      </c>
      <c r="L296" s="58">
        <v>0.11688311688311688</v>
      </c>
      <c r="M296" s="58">
        <v>0.31790313435568879</v>
      </c>
      <c r="N296" s="59">
        <v>0.43478625123880565</v>
      </c>
      <c r="O296" s="60"/>
      <c r="P296" s="60"/>
    </row>
    <row r="297" spans="1:16">
      <c r="A297" s="18">
        <v>291</v>
      </c>
      <c r="B297" s="22" t="s">
        <v>86</v>
      </c>
      <c r="C297" s="19" t="s">
        <v>24</v>
      </c>
      <c r="D297" s="22" t="s">
        <v>775</v>
      </c>
      <c r="E297" s="22" t="s">
        <v>1024</v>
      </c>
      <c r="F297" s="136">
        <v>923</v>
      </c>
      <c r="G297" s="136">
        <v>1272770</v>
      </c>
      <c r="H297" s="20">
        <v>274</v>
      </c>
      <c r="I297" s="20">
        <v>631080</v>
      </c>
      <c r="J297" s="58">
        <v>0.29685807150595883</v>
      </c>
      <c r="K297" s="58">
        <v>0.49583192564249629</v>
      </c>
      <c r="L297" s="58">
        <v>8.9057421451787647E-2</v>
      </c>
      <c r="M297" s="58">
        <v>0.34708234794974741</v>
      </c>
      <c r="N297" s="59">
        <v>0.43613976940153504</v>
      </c>
      <c r="O297" s="60"/>
      <c r="P297" s="60"/>
    </row>
    <row r="298" spans="1:16">
      <c r="A298" s="18">
        <v>292</v>
      </c>
      <c r="B298" s="22" t="s">
        <v>86</v>
      </c>
      <c r="C298" s="19" t="s">
        <v>24</v>
      </c>
      <c r="D298" s="22" t="s">
        <v>769</v>
      </c>
      <c r="E298" s="22" t="s">
        <v>770</v>
      </c>
      <c r="F298" s="136">
        <v>1764</v>
      </c>
      <c r="G298" s="136">
        <v>2390460</v>
      </c>
      <c r="H298" s="20">
        <v>447</v>
      </c>
      <c r="I298" s="20">
        <v>853400</v>
      </c>
      <c r="J298" s="58">
        <v>0.25340136054421769</v>
      </c>
      <c r="K298" s="58">
        <v>0.35700241794466336</v>
      </c>
      <c r="L298" s="58">
        <v>7.6020408163265302E-2</v>
      </c>
      <c r="M298" s="58">
        <v>0.24990169256126435</v>
      </c>
      <c r="N298" s="59">
        <v>0.32592210072452965</v>
      </c>
      <c r="O298" s="60"/>
      <c r="P298" s="60"/>
    </row>
    <row r="299" spans="1:16">
      <c r="A299" s="18">
        <v>293</v>
      </c>
      <c r="B299" s="22" t="s">
        <v>89</v>
      </c>
      <c r="C299" s="19" t="s">
        <v>24</v>
      </c>
      <c r="D299" s="22" t="s">
        <v>761</v>
      </c>
      <c r="E299" s="22" t="s">
        <v>762</v>
      </c>
      <c r="F299" s="136">
        <v>1265</v>
      </c>
      <c r="G299" s="136">
        <v>1993720</v>
      </c>
      <c r="H299" s="20">
        <v>368</v>
      </c>
      <c r="I299" s="20">
        <v>1109455</v>
      </c>
      <c r="J299" s="58">
        <v>0.29090909090909089</v>
      </c>
      <c r="K299" s="58">
        <v>0.55647483096924344</v>
      </c>
      <c r="L299" s="58">
        <v>8.7272727272727266E-2</v>
      </c>
      <c r="M299" s="58">
        <v>0.38953238167847037</v>
      </c>
      <c r="N299" s="59">
        <v>0.47680510895119765</v>
      </c>
      <c r="O299" s="60"/>
      <c r="P299" s="60"/>
    </row>
    <row r="300" spans="1:16">
      <c r="A300" s="18">
        <v>294</v>
      </c>
      <c r="B300" s="22" t="s">
        <v>89</v>
      </c>
      <c r="C300" s="19" t="s">
        <v>24</v>
      </c>
      <c r="D300" s="22" t="s">
        <v>764</v>
      </c>
      <c r="E300" s="22" t="s">
        <v>897</v>
      </c>
      <c r="F300" s="136">
        <v>925</v>
      </c>
      <c r="G300" s="136">
        <v>1298805</v>
      </c>
      <c r="H300" s="20">
        <v>290</v>
      </c>
      <c r="I300" s="20">
        <v>386440</v>
      </c>
      <c r="J300" s="58">
        <v>0.31351351351351353</v>
      </c>
      <c r="K300" s="58">
        <v>0.2975350418269101</v>
      </c>
      <c r="L300" s="58">
        <v>9.4054054054054051E-2</v>
      </c>
      <c r="M300" s="58">
        <v>0.20827452927883705</v>
      </c>
      <c r="N300" s="59">
        <v>0.30232858333289109</v>
      </c>
      <c r="O300" s="60"/>
      <c r="P300" s="60"/>
    </row>
    <row r="301" spans="1:16">
      <c r="A301" s="18">
        <v>295</v>
      </c>
      <c r="B301" s="22" t="s">
        <v>89</v>
      </c>
      <c r="C301" s="19" t="s">
        <v>24</v>
      </c>
      <c r="D301" s="22" t="s">
        <v>763</v>
      </c>
      <c r="E301" s="22" t="s">
        <v>830</v>
      </c>
      <c r="F301" s="136">
        <v>908</v>
      </c>
      <c r="G301" s="136">
        <v>1780675</v>
      </c>
      <c r="H301" s="20">
        <v>428</v>
      </c>
      <c r="I301" s="20">
        <v>644755</v>
      </c>
      <c r="J301" s="58">
        <v>0.47136563876651982</v>
      </c>
      <c r="K301" s="58">
        <v>0.36208460274895754</v>
      </c>
      <c r="L301" s="58">
        <v>0.14140969162995595</v>
      </c>
      <c r="M301" s="58">
        <v>0.25345922192427028</v>
      </c>
      <c r="N301" s="59">
        <v>0.39486891355422626</v>
      </c>
      <c r="O301" s="60"/>
      <c r="P301" s="60"/>
    </row>
    <row r="302" spans="1:16">
      <c r="A302" s="18">
        <v>296</v>
      </c>
      <c r="B302" s="137" t="s">
        <v>106</v>
      </c>
      <c r="C302" s="134" t="s">
        <v>117</v>
      </c>
      <c r="D302" s="22" t="s">
        <v>411</v>
      </c>
      <c r="E302" s="22" t="s">
        <v>412</v>
      </c>
      <c r="F302" s="136">
        <v>1601</v>
      </c>
      <c r="G302" s="136">
        <v>3241035</v>
      </c>
      <c r="H302" s="20">
        <v>926</v>
      </c>
      <c r="I302" s="20">
        <v>1894220</v>
      </c>
      <c r="J302" s="58">
        <v>0.5783885071830106</v>
      </c>
      <c r="K302" s="58">
        <v>0.58444910344997814</v>
      </c>
      <c r="L302" s="58">
        <v>0.17351655215490316</v>
      </c>
      <c r="M302" s="58">
        <v>0.40911437241498466</v>
      </c>
      <c r="N302" s="59">
        <v>0.58263092456988785</v>
      </c>
      <c r="O302" s="60"/>
      <c r="P302" s="60"/>
    </row>
    <row r="303" spans="1:16">
      <c r="A303" s="18">
        <v>297</v>
      </c>
      <c r="B303" s="137" t="s">
        <v>106</v>
      </c>
      <c r="C303" s="134" t="s">
        <v>117</v>
      </c>
      <c r="D303" s="22" t="s">
        <v>416</v>
      </c>
      <c r="E303" s="22" t="s">
        <v>843</v>
      </c>
      <c r="F303" s="136">
        <v>1375</v>
      </c>
      <c r="G303" s="136">
        <v>2417950</v>
      </c>
      <c r="H303" s="20">
        <v>345</v>
      </c>
      <c r="I303" s="20">
        <v>757770</v>
      </c>
      <c r="J303" s="58">
        <v>0.25090909090909091</v>
      </c>
      <c r="K303" s="58">
        <v>0.31339357720382971</v>
      </c>
      <c r="L303" s="58">
        <v>7.5272727272727269E-2</v>
      </c>
      <c r="M303" s="58">
        <v>0.21937550404268077</v>
      </c>
      <c r="N303" s="59">
        <v>0.29464823131540807</v>
      </c>
      <c r="O303" s="60"/>
      <c r="P303" s="60"/>
    </row>
    <row r="304" spans="1:16">
      <c r="A304" s="18">
        <v>298</v>
      </c>
      <c r="B304" s="137" t="s">
        <v>106</v>
      </c>
      <c r="C304" s="134" t="s">
        <v>117</v>
      </c>
      <c r="D304" s="22" t="s">
        <v>417</v>
      </c>
      <c r="E304" s="22" t="s">
        <v>418</v>
      </c>
      <c r="F304" s="136">
        <v>1207</v>
      </c>
      <c r="G304" s="136">
        <v>2408545</v>
      </c>
      <c r="H304" s="20">
        <v>396</v>
      </c>
      <c r="I304" s="20">
        <v>1211945</v>
      </c>
      <c r="J304" s="58">
        <v>0.328086164043082</v>
      </c>
      <c r="K304" s="58">
        <v>0.50318553317459291</v>
      </c>
      <c r="L304" s="58">
        <v>9.842584921292459E-2</v>
      </c>
      <c r="M304" s="58">
        <v>0.352229873222215</v>
      </c>
      <c r="N304" s="59">
        <v>0.45065572243513957</v>
      </c>
      <c r="O304" s="60"/>
      <c r="P304" s="60"/>
    </row>
    <row r="305" spans="1:16">
      <c r="A305" s="18">
        <v>299</v>
      </c>
      <c r="B305" s="137" t="s">
        <v>106</v>
      </c>
      <c r="C305" s="134" t="s">
        <v>117</v>
      </c>
      <c r="D305" s="22" t="s">
        <v>409</v>
      </c>
      <c r="E305" s="22" t="s">
        <v>410</v>
      </c>
      <c r="F305" s="136">
        <v>1166</v>
      </c>
      <c r="G305" s="136">
        <v>2427540</v>
      </c>
      <c r="H305" s="20">
        <v>433</v>
      </c>
      <c r="I305" s="20">
        <v>1222120</v>
      </c>
      <c r="J305" s="58">
        <v>0.3713550600343053</v>
      </c>
      <c r="K305" s="58">
        <v>0.50343969615330741</v>
      </c>
      <c r="L305" s="58">
        <v>0.11140651801029158</v>
      </c>
      <c r="M305" s="58">
        <v>0.35240778730731515</v>
      </c>
      <c r="N305" s="59">
        <v>0.4638143053176067</v>
      </c>
      <c r="O305" s="60"/>
      <c r="P305" s="60"/>
    </row>
    <row r="306" spans="1:16">
      <c r="A306" s="18">
        <v>300</v>
      </c>
      <c r="B306" s="137" t="s">
        <v>106</v>
      </c>
      <c r="C306" s="134" t="s">
        <v>117</v>
      </c>
      <c r="D306" s="22" t="s">
        <v>406</v>
      </c>
      <c r="E306" s="22" t="s">
        <v>407</v>
      </c>
      <c r="F306" s="136">
        <v>1112</v>
      </c>
      <c r="G306" s="136">
        <v>2772585</v>
      </c>
      <c r="H306" s="20">
        <v>671</v>
      </c>
      <c r="I306" s="20">
        <v>2676740</v>
      </c>
      <c r="J306" s="58">
        <v>0.60341726618705038</v>
      </c>
      <c r="K306" s="58">
        <v>0.96543117704236303</v>
      </c>
      <c r="L306" s="58">
        <v>0.1810251798561151</v>
      </c>
      <c r="M306" s="58">
        <v>0.67580182392965404</v>
      </c>
      <c r="N306" s="59">
        <v>0.85682700378576915</v>
      </c>
      <c r="O306" s="60"/>
      <c r="P306" s="60"/>
    </row>
    <row r="307" spans="1:16">
      <c r="A307" s="18">
        <v>301</v>
      </c>
      <c r="B307" s="137" t="s">
        <v>106</v>
      </c>
      <c r="C307" s="134" t="s">
        <v>117</v>
      </c>
      <c r="D307" s="22" t="s">
        <v>415</v>
      </c>
      <c r="E307" s="22" t="s">
        <v>1392</v>
      </c>
      <c r="F307" s="136">
        <v>2228</v>
      </c>
      <c r="G307" s="136">
        <v>5982700</v>
      </c>
      <c r="H307" s="20">
        <v>827</v>
      </c>
      <c r="I307" s="20">
        <v>2250905</v>
      </c>
      <c r="J307" s="58">
        <v>0.37118491921005387</v>
      </c>
      <c r="K307" s="58">
        <v>0.37623564611295901</v>
      </c>
      <c r="L307" s="58">
        <v>0.11135547576301616</v>
      </c>
      <c r="M307" s="58">
        <v>0.26336495227907131</v>
      </c>
      <c r="N307" s="59">
        <v>0.37472042804208749</v>
      </c>
      <c r="O307" s="60"/>
      <c r="P307" s="60"/>
    </row>
    <row r="308" spans="1:16">
      <c r="A308" s="18">
        <v>302</v>
      </c>
      <c r="B308" s="137" t="s">
        <v>106</v>
      </c>
      <c r="C308" s="134" t="s">
        <v>117</v>
      </c>
      <c r="D308" s="22" t="s">
        <v>404</v>
      </c>
      <c r="E308" s="22" t="s">
        <v>405</v>
      </c>
      <c r="F308" s="136">
        <v>857</v>
      </c>
      <c r="G308" s="136">
        <v>1756670</v>
      </c>
      <c r="H308" s="20">
        <v>238</v>
      </c>
      <c r="I308" s="20">
        <v>630525</v>
      </c>
      <c r="J308" s="58">
        <v>0.27771295215869313</v>
      </c>
      <c r="K308" s="58">
        <v>0.35893195648585108</v>
      </c>
      <c r="L308" s="58">
        <v>8.331388564760793E-2</v>
      </c>
      <c r="M308" s="58">
        <v>0.25125236954009572</v>
      </c>
      <c r="N308" s="59">
        <v>0.33456625518770367</v>
      </c>
      <c r="O308" s="60"/>
      <c r="P308" s="60"/>
    </row>
    <row r="309" spans="1:16">
      <c r="A309" s="18">
        <v>303</v>
      </c>
      <c r="B309" s="137" t="s">
        <v>106</v>
      </c>
      <c r="C309" s="134" t="s">
        <v>117</v>
      </c>
      <c r="D309" s="22" t="s">
        <v>413</v>
      </c>
      <c r="E309" s="22" t="s">
        <v>856</v>
      </c>
      <c r="F309" s="136">
        <v>828</v>
      </c>
      <c r="G309" s="136">
        <v>1603470</v>
      </c>
      <c r="H309" s="20">
        <v>398</v>
      </c>
      <c r="I309" s="20">
        <v>663620</v>
      </c>
      <c r="J309" s="58">
        <v>0.48067632850241548</v>
      </c>
      <c r="K309" s="58">
        <v>0.41386493043212536</v>
      </c>
      <c r="L309" s="58">
        <v>0.14420289855072463</v>
      </c>
      <c r="M309" s="58">
        <v>0.2897054513024877</v>
      </c>
      <c r="N309" s="59">
        <v>0.43390834985321236</v>
      </c>
      <c r="O309" s="60"/>
      <c r="P309" s="60"/>
    </row>
    <row r="310" spans="1:16">
      <c r="A310" s="18">
        <v>304</v>
      </c>
      <c r="B310" s="137" t="s">
        <v>106</v>
      </c>
      <c r="C310" s="134" t="s">
        <v>117</v>
      </c>
      <c r="D310" s="22" t="s">
        <v>414</v>
      </c>
      <c r="E310" s="22" t="s">
        <v>933</v>
      </c>
      <c r="F310" s="136">
        <v>942</v>
      </c>
      <c r="G310" s="136">
        <v>1981700</v>
      </c>
      <c r="H310" s="20">
        <v>274</v>
      </c>
      <c r="I310" s="20">
        <v>1044240</v>
      </c>
      <c r="J310" s="58">
        <v>0.29087048832271761</v>
      </c>
      <c r="K310" s="58">
        <v>0.52694151486097796</v>
      </c>
      <c r="L310" s="58">
        <v>8.7261146496815281E-2</v>
      </c>
      <c r="M310" s="58">
        <v>0.36885906040268457</v>
      </c>
      <c r="N310" s="59">
        <v>0.45612020689949984</v>
      </c>
      <c r="O310" s="60"/>
      <c r="P310" s="60"/>
    </row>
    <row r="311" spans="1:16">
      <c r="A311" s="18">
        <v>305</v>
      </c>
      <c r="B311" s="137" t="s">
        <v>106</v>
      </c>
      <c r="C311" s="134" t="s">
        <v>117</v>
      </c>
      <c r="D311" s="22" t="s">
        <v>408</v>
      </c>
      <c r="E311" s="22" t="s">
        <v>906</v>
      </c>
      <c r="F311" s="136">
        <v>1050</v>
      </c>
      <c r="G311" s="136">
        <v>2359835</v>
      </c>
      <c r="H311" s="20">
        <v>326</v>
      </c>
      <c r="I311" s="20">
        <v>654315</v>
      </c>
      <c r="J311" s="58">
        <v>0.31047619047619046</v>
      </c>
      <c r="K311" s="58">
        <v>0.27727150415177332</v>
      </c>
      <c r="L311" s="58">
        <v>9.3142857142857138E-2</v>
      </c>
      <c r="M311" s="58">
        <v>0.19409005290624132</v>
      </c>
      <c r="N311" s="59">
        <v>0.28723291004909846</v>
      </c>
      <c r="O311" s="60"/>
      <c r="P311" s="60"/>
    </row>
    <row r="312" spans="1:16">
      <c r="A312" s="18">
        <v>306</v>
      </c>
      <c r="B312" s="137" t="s">
        <v>105</v>
      </c>
      <c r="C312" s="134" t="s">
        <v>117</v>
      </c>
      <c r="D312" s="22" t="s">
        <v>402</v>
      </c>
      <c r="E312" s="22" t="s">
        <v>403</v>
      </c>
      <c r="F312" s="136">
        <v>1365</v>
      </c>
      <c r="G312" s="136">
        <v>2263945</v>
      </c>
      <c r="H312" s="20">
        <v>530</v>
      </c>
      <c r="I312" s="20">
        <v>1148720</v>
      </c>
      <c r="J312" s="58">
        <v>0.38827838827838829</v>
      </c>
      <c r="K312" s="58">
        <v>0.50739748536293949</v>
      </c>
      <c r="L312" s="58">
        <v>0.11648351648351649</v>
      </c>
      <c r="M312" s="58">
        <v>0.3551782397540576</v>
      </c>
      <c r="N312" s="59">
        <v>0.47166175623757411</v>
      </c>
      <c r="O312" s="60"/>
      <c r="P312" s="60"/>
    </row>
    <row r="313" spans="1:16">
      <c r="A313" s="18">
        <v>307</v>
      </c>
      <c r="B313" s="137" t="s">
        <v>105</v>
      </c>
      <c r="C313" s="134" t="s">
        <v>117</v>
      </c>
      <c r="D313" s="22" t="s">
        <v>401</v>
      </c>
      <c r="E313" s="22" t="s">
        <v>790</v>
      </c>
      <c r="F313" s="136">
        <v>1264</v>
      </c>
      <c r="G313" s="136">
        <v>2116990</v>
      </c>
      <c r="H313" s="20">
        <v>707</v>
      </c>
      <c r="I313" s="20">
        <v>1415645</v>
      </c>
      <c r="J313" s="58">
        <v>0.55933544303797467</v>
      </c>
      <c r="K313" s="58">
        <v>0.66870651254847679</v>
      </c>
      <c r="L313" s="58">
        <v>0.16780063291139238</v>
      </c>
      <c r="M313" s="58">
        <v>0.46809455878393375</v>
      </c>
      <c r="N313" s="59">
        <v>0.63589519169532616</v>
      </c>
      <c r="O313" s="60"/>
      <c r="P313" s="60"/>
    </row>
    <row r="314" spans="1:16">
      <c r="A314" s="18">
        <v>308</v>
      </c>
      <c r="B314" s="137" t="s">
        <v>107</v>
      </c>
      <c r="C314" s="134" t="s">
        <v>117</v>
      </c>
      <c r="D314" s="22" t="s">
        <v>426</v>
      </c>
      <c r="E314" s="22" t="s">
        <v>955</v>
      </c>
      <c r="F314" s="136">
        <v>2068</v>
      </c>
      <c r="G314" s="136">
        <v>4690110</v>
      </c>
      <c r="H314" s="20">
        <v>823</v>
      </c>
      <c r="I314" s="20">
        <v>2525165</v>
      </c>
      <c r="J314" s="58">
        <v>0.3979690522243714</v>
      </c>
      <c r="K314" s="58">
        <v>0.5384020843860805</v>
      </c>
      <c r="L314" s="58">
        <v>0.11939071566731141</v>
      </c>
      <c r="M314" s="58">
        <v>0.37688145907025633</v>
      </c>
      <c r="N314" s="59">
        <v>0.49627217473756774</v>
      </c>
      <c r="O314" s="60"/>
      <c r="P314" s="60"/>
    </row>
    <row r="315" spans="1:16">
      <c r="A315" s="18">
        <v>309</v>
      </c>
      <c r="B315" s="137" t="s">
        <v>107</v>
      </c>
      <c r="C315" s="134" t="s">
        <v>117</v>
      </c>
      <c r="D315" s="22" t="s">
        <v>421</v>
      </c>
      <c r="E315" s="22" t="s">
        <v>422</v>
      </c>
      <c r="F315" s="136">
        <v>2094</v>
      </c>
      <c r="G315" s="136">
        <v>4287300</v>
      </c>
      <c r="H315" s="20">
        <v>919</v>
      </c>
      <c r="I315" s="20">
        <v>1900970</v>
      </c>
      <c r="J315" s="58">
        <v>0.43887297039159501</v>
      </c>
      <c r="K315" s="58">
        <v>0.44339561029085905</v>
      </c>
      <c r="L315" s="58">
        <v>0.1316618911174785</v>
      </c>
      <c r="M315" s="58">
        <v>0.31037692720360133</v>
      </c>
      <c r="N315" s="59">
        <v>0.44203881832107983</v>
      </c>
      <c r="O315" s="60"/>
      <c r="P315" s="60"/>
    </row>
    <row r="316" spans="1:16">
      <c r="A316" s="18">
        <v>310</v>
      </c>
      <c r="B316" s="137" t="s">
        <v>107</v>
      </c>
      <c r="C316" s="134" t="s">
        <v>117</v>
      </c>
      <c r="D316" s="22" t="s">
        <v>424</v>
      </c>
      <c r="E316" s="22" t="s">
        <v>425</v>
      </c>
      <c r="F316" s="136">
        <v>1602</v>
      </c>
      <c r="G316" s="136">
        <v>4437030</v>
      </c>
      <c r="H316" s="20">
        <v>676</v>
      </c>
      <c r="I316" s="20">
        <v>2671640</v>
      </c>
      <c r="J316" s="58">
        <v>0.42197253433208487</v>
      </c>
      <c r="K316" s="58">
        <v>0.60212349251639052</v>
      </c>
      <c r="L316" s="58">
        <v>0.12659176029962546</v>
      </c>
      <c r="M316" s="58">
        <v>0.42148644476147334</v>
      </c>
      <c r="N316" s="59">
        <v>0.54807820506109883</v>
      </c>
      <c r="O316" s="60"/>
      <c r="P316" s="60"/>
    </row>
    <row r="317" spans="1:16">
      <c r="A317" s="18">
        <v>311</v>
      </c>
      <c r="B317" s="137" t="s">
        <v>107</v>
      </c>
      <c r="C317" s="134" t="s">
        <v>117</v>
      </c>
      <c r="D317" s="22" t="s">
        <v>419</v>
      </c>
      <c r="E317" s="22" t="s">
        <v>420</v>
      </c>
      <c r="F317" s="136">
        <v>1609</v>
      </c>
      <c r="G317" s="136">
        <v>4466270</v>
      </c>
      <c r="H317" s="20">
        <v>520</v>
      </c>
      <c r="I317" s="20">
        <v>2003370</v>
      </c>
      <c r="J317" s="58">
        <v>0.32318210068365444</v>
      </c>
      <c r="K317" s="58">
        <v>0.4485555060486715</v>
      </c>
      <c r="L317" s="58">
        <v>9.6954630205096329E-2</v>
      </c>
      <c r="M317" s="58">
        <v>0.31398885423407003</v>
      </c>
      <c r="N317" s="59">
        <v>0.41094348443916634</v>
      </c>
      <c r="O317" s="60"/>
      <c r="P317" s="60"/>
    </row>
    <row r="318" spans="1:16">
      <c r="A318" s="18">
        <v>312</v>
      </c>
      <c r="B318" s="137" t="s">
        <v>107</v>
      </c>
      <c r="C318" s="134" t="s">
        <v>117</v>
      </c>
      <c r="D318" s="22" t="s">
        <v>423</v>
      </c>
      <c r="E318" s="22" t="s">
        <v>929</v>
      </c>
      <c r="F318" s="136">
        <v>1190</v>
      </c>
      <c r="G318" s="136">
        <v>2188660</v>
      </c>
      <c r="H318" s="20">
        <v>619</v>
      </c>
      <c r="I318" s="20">
        <v>1272460</v>
      </c>
      <c r="J318" s="58">
        <v>0.5201680672268908</v>
      </c>
      <c r="K318" s="58">
        <v>0.58138769840907223</v>
      </c>
      <c r="L318" s="58">
        <v>0.15605042016806722</v>
      </c>
      <c r="M318" s="58">
        <v>0.40697138888635054</v>
      </c>
      <c r="N318" s="59">
        <v>0.56302180905441779</v>
      </c>
      <c r="O318" s="60"/>
      <c r="P318" s="60"/>
    </row>
    <row r="319" spans="1:16">
      <c r="A319" s="18">
        <v>313</v>
      </c>
      <c r="B319" s="137" t="s">
        <v>108</v>
      </c>
      <c r="C319" s="134" t="s">
        <v>117</v>
      </c>
      <c r="D319" s="22" t="s">
        <v>429</v>
      </c>
      <c r="E319" s="22" t="s">
        <v>430</v>
      </c>
      <c r="F319" s="136">
        <v>826</v>
      </c>
      <c r="G319" s="136">
        <v>1687760</v>
      </c>
      <c r="H319" s="20">
        <v>276</v>
      </c>
      <c r="I319" s="20">
        <v>858085</v>
      </c>
      <c r="J319" s="58">
        <v>0.33414043583535108</v>
      </c>
      <c r="K319" s="58">
        <v>0.50841648101625825</v>
      </c>
      <c r="L319" s="58">
        <v>0.10024213075060533</v>
      </c>
      <c r="M319" s="58">
        <v>0.35589153671138074</v>
      </c>
      <c r="N319" s="59">
        <v>0.45613366746198608</v>
      </c>
      <c r="O319" s="60"/>
      <c r="P319" s="60"/>
    </row>
    <row r="320" spans="1:16">
      <c r="A320" s="18">
        <v>314</v>
      </c>
      <c r="B320" s="137" t="s">
        <v>108</v>
      </c>
      <c r="C320" s="134" t="s">
        <v>117</v>
      </c>
      <c r="D320" s="22" t="s">
        <v>427</v>
      </c>
      <c r="E320" s="22" t="s">
        <v>428</v>
      </c>
      <c r="F320" s="136">
        <v>1712</v>
      </c>
      <c r="G320" s="136">
        <v>3468835</v>
      </c>
      <c r="H320" s="20">
        <v>616</v>
      </c>
      <c r="I320" s="20">
        <v>1330720</v>
      </c>
      <c r="J320" s="58">
        <v>0.35981308411214952</v>
      </c>
      <c r="K320" s="58">
        <v>0.38362159053399775</v>
      </c>
      <c r="L320" s="58">
        <v>0.10794392523364485</v>
      </c>
      <c r="M320" s="58">
        <v>0.26853511337379843</v>
      </c>
      <c r="N320" s="59">
        <v>0.37647903860744325</v>
      </c>
      <c r="O320" s="60"/>
      <c r="P320" s="60"/>
    </row>
    <row r="321" spans="1:16">
      <c r="A321" s="18">
        <v>315</v>
      </c>
      <c r="B321" s="137" t="s">
        <v>108</v>
      </c>
      <c r="C321" s="134" t="s">
        <v>117</v>
      </c>
      <c r="D321" s="22" t="s">
        <v>433</v>
      </c>
      <c r="E321" s="22" t="s">
        <v>1228</v>
      </c>
      <c r="F321" s="136">
        <v>937</v>
      </c>
      <c r="G321" s="136">
        <v>1885560</v>
      </c>
      <c r="H321" s="20">
        <v>391</v>
      </c>
      <c r="I321" s="20">
        <v>787860</v>
      </c>
      <c r="J321" s="58">
        <v>0.41728922091782283</v>
      </c>
      <c r="K321" s="58">
        <v>0.41783873225991219</v>
      </c>
      <c r="L321" s="58">
        <v>0.12518676627534683</v>
      </c>
      <c r="M321" s="58">
        <v>0.29248711258193849</v>
      </c>
      <c r="N321" s="59">
        <v>0.41767387885728535</v>
      </c>
      <c r="O321" s="60"/>
      <c r="P321" s="60"/>
    </row>
    <row r="322" spans="1:16">
      <c r="A322" s="18">
        <v>316</v>
      </c>
      <c r="B322" s="137" t="s">
        <v>108</v>
      </c>
      <c r="C322" s="134" t="s">
        <v>117</v>
      </c>
      <c r="D322" s="22" t="s">
        <v>431</v>
      </c>
      <c r="E322" s="22" t="s">
        <v>432</v>
      </c>
      <c r="F322" s="136">
        <v>844</v>
      </c>
      <c r="G322" s="136">
        <v>1725105</v>
      </c>
      <c r="H322" s="20">
        <v>244</v>
      </c>
      <c r="I322" s="20">
        <v>555120</v>
      </c>
      <c r="J322" s="58">
        <v>0.2890995260663507</v>
      </c>
      <c r="K322" s="58">
        <v>0.32178910848904851</v>
      </c>
      <c r="L322" s="58">
        <v>8.6729857819905207E-2</v>
      </c>
      <c r="M322" s="58">
        <v>0.22525237594233394</v>
      </c>
      <c r="N322" s="59">
        <v>0.31198223376223916</v>
      </c>
      <c r="O322" s="60"/>
      <c r="P322" s="60"/>
    </row>
    <row r="323" spans="1:16">
      <c r="A323" s="18">
        <v>317</v>
      </c>
      <c r="B323" s="137" t="s">
        <v>2</v>
      </c>
      <c r="C323" s="134" t="s">
        <v>117</v>
      </c>
      <c r="D323" s="22" t="s">
        <v>156</v>
      </c>
      <c r="E323" s="22" t="s">
        <v>3890</v>
      </c>
      <c r="F323" s="136">
        <v>965</v>
      </c>
      <c r="G323" s="136">
        <v>1542220</v>
      </c>
      <c r="H323" s="20">
        <v>336</v>
      </c>
      <c r="I323" s="20">
        <v>552750</v>
      </c>
      <c r="J323" s="58">
        <v>0.34818652849740933</v>
      </c>
      <c r="K323" s="58">
        <v>0.35841189972896215</v>
      </c>
      <c r="L323" s="58">
        <v>0.10445595854922279</v>
      </c>
      <c r="M323" s="58">
        <v>0.25088832981027348</v>
      </c>
      <c r="N323" s="59">
        <v>0.35534428835949627</v>
      </c>
      <c r="O323" s="60"/>
      <c r="P323" s="60"/>
    </row>
    <row r="324" spans="1:16">
      <c r="A324" s="18">
        <v>318</v>
      </c>
      <c r="B324" s="137" t="s">
        <v>2</v>
      </c>
      <c r="C324" s="134" t="s">
        <v>117</v>
      </c>
      <c r="D324" s="22" t="s">
        <v>154</v>
      </c>
      <c r="E324" s="22" t="s">
        <v>155</v>
      </c>
      <c r="F324" s="136">
        <v>1025</v>
      </c>
      <c r="G324" s="136">
        <v>1631390</v>
      </c>
      <c r="H324" s="20">
        <v>228</v>
      </c>
      <c r="I324" s="20">
        <v>381880</v>
      </c>
      <c r="J324" s="58">
        <v>0.22243902439024391</v>
      </c>
      <c r="K324" s="58">
        <v>0.23408259214534843</v>
      </c>
      <c r="L324" s="58">
        <v>6.6731707317073174E-2</v>
      </c>
      <c r="M324" s="58">
        <v>0.16385781450174389</v>
      </c>
      <c r="N324" s="59">
        <v>0.23058952181881706</v>
      </c>
      <c r="O324" s="60"/>
      <c r="P324" s="60"/>
    </row>
    <row r="325" spans="1:16">
      <c r="A325" s="18">
        <v>319</v>
      </c>
      <c r="B325" s="137" t="s">
        <v>2</v>
      </c>
      <c r="C325" s="134" t="s">
        <v>117</v>
      </c>
      <c r="D325" s="22" t="s">
        <v>152</v>
      </c>
      <c r="E325" s="22" t="s">
        <v>153</v>
      </c>
      <c r="F325" s="136">
        <v>1572</v>
      </c>
      <c r="G325" s="136">
        <v>2499370</v>
      </c>
      <c r="H325" s="20">
        <v>223</v>
      </c>
      <c r="I325" s="20">
        <v>512560</v>
      </c>
      <c r="J325" s="58">
        <v>0.14185750636132316</v>
      </c>
      <c r="K325" s="58">
        <v>0.20507567907112592</v>
      </c>
      <c r="L325" s="58">
        <v>4.2557251908396945E-2</v>
      </c>
      <c r="M325" s="58">
        <v>0.14355297534978814</v>
      </c>
      <c r="N325" s="59">
        <v>0.1861102272581851</v>
      </c>
      <c r="O325" s="60"/>
      <c r="P325" s="60"/>
    </row>
    <row r="326" spans="1:16">
      <c r="A326" s="18">
        <v>320</v>
      </c>
      <c r="B326" s="137" t="s">
        <v>2</v>
      </c>
      <c r="C326" s="134" t="s">
        <v>117</v>
      </c>
      <c r="D326" s="22" t="s">
        <v>151</v>
      </c>
      <c r="E326" s="22" t="s">
        <v>1339</v>
      </c>
      <c r="F326" s="136">
        <v>1350</v>
      </c>
      <c r="G326" s="136">
        <v>2163935</v>
      </c>
      <c r="H326" s="20">
        <v>371</v>
      </c>
      <c r="I326" s="20">
        <v>996225</v>
      </c>
      <c r="J326" s="58">
        <v>0.27481481481481479</v>
      </c>
      <c r="K326" s="58">
        <v>0.46037658247590618</v>
      </c>
      <c r="L326" s="58">
        <v>8.2444444444444431E-2</v>
      </c>
      <c r="M326" s="58">
        <v>0.32226360773313428</v>
      </c>
      <c r="N326" s="59">
        <v>0.40470805217757871</v>
      </c>
      <c r="O326" s="60"/>
      <c r="P326" s="60"/>
    </row>
    <row r="327" spans="1:16">
      <c r="A327" s="18">
        <v>321</v>
      </c>
      <c r="B327" s="137" t="s">
        <v>2</v>
      </c>
      <c r="C327" s="134" t="s">
        <v>117</v>
      </c>
      <c r="D327" s="22" t="s">
        <v>157</v>
      </c>
      <c r="E327" s="22" t="s">
        <v>1108</v>
      </c>
      <c r="F327" s="136">
        <v>574</v>
      </c>
      <c r="G327" s="136">
        <v>891440</v>
      </c>
      <c r="H327" s="20">
        <v>149</v>
      </c>
      <c r="I327" s="20">
        <v>314940</v>
      </c>
      <c r="J327" s="58">
        <v>0.25958188153310102</v>
      </c>
      <c r="K327" s="58">
        <v>0.35329354751862158</v>
      </c>
      <c r="L327" s="58">
        <v>7.7874564459930309E-2</v>
      </c>
      <c r="M327" s="58">
        <v>0.24730548326303509</v>
      </c>
      <c r="N327" s="59">
        <v>0.32518004772296538</v>
      </c>
      <c r="O327" s="60"/>
      <c r="P327" s="60"/>
    </row>
    <row r="328" spans="1:16">
      <c r="A328" s="18">
        <v>322</v>
      </c>
      <c r="B328" s="137" t="s">
        <v>2</v>
      </c>
      <c r="C328" s="134" t="s">
        <v>117</v>
      </c>
      <c r="D328" s="22" t="s">
        <v>150</v>
      </c>
      <c r="E328" s="22" t="s">
        <v>1340</v>
      </c>
      <c r="F328" s="136">
        <v>932</v>
      </c>
      <c r="G328" s="136">
        <v>1503585</v>
      </c>
      <c r="H328" s="20">
        <v>257</v>
      </c>
      <c r="I328" s="20">
        <v>505265</v>
      </c>
      <c r="J328" s="58">
        <v>0.27575107296137341</v>
      </c>
      <c r="K328" s="58">
        <v>0.33604019726187745</v>
      </c>
      <c r="L328" s="58">
        <v>8.2725321888412015E-2</v>
      </c>
      <c r="M328" s="58">
        <v>0.23522813808331419</v>
      </c>
      <c r="N328" s="59">
        <v>0.31795345997172619</v>
      </c>
      <c r="O328" s="60"/>
      <c r="P328" s="60"/>
    </row>
    <row r="329" spans="1:16">
      <c r="A329" s="18">
        <v>323</v>
      </c>
      <c r="B329" s="137" t="s">
        <v>4</v>
      </c>
      <c r="C329" s="134" t="s">
        <v>117</v>
      </c>
      <c r="D329" s="22" t="s">
        <v>178</v>
      </c>
      <c r="E329" s="22" t="s">
        <v>179</v>
      </c>
      <c r="F329" s="136">
        <v>940</v>
      </c>
      <c r="G329" s="136">
        <v>1436385</v>
      </c>
      <c r="H329" s="20">
        <v>293</v>
      </c>
      <c r="I329" s="20">
        <v>517915</v>
      </c>
      <c r="J329" s="58">
        <v>0.31170212765957445</v>
      </c>
      <c r="K329" s="58">
        <v>0.36056837129321179</v>
      </c>
      <c r="L329" s="58">
        <v>9.3510638297872331E-2</v>
      </c>
      <c r="M329" s="58">
        <v>0.25239785990524821</v>
      </c>
      <c r="N329" s="59">
        <v>0.34590849820312053</v>
      </c>
      <c r="O329" s="60"/>
      <c r="P329" s="60"/>
    </row>
    <row r="330" spans="1:16">
      <c r="A330" s="18">
        <v>324</v>
      </c>
      <c r="B330" s="137" t="s">
        <v>4</v>
      </c>
      <c r="C330" s="134" t="s">
        <v>117</v>
      </c>
      <c r="D330" s="22" t="s">
        <v>175</v>
      </c>
      <c r="E330" s="22" t="s">
        <v>176</v>
      </c>
      <c r="F330" s="136">
        <v>1062</v>
      </c>
      <c r="G330" s="136">
        <v>1617745</v>
      </c>
      <c r="H330" s="20">
        <v>263</v>
      </c>
      <c r="I330" s="20">
        <v>459505</v>
      </c>
      <c r="J330" s="58">
        <v>0.24764595103578155</v>
      </c>
      <c r="K330" s="58">
        <v>0.28404043900614745</v>
      </c>
      <c r="L330" s="58">
        <v>7.4293785310734467E-2</v>
      </c>
      <c r="M330" s="58">
        <v>0.1988283073043032</v>
      </c>
      <c r="N330" s="59">
        <v>0.27312209261503767</v>
      </c>
      <c r="O330" s="60"/>
      <c r="P330" s="60"/>
    </row>
    <row r="331" spans="1:16">
      <c r="A331" s="18">
        <v>325</v>
      </c>
      <c r="B331" s="137" t="s">
        <v>4</v>
      </c>
      <c r="C331" s="134" t="s">
        <v>117</v>
      </c>
      <c r="D331" s="22" t="s">
        <v>173</v>
      </c>
      <c r="E331" s="22" t="s">
        <v>174</v>
      </c>
      <c r="F331" s="136">
        <v>886</v>
      </c>
      <c r="G331" s="136">
        <v>1341505</v>
      </c>
      <c r="H331" s="20">
        <v>220</v>
      </c>
      <c r="I331" s="20">
        <v>534785</v>
      </c>
      <c r="J331" s="58">
        <v>0.24830699774266365</v>
      </c>
      <c r="K331" s="58">
        <v>0.39864555107882566</v>
      </c>
      <c r="L331" s="58">
        <v>7.4492099322799099E-2</v>
      </c>
      <c r="M331" s="58">
        <v>0.27905188575517792</v>
      </c>
      <c r="N331" s="59">
        <v>0.35354398507797702</v>
      </c>
      <c r="O331" s="60"/>
      <c r="P331" s="60"/>
    </row>
    <row r="332" spans="1:16">
      <c r="A332" s="18">
        <v>326</v>
      </c>
      <c r="B332" s="137" t="s">
        <v>4</v>
      </c>
      <c r="C332" s="134" t="s">
        <v>117</v>
      </c>
      <c r="D332" s="22" t="s">
        <v>177</v>
      </c>
      <c r="E332" s="22" t="s">
        <v>979</v>
      </c>
      <c r="F332" s="136">
        <v>2324</v>
      </c>
      <c r="G332" s="136">
        <v>3531500</v>
      </c>
      <c r="H332" s="20">
        <v>801</v>
      </c>
      <c r="I332" s="20">
        <v>1228900</v>
      </c>
      <c r="J332" s="58">
        <v>0.34466437177280551</v>
      </c>
      <c r="K332" s="58">
        <v>0.34798244372079851</v>
      </c>
      <c r="L332" s="58">
        <v>0.10339931153184165</v>
      </c>
      <c r="M332" s="58">
        <v>0.24358771060455894</v>
      </c>
      <c r="N332" s="59">
        <v>0.34698702213640059</v>
      </c>
      <c r="O332" s="60"/>
      <c r="P332" s="60"/>
    </row>
    <row r="333" spans="1:16">
      <c r="A333" s="18">
        <v>327</v>
      </c>
      <c r="B333" s="137" t="s">
        <v>9</v>
      </c>
      <c r="C333" s="134" t="s">
        <v>117</v>
      </c>
      <c r="D333" s="22" t="s">
        <v>159</v>
      </c>
      <c r="E333" s="22" t="s">
        <v>1109</v>
      </c>
      <c r="F333" s="136">
        <v>985</v>
      </c>
      <c r="G333" s="136">
        <v>1568505</v>
      </c>
      <c r="H333" s="20">
        <v>322</v>
      </c>
      <c r="I333" s="20">
        <v>559325</v>
      </c>
      <c r="J333" s="58">
        <v>0.32690355329949239</v>
      </c>
      <c r="K333" s="58">
        <v>0.35659752439424802</v>
      </c>
      <c r="L333" s="58">
        <v>9.8071065989847717E-2</v>
      </c>
      <c r="M333" s="58">
        <v>0.24961826707597359</v>
      </c>
      <c r="N333" s="59">
        <v>0.34768933306582128</v>
      </c>
      <c r="P333" s="60"/>
    </row>
    <row r="334" spans="1:16">
      <c r="A334" s="18">
        <v>328</v>
      </c>
      <c r="B334" s="137" t="s">
        <v>9</v>
      </c>
      <c r="C334" s="134" t="s">
        <v>117</v>
      </c>
      <c r="D334" s="22" t="s">
        <v>158</v>
      </c>
      <c r="E334" s="22" t="s">
        <v>1341</v>
      </c>
      <c r="F334" s="136">
        <v>1048</v>
      </c>
      <c r="G334" s="136">
        <v>1683510</v>
      </c>
      <c r="H334" s="20">
        <v>245</v>
      </c>
      <c r="I334" s="20">
        <v>356990</v>
      </c>
      <c r="J334" s="58">
        <v>0.23377862595419846</v>
      </c>
      <c r="K334" s="58">
        <v>0.2120510124679984</v>
      </c>
      <c r="L334" s="58">
        <v>7.0133587786259541E-2</v>
      </c>
      <c r="M334" s="58">
        <v>0.14843570872759887</v>
      </c>
      <c r="N334" s="59">
        <v>0.21856929651385842</v>
      </c>
      <c r="O334" s="60"/>
      <c r="P334" s="60"/>
    </row>
    <row r="335" spans="1:16">
      <c r="A335" s="18">
        <v>329</v>
      </c>
      <c r="B335" s="137" t="s">
        <v>9</v>
      </c>
      <c r="C335" s="134" t="s">
        <v>117</v>
      </c>
      <c r="D335" s="22" t="s">
        <v>160</v>
      </c>
      <c r="E335" s="22" t="s">
        <v>161</v>
      </c>
      <c r="F335" s="136">
        <v>1087</v>
      </c>
      <c r="G335" s="136">
        <v>1736660</v>
      </c>
      <c r="H335" s="20">
        <v>218</v>
      </c>
      <c r="I335" s="20">
        <v>470605</v>
      </c>
      <c r="J335" s="58">
        <v>0.20055197792088317</v>
      </c>
      <c r="K335" s="58">
        <v>0.27098280607603098</v>
      </c>
      <c r="L335" s="58">
        <v>6.0165593376264946E-2</v>
      </c>
      <c r="M335" s="58">
        <v>0.18968796425322168</v>
      </c>
      <c r="N335" s="59">
        <v>0.24985355762948663</v>
      </c>
      <c r="O335" s="60"/>
      <c r="P335" s="60"/>
    </row>
    <row r="336" spans="1:16">
      <c r="A336" s="18">
        <v>330</v>
      </c>
      <c r="B336" s="137" t="s">
        <v>9</v>
      </c>
      <c r="C336" s="134" t="s">
        <v>117</v>
      </c>
      <c r="D336" s="22" t="s">
        <v>162</v>
      </c>
      <c r="E336" s="22" t="s">
        <v>1463</v>
      </c>
      <c r="F336" s="136">
        <v>989</v>
      </c>
      <c r="G336" s="136">
        <v>1595120</v>
      </c>
      <c r="H336" s="20">
        <v>159</v>
      </c>
      <c r="I336" s="20">
        <v>385995</v>
      </c>
      <c r="J336" s="58">
        <v>0.16076845298281092</v>
      </c>
      <c r="K336" s="58">
        <v>0.24198492903355234</v>
      </c>
      <c r="L336" s="58">
        <v>4.8230535894843274E-2</v>
      </c>
      <c r="M336" s="58">
        <v>0.16938945032348662</v>
      </c>
      <c r="N336" s="59">
        <v>0.2176199862183299</v>
      </c>
      <c r="O336" s="60"/>
      <c r="P336" s="60"/>
    </row>
    <row r="337" spans="1:16">
      <c r="A337" s="18">
        <v>331</v>
      </c>
      <c r="B337" s="137" t="s">
        <v>3</v>
      </c>
      <c r="C337" s="134" t="s">
        <v>117</v>
      </c>
      <c r="D337" s="22" t="s">
        <v>164</v>
      </c>
      <c r="E337" s="22" t="s">
        <v>1110</v>
      </c>
      <c r="F337" s="136">
        <v>988</v>
      </c>
      <c r="G337" s="136">
        <v>1816970</v>
      </c>
      <c r="H337" s="20">
        <v>426</v>
      </c>
      <c r="I337" s="20">
        <v>659155</v>
      </c>
      <c r="J337" s="58">
        <v>0.43117408906882593</v>
      </c>
      <c r="K337" s="58">
        <v>0.36277704089775836</v>
      </c>
      <c r="L337" s="58">
        <v>0.12935222672064778</v>
      </c>
      <c r="M337" s="58">
        <v>0.25394392862843085</v>
      </c>
      <c r="N337" s="59">
        <v>0.38329615534907863</v>
      </c>
      <c r="O337" s="60"/>
      <c r="P337" s="60"/>
    </row>
    <row r="338" spans="1:16">
      <c r="A338" s="18">
        <v>332</v>
      </c>
      <c r="B338" s="137" t="s">
        <v>3</v>
      </c>
      <c r="C338" s="134" t="s">
        <v>117</v>
      </c>
      <c r="D338" s="22" t="s">
        <v>163</v>
      </c>
      <c r="E338" s="22" t="s">
        <v>1271</v>
      </c>
      <c r="F338" s="136">
        <v>1027</v>
      </c>
      <c r="G338" s="136">
        <v>1873625</v>
      </c>
      <c r="H338" s="20">
        <v>503</v>
      </c>
      <c r="I338" s="20">
        <v>1145840</v>
      </c>
      <c r="J338" s="58">
        <v>0.48977604673807207</v>
      </c>
      <c r="K338" s="58">
        <v>0.61156314630729203</v>
      </c>
      <c r="L338" s="58">
        <v>0.14693281402142161</v>
      </c>
      <c r="M338" s="58">
        <v>0.42809420241510437</v>
      </c>
      <c r="N338" s="59">
        <v>0.57502701643652598</v>
      </c>
      <c r="O338" s="60"/>
      <c r="P338" s="60"/>
    </row>
    <row r="339" spans="1:16">
      <c r="A339" s="18">
        <v>333</v>
      </c>
      <c r="B339" s="137" t="s">
        <v>11</v>
      </c>
      <c r="C339" s="134" t="s">
        <v>117</v>
      </c>
      <c r="D339" s="22" t="s">
        <v>141</v>
      </c>
      <c r="E339" s="22" t="s">
        <v>1165</v>
      </c>
      <c r="F339" s="136">
        <v>1831</v>
      </c>
      <c r="G339" s="136">
        <v>2537850</v>
      </c>
      <c r="H339" s="20">
        <v>514</v>
      </c>
      <c r="I339" s="20">
        <v>1084055</v>
      </c>
      <c r="J339" s="58">
        <v>0.2807209175314036</v>
      </c>
      <c r="K339" s="58">
        <v>0.42715487518962902</v>
      </c>
      <c r="L339" s="58">
        <v>8.4216275259421075E-2</v>
      </c>
      <c r="M339" s="58">
        <v>0.29900841263274031</v>
      </c>
      <c r="N339" s="59">
        <v>0.38322468789216135</v>
      </c>
      <c r="O339" s="60"/>
      <c r="P339" s="60"/>
    </row>
    <row r="340" spans="1:16">
      <c r="A340" s="18">
        <v>334</v>
      </c>
      <c r="B340" s="137" t="s">
        <v>11</v>
      </c>
      <c r="C340" s="134" t="s">
        <v>117</v>
      </c>
      <c r="D340" s="22" t="s">
        <v>142</v>
      </c>
      <c r="E340" s="22" t="s">
        <v>691</v>
      </c>
      <c r="F340" s="136">
        <v>595</v>
      </c>
      <c r="G340" s="136">
        <v>817895</v>
      </c>
      <c r="H340" s="20">
        <v>171</v>
      </c>
      <c r="I340" s="20">
        <v>235390</v>
      </c>
      <c r="J340" s="58">
        <v>0.28739495798319326</v>
      </c>
      <c r="K340" s="58">
        <v>0.2877997787001999</v>
      </c>
      <c r="L340" s="58">
        <v>8.6218487394957979E-2</v>
      </c>
      <c r="M340" s="58">
        <v>0.20145984509013992</v>
      </c>
      <c r="N340" s="59">
        <v>0.28767833248509789</v>
      </c>
      <c r="O340" s="60"/>
      <c r="P340" s="60"/>
    </row>
    <row r="341" spans="1:16">
      <c r="A341" s="18">
        <v>335</v>
      </c>
      <c r="B341" s="137" t="s">
        <v>11</v>
      </c>
      <c r="C341" s="134" t="s">
        <v>117</v>
      </c>
      <c r="D341" s="22" t="s">
        <v>139</v>
      </c>
      <c r="E341" s="22" t="s">
        <v>826</v>
      </c>
      <c r="F341" s="136">
        <v>959</v>
      </c>
      <c r="G341" s="136">
        <v>1403290</v>
      </c>
      <c r="H341" s="20">
        <v>493</v>
      </c>
      <c r="I341" s="20">
        <v>692880</v>
      </c>
      <c r="J341" s="58">
        <v>0.51407716371220025</v>
      </c>
      <c r="K341" s="58">
        <v>0.49375396389912279</v>
      </c>
      <c r="L341" s="58">
        <v>0.15422314911366006</v>
      </c>
      <c r="M341" s="58">
        <v>0.34562777472938594</v>
      </c>
      <c r="N341" s="59">
        <v>0.49985092384304597</v>
      </c>
      <c r="O341" s="60"/>
      <c r="P341" s="60"/>
    </row>
    <row r="342" spans="1:16">
      <c r="A342" s="18">
        <v>336</v>
      </c>
      <c r="B342" s="137" t="s">
        <v>11</v>
      </c>
      <c r="C342" s="134" t="s">
        <v>117</v>
      </c>
      <c r="D342" s="22" t="s">
        <v>143</v>
      </c>
      <c r="E342" s="22" t="s">
        <v>995</v>
      </c>
      <c r="F342" s="136">
        <v>1177</v>
      </c>
      <c r="G342" s="136">
        <v>1765330</v>
      </c>
      <c r="H342" s="20">
        <v>394</v>
      </c>
      <c r="I342" s="20">
        <v>647855</v>
      </c>
      <c r="J342" s="58">
        <v>0.33474936278674594</v>
      </c>
      <c r="K342" s="58">
        <v>0.36698804189584949</v>
      </c>
      <c r="L342" s="58">
        <v>0.10042480883602378</v>
      </c>
      <c r="M342" s="58">
        <v>0.25689162932709464</v>
      </c>
      <c r="N342" s="59">
        <v>0.35731643816311842</v>
      </c>
      <c r="O342" s="60"/>
      <c r="P342" s="60"/>
    </row>
    <row r="343" spans="1:16">
      <c r="A343" s="18">
        <v>337</v>
      </c>
      <c r="B343" s="137" t="s">
        <v>11</v>
      </c>
      <c r="C343" s="134" t="s">
        <v>117</v>
      </c>
      <c r="D343" s="22" t="s">
        <v>140</v>
      </c>
      <c r="E343" s="22" t="s">
        <v>1026</v>
      </c>
      <c r="F343" s="136">
        <v>1122</v>
      </c>
      <c r="G343" s="136">
        <v>1578380</v>
      </c>
      <c r="H343" s="20">
        <v>254</v>
      </c>
      <c r="I343" s="20">
        <v>390925</v>
      </c>
      <c r="J343" s="58">
        <v>0.22638146167557932</v>
      </c>
      <c r="K343" s="58">
        <v>0.2476748311559954</v>
      </c>
      <c r="L343" s="58">
        <v>6.7914438502673799E-2</v>
      </c>
      <c r="M343" s="58">
        <v>0.17337238180919676</v>
      </c>
      <c r="N343" s="59">
        <v>0.24128682031187054</v>
      </c>
      <c r="O343" s="60"/>
      <c r="P343" s="60"/>
    </row>
    <row r="344" spans="1:16">
      <c r="A344" s="18">
        <v>338</v>
      </c>
      <c r="B344" s="137" t="s">
        <v>11</v>
      </c>
      <c r="C344" s="134" t="s">
        <v>117</v>
      </c>
      <c r="D344" s="22" t="s">
        <v>137</v>
      </c>
      <c r="E344" s="22" t="s">
        <v>1365</v>
      </c>
      <c r="F344" s="136">
        <v>1357</v>
      </c>
      <c r="G344" s="136">
        <v>1969365</v>
      </c>
      <c r="H344" s="20">
        <v>696</v>
      </c>
      <c r="I344" s="20">
        <v>1280170</v>
      </c>
      <c r="J344" s="58">
        <v>0.51289609432571848</v>
      </c>
      <c r="K344" s="58">
        <v>0.65004201862021516</v>
      </c>
      <c r="L344" s="58">
        <v>0.15386882829771553</v>
      </c>
      <c r="M344" s="58">
        <v>0.45502941303415056</v>
      </c>
      <c r="N344" s="59">
        <v>0.6088982413318661</v>
      </c>
      <c r="O344" s="60"/>
      <c r="P344" s="60"/>
    </row>
    <row r="345" spans="1:16">
      <c r="A345" s="18">
        <v>339</v>
      </c>
      <c r="B345" s="137" t="s">
        <v>11</v>
      </c>
      <c r="C345" s="134" t="s">
        <v>117</v>
      </c>
      <c r="D345" s="22" t="s">
        <v>138</v>
      </c>
      <c r="E345" s="22" t="s">
        <v>996</v>
      </c>
      <c r="F345" s="136">
        <v>1684</v>
      </c>
      <c r="G345" s="136">
        <v>2733610</v>
      </c>
      <c r="H345" s="20">
        <v>749</v>
      </c>
      <c r="I345" s="20">
        <v>1594360</v>
      </c>
      <c r="J345" s="58">
        <v>0.44477434679334915</v>
      </c>
      <c r="K345" s="58">
        <v>0.58324340341160585</v>
      </c>
      <c r="L345" s="58">
        <v>0.13343230403800474</v>
      </c>
      <c r="M345" s="58">
        <v>0.40827038238812408</v>
      </c>
      <c r="N345" s="59">
        <v>0.54170268642612884</v>
      </c>
      <c r="O345" s="60"/>
      <c r="P345" s="60"/>
    </row>
    <row r="346" spans="1:16">
      <c r="A346" s="18">
        <v>340</v>
      </c>
      <c r="B346" s="137" t="s">
        <v>898</v>
      </c>
      <c r="C346" s="134" t="s">
        <v>117</v>
      </c>
      <c r="D346" s="22" t="s">
        <v>165</v>
      </c>
      <c r="E346" s="22" t="s">
        <v>915</v>
      </c>
      <c r="F346" s="136">
        <v>833</v>
      </c>
      <c r="G346" s="136">
        <v>1513435</v>
      </c>
      <c r="H346" s="20">
        <v>322</v>
      </c>
      <c r="I346" s="20">
        <v>615235</v>
      </c>
      <c r="J346" s="58">
        <v>0.38655462184873951</v>
      </c>
      <c r="K346" s="58">
        <v>0.40651564157033504</v>
      </c>
      <c r="L346" s="58">
        <v>0.11596638655462185</v>
      </c>
      <c r="M346" s="58">
        <v>0.28456094909923452</v>
      </c>
      <c r="N346" s="59">
        <v>0.40052733565385634</v>
      </c>
      <c r="O346" s="60"/>
      <c r="P346" s="60"/>
    </row>
    <row r="347" spans="1:16">
      <c r="A347" s="18">
        <v>341</v>
      </c>
      <c r="B347" s="137" t="s">
        <v>898</v>
      </c>
      <c r="C347" s="134" t="s">
        <v>117</v>
      </c>
      <c r="D347" s="22" t="s">
        <v>167</v>
      </c>
      <c r="E347" s="22" t="s">
        <v>1166</v>
      </c>
      <c r="F347" s="136">
        <v>849</v>
      </c>
      <c r="G347" s="136">
        <v>1490840</v>
      </c>
      <c r="H347" s="20">
        <v>453</v>
      </c>
      <c r="I347" s="20">
        <v>694285</v>
      </c>
      <c r="J347" s="58">
        <v>0.53356890459363959</v>
      </c>
      <c r="K347" s="58">
        <v>0.46570054465938665</v>
      </c>
      <c r="L347" s="58">
        <v>0.16007067137809186</v>
      </c>
      <c r="M347" s="58">
        <v>0.32599038126157065</v>
      </c>
      <c r="N347" s="59">
        <v>0.48606105263966248</v>
      </c>
      <c r="O347" s="60"/>
      <c r="P347" s="60"/>
    </row>
    <row r="348" spans="1:16">
      <c r="A348" s="18">
        <v>342</v>
      </c>
      <c r="B348" s="137" t="s">
        <v>898</v>
      </c>
      <c r="C348" s="134" t="s">
        <v>117</v>
      </c>
      <c r="D348" s="22" t="s">
        <v>166</v>
      </c>
      <c r="E348" s="22" t="s">
        <v>914</v>
      </c>
      <c r="F348" s="136">
        <v>918</v>
      </c>
      <c r="G348" s="136">
        <v>1687645</v>
      </c>
      <c r="H348" s="20">
        <v>334</v>
      </c>
      <c r="I348" s="20">
        <v>741885</v>
      </c>
      <c r="J348" s="58">
        <v>0.36383442265795207</v>
      </c>
      <c r="K348" s="58">
        <v>0.43959778270904132</v>
      </c>
      <c r="L348" s="58">
        <v>0.10915032679738562</v>
      </c>
      <c r="M348" s="58">
        <v>0.30771844789632891</v>
      </c>
      <c r="N348" s="59">
        <v>0.41686877469371453</v>
      </c>
      <c r="O348" s="60"/>
      <c r="P348" s="60"/>
    </row>
    <row r="349" spans="1:16">
      <c r="A349" s="18">
        <v>343</v>
      </c>
      <c r="B349" s="137" t="s">
        <v>1419</v>
      </c>
      <c r="C349" s="134" t="s">
        <v>117</v>
      </c>
      <c r="D349" s="22" t="s">
        <v>148</v>
      </c>
      <c r="E349" s="22" t="s">
        <v>1421</v>
      </c>
      <c r="F349" s="136">
        <v>1283</v>
      </c>
      <c r="G349" s="136">
        <v>1831990</v>
      </c>
      <c r="H349" s="20">
        <v>734</v>
      </c>
      <c r="I349" s="20">
        <v>1103700</v>
      </c>
      <c r="J349" s="58">
        <v>0.57209664848012476</v>
      </c>
      <c r="K349" s="58">
        <v>0.60245962041277523</v>
      </c>
      <c r="L349" s="58">
        <v>0.17162899454403743</v>
      </c>
      <c r="M349" s="58">
        <v>0.42172173428894266</v>
      </c>
      <c r="N349" s="59">
        <v>0.59335072883298012</v>
      </c>
      <c r="O349" s="60"/>
      <c r="P349" s="60"/>
    </row>
    <row r="350" spans="1:16">
      <c r="A350" s="18">
        <v>344</v>
      </c>
      <c r="B350" s="137" t="s">
        <v>1419</v>
      </c>
      <c r="C350" s="134" t="s">
        <v>117</v>
      </c>
      <c r="D350" s="22" t="s">
        <v>149</v>
      </c>
      <c r="E350" s="22" t="s">
        <v>1422</v>
      </c>
      <c r="F350" s="136">
        <v>848</v>
      </c>
      <c r="G350" s="136">
        <v>1191180</v>
      </c>
      <c r="H350" s="20">
        <v>237</v>
      </c>
      <c r="I350" s="20">
        <v>440875</v>
      </c>
      <c r="J350" s="58">
        <v>0.27948113207547171</v>
      </c>
      <c r="K350" s="58">
        <v>0.37011618731006229</v>
      </c>
      <c r="L350" s="58">
        <v>8.3844339622641512E-2</v>
      </c>
      <c r="M350" s="58">
        <v>0.25908133111704357</v>
      </c>
      <c r="N350" s="59">
        <v>0.34292567073968505</v>
      </c>
      <c r="O350" s="60"/>
      <c r="P350" s="60"/>
    </row>
    <row r="351" spans="1:16">
      <c r="A351" s="18">
        <v>345</v>
      </c>
      <c r="B351" s="137" t="s">
        <v>5</v>
      </c>
      <c r="C351" s="134" t="s">
        <v>117</v>
      </c>
      <c r="D351" s="22" t="s">
        <v>180</v>
      </c>
      <c r="E351" s="22" t="s">
        <v>1311</v>
      </c>
      <c r="F351" s="136">
        <v>810</v>
      </c>
      <c r="G351" s="136">
        <v>1765360</v>
      </c>
      <c r="H351" s="20">
        <v>289</v>
      </c>
      <c r="I351" s="20">
        <v>772735</v>
      </c>
      <c r="J351" s="58">
        <v>0.35679012345679012</v>
      </c>
      <c r="K351" s="58">
        <v>0.43772091811301944</v>
      </c>
      <c r="L351" s="58">
        <v>0.10703703703703703</v>
      </c>
      <c r="M351" s="58">
        <v>0.3064046426791136</v>
      </c>
      <c r="N351" s="59">
        <v>0.41344167971615065</v>
      </c>
      <c r="O351" s="60"/>
      <c r="P351" s="60"/>
    </row>
    <row r="352" spans="1:16">
      <c r="A352" s="18">
        <v>346</v>
      </c>
      <c r="B352" s="137" t="s">
        <v>5</v>
      </c>
      <c r="C352" s="134" t="s">
        <v>117</v>
      </c>
      <c r="D352" s="22" t="s">
        <v>181</v>
      </c>
      <c r="E352" s="22" t="s">
        <v>1113</v>
      </c>
      <c r="F352" s="136">
        <v>752</v>
      </c>
      <c r="G352" s="136">
        <v>1649535</v>
      </c>
      <c r="H352" s="20">
        <v>277</v>
      </c>
      <c r="I352" s="20">
        <v>468755</v>
      </c>
      <c r="J352" s="58">
        <v>0.36835106382978722</v>
      </c>
      <c r="K352" s="58">
        <v>0.28417402480092874</v>
      </c>
      <c r="L352" s="58">
        <v>0.11050531914893616</v>
      </c>
      <c r="M352" s="58">
        <v>0.19892181736065009</v>
      </c>
      <c r="N352" s="59">
        <v>0.30942713650958625</v>
      </c>
      <c r="O352" s="60"/>
      <c r="P352" s="60"/>
    </row>
    <row r="353" spans="1:16">
      <c r="A353" s="18">
        <v>347</v>
      </c>
      <c r="B353" s="137" t="s">
        <v>6</v>
      </c>
      <c r="C353" s="134" t="s">
        <v>117</v>
      </c>
      <c r="D353" s="22" t="s">
        <v>182</v>
      </c>
      <c r="E353" s="22" t="s">
        <v>183</v>
      </c>
      <c r="F353" s="136">
        <v>810</v>
      </c>
      <c r="G353" s="136">
        <v>1727105</v>
      </c>
      <c r="H353" s="20">
        <v>323</v>
      </c>
      <c r="I353" s="20">
        <v>631270</v>
      </c>
      <c r="J353" s="58">
        <v>0.39876543209876542</v>
      </c>
      <c r="K353" s="58">
        <v>0.36550759797464544</v>
      </c>
      <c r="L353" s="58">
        <v>0.11962962962962961</v>
      </c>
      <c r="M353" s="58">
        <v>0.2558553185822518</v>
      </c>
      <c r="N353" s="59">
        <v>0.37548494821188139</v>
      </c>
      <c r="O353" s="60"/>
      <c r="P353" s="60"/>
    </row>
    <row r="354" spans="1:16">
      <c r="A354" s="18">
        <v>348</v>
      </c>
      <c r="B354" s="137" t="s">
        <v>6</v>
      </c>
      <c r="C354" s="134" t="s">
        <v>117</v>
      </c>
      <c r="D354" s="22" t="s">
        <v>184</v>
      </c>
      <c r="E354" s="22" t="s">
        <v>917</v>
      </c>
      <c r="F354" s="136">
        <v>2096</v>
      </c>
      <c r="G354" s="136">
        <v>4486285</v>
      </c>
      <c r="H354" s="20">
        <v>582</v>
      </c>
      <c r="I354" s="20">
        <v>1369695</v>
      </c>
      <c r="J354" s="58">
        <v>0.27767175572519082</v>
      </c>
      <c r="K354" s="58">
        <v>0.30530717509030297</v>
      </c>
      <c r="L354" s="58">
        <v>8.3301526717557237E-2</v>
      </c>
      <c r="M354" s="58">
        <v>0.21371502256321206</v>
      </c>
      <c r="N354" s="59">
        <v>0.29701654928076932</v>
      </c>
      <c r="O354" s="60"/>
      <c r="P354" s="60"/>
    </row>
    <row r="355" spans="1:16">
      <c r="A355" s="18">
        <v>349</v>
      </c>
      <c r="B355" s="137" t="s">
        <v>7</v>
      </c>
      <c r="C355" s="134" t="s">
        <v>117</v>
      </c>
      <c r="D355" s="22" t="s">
        <v>185</v>
      </c>
      <c r="E355" s="22" t="s">
        <v>836</v>
      </c>
      <c r="F355" s="136">
        <v>1913</v>
      </c>
      <c r="G355" s="136">
        <v>3269680</v>
      </c>
      <c r="H355" s="20">
        <v>916</v>
      </c>
      <c r="I355" s="20">
        <v>1140470</v>
      </c>
      <c r="J355" s="58">
        <v>0.47882906429691585</v>
      </c>
      <c r="K355" s="58">
        <v>0.34880171759927575</v>
      </c>
      <c r="L355" s="58">
        <v>0.14364871928907474</v>
      </c>
      <c r="M355" s="58">
        <v>0.24416120231949301</v>
      </c>
      <c r="N355" s="59">
        <v>0.38780992160856775</v>
      </c>
      <c r="O355" s="60"/>
      <c r="P355" s="60"/>
    </row>
    <row r="356" spans="1:16">
      <c r="A356" s="18">
        <v>350</v>
      </c>
      <c r="B356" s="137" t="s">
        <v>7</v>
      </c>
      <c r="C356" s="134" t="s">
        <v>117</v>
      </c>
      <c r="D356" s="22" t="s">
        <v>186</v>
      </c>
      <c r="E356" s="22" t="s">
        <v>1032</v>
      </c>
      <c r="F356" s="136">
        <v>3124</v>
      </c>
      <c r="G356" s="136">
        <v>5327715</v>
      </c>
      <c r="H356" s="20">
        <v>368</v>
      </c>
      <c r="I356" s="20">
        <v>1453520</v>
      </c>
      <c r="J356" s="58">
        <v>0.117797695262484</v>
      </c>
      <c r="K356" s="58">
        <v>0.27282240134842045</v>
      </c>
      <c r="L356" s="58">
        <v>3.5339308578745197E-2</v>
      </c>
      <c r="M356" s="58">
        <v>0.1909756809438943</v>
      </c>
      <c r="N356" s="59">
        <v>0.22631498952263951</v>
      </c>
      <c r="O356" s="60"/>
      <c r="P356" s="60"/>
    </row>
    <row r="357" spans="1:16">
      <c r="A357" s="18">
        <v>351</v>
      </c>
      <c r="B357" s="137" t="s">
        <v>10</v>
      </c>
      <c r="C357" s="134" t="s">
        <v>117</v>
      </c>
      <c r="D357" s="22" t="s">
        <v>172</v>
      </c>
      <c r="E357" s="22" t="s">
        <v>900</v>
      </c>
      <c r="F357" s="136">
        <v>791</v>
      </c>
      <c r="G357" s="136">
        <v>1180360</v>
      </c>
      <c r="H357" s="20">
        <v>139</v>
      </c>
      <c r="I357" s="20">
        <v>251730</v>
      </c>
      <c r="J357" s="58">
        <v>0.17572692793931732</v>
      </c>
      <c r="K357" s="58">
        <v>0.2132654444406791</v>
      </c>
      <c r="L357" s="58">
        <v>5.2718078381795194E-2</v>
      </c>
      <c r="M357" s="58">
        <v>0.14928581110847536</v>
      </c>
      <c r="N357" s="59">
        <v>0.20200388949027054</v>
      </c>
      <c r="O357" s="60"/>
      <c r="P357" s="60"/>
    </row>
    <row r="358" spans="1:16">
      <c r="A358" s="18">
        <v>352</v>
      </c>
      <c r="B358" s="137" t="s">
        <v>10</v>
      </c>
      <c r="C358" s="134" t="s">
        <v>117</v>
      </c>
      <c r="D358" s="22" t="s">
        <v>169</v>
      </c>
      <c r="E358" s="22" t="s">
        <v>170</v>
      </c>
      <c r="F358" s="136">
        <v>687</v>
      </c>
      <c r="G358" s="136">
        <v>1017000</v>
      </c>
      <c r="H358" s="20">
        <v>405</v>
      </c>
      <c r="I358" s="20">
        <v>545465</v>
      </c>
      <c r="J358" s="58">
        <v>0.58951965065502188</v>
      </c>
      <c r="K358" s="58">
        <v>0.5363470993117011</v>
      </c>
      <c r="L358" s="58">
        <v>0.17685589519650655</v>
      </c>
      <c r="M358" s="58">
        <v>0.37544296951819073</v>
      </c>
      <c r="N358" s="59">
        <v>0.55229886471469725</v>
      </c>
      <c r="O358" s="60"/>
      <c r="P358" s="60"/>
    </row>
    <row r="359" spans="1:16">
      <c r="A359" s="18">
        <v>353</v>
      </c>
      <c r="B359" s="137" t="s">
        <v>10</v>
      </c>
      <c r="C359" s="134" t="s">
        <v>117</v>
      </c>
      <c r="D359" s="22" t="s">
        <v>171</v>
      </c>
      <c r="E359" s="22" t="s">
        <v>917</v>
      </c>
      <c r="F359" s="136">
        <v>609</v>
      </c>
      <c r="G359" s="136">
        <v>907700</v>
      </c>
      <c r="H359" s="20">
        <v>268</v>
      </c>
      <c r="I359" s="20">
        <v>465200</v>
      </c>
      <c r="J359" s="58">
        <v>0.44006568144499181</v>
      </c>
      <c r="K359" s="58">
        <v>0.51250413132092099</v>
      </c>
      <c r="L359" s="58">
        <v>0.13201970443349753</v>
      </c>
      <c r="M359" s="58">
        <v>0.35875289192464466</v>
      </c>
      <c r="N359" s="59">
        <v>0.49077259635814219</v>
      </c>
      <c r="O359" s="60"/>
      <c r="P359" s="60"/>
    </row>
    <row r="360" spans="1:16">
      <c r="A360" s="18">
        <v>354</v>
      </c>
      <c r="B360" s="137" t="s">
        <v>10</v>
      </c>
      <c r="C360" s="134" t="s">
        <v>117</v>
      </c>
      <c r="D360" s="22" t="s">
        <v>168</v>
      </c>
      <c r="E360" s="22" t="s">
        <v>1312</v>
      </c>
      <c r="F360" s="136">
        <v>554</v>
      </c>
      <c r="G360" s="136">
        <v>813320</v>
      </c>
      <c r="H360" s="20">
        <v>77</v>
      </c>
      <c r="I360" s="20">
        <v>104585</v>
      </c>
      <c r="J360" s="58">
        <v>0.13898916967509026</v>
      </c>
      <c r="K360" s="58">
        <v>0.12859022279053756</v>
      </c>
      <c r="L360" s="58">
        <v>4.1696750902527079E-2</v>
      </c>
      <c r="M360" s="58">
        <v>9.0013155953376278E-2</v>
      </c>
      <c r="N360" s="59">
        <v>0.13170990685590336</v>
      </c>
      <c r="O360" s="60"/>
      <c r="P360" s="60"/>
    </row>
    <row r="361" spans="1:16">
      <c r="A361" s="18">
        <v>355</v>
      </c>
      <c r="B361" s="137" t="s">
        <v>1043</v>
      </c>
      <c r="C361" s="134" t="s">
        <v>117</v>
      </c>
      <c r="D361" s="22" t="s">
        <v>191</v>
      </c>
      <c r="E361" s="22" t="s">
        <v>821</v>
      </c>
      <c r="F361" s="136">
        <v>1719</v>
      </c>
      <c r="G361" s="136">
        <v>2560995</v>
      </c>
      <c r="H361" s="20">
        <v>1027</v>
      </c>
      <c r="I361" s="20">
        <v>1641525</v>
      </c>
      <c r="J361" s="58">
        <v>0.59744037230948221</v>
      </c>
      <c r="K361" s="58">
        <v>0.64097157550092831</v>
      </c>
      <c r="L361" s="58">
        <v>0.17923211169284467</v>
      </c>
      <c r="M361" s="58">
        <v>0.4486801028506498</v>
      </c>
      <c r="N361" s="59">
        <v>0.62791221454349444</v>
      </c>
      <c r="O361" s="60"/>
      <c r="P361" s="60"/>
    </row>
    <row r="362" spans="1:16">
      <c r="A362" s="18">
        <v>356</v>
      </c>
      <c r="B362" s="137" t="s">
        <v>1043</v>
      </c>
      <c r="C362" s="134" t="s">
        <v>117</v>
      </c>
      <c r="D362" s="22" t="s">
        <v>193</v>
      </c>
      <c r="E362" s="22" t="s">
        <v>1033</v>
      </c>
      <c r="F362" s="136">
        <v>1248</v>
      </c>
      <c r="G362" s="136">
        <v>1973380</v>
      </c>
      <c r="H362" s="20">
        <v>553</v>
      </c>
      <c r="I362" s="20">
        <v>993585</v>
      </c>
      <c r="J362" s="58">
        <v>0.44310897435897434</v>
      </c>
      <c r="K362" s="58">
        <v>0.50349400520933629</v>
      </c>
      <c r="L362" s="58">
        <v>0.13293269230769231</v>
      </c>
      <c r="M362" s="58">
        <v>0.35244580364653538</v>
      </c>
      <c r="N362" s="59">
        <v>0.48537849595422766</v>
      </c>
      <c r="O362" s="60"/>
      <c r="P362" s="60"/>
    </row>
    <row r="363" spans="1:16">
      <c r="A363" s="18">
        <v>357</v>
      </c>
      <c r="B363" s="137" t="s">
        <v>1043</v>
      </c>
      <c r="C363" s="134" t="s">
        <v>117</v>
      </c>
      <c r="D363" s="22" t="s">
        <v>192</v>
      </c>
      <c r="E363" s="22" t="s">
        <v>1034</v>
      </c>
      <c r="F363" s="136">
        <v>936</v>
      </c>
      <c r="G363" s="136">
        <v>1347900</v>
      </c>
      <c r="H363" s="20">
        <v>294</v>
      </c>
      <c r="I363" s="20">
        <v>529540</v>
      </c>
      <c r="J363" s="58">
        <v>0.3141025641025641</v>
      </c>
      <c r="K363" s="58">
        <v>0.39286297203056608</v>
      </c>
      <c r="L363" s="58">
        <v>9.4230769230769229E-2</v>
      </c>
      <c r="M363" s="58">
        <v>0.27500408042139624</v>
      </c>
      <c r="N363" s="59">
        <v>0.36923484965216546</v>
      </c>
      <c r="O363" s="60"/>
      <c r="P363" s="60"/>
    </row>
    <row r="364" spans="1:16">
      <c r="A364" s="18">
        <v>358</v>
      </c>
      <c r="B364" s="137" t="s">
        <v>1</v>
      </c>
      <c r="C364" s="134" t="s">
        <v>117</v>
      </c>
      <c r="D364" s="22" t="s">
        <v>144</v>
      </c>
      <c r="E364" s="22" t="s">
        <v>1027</v>
      </c>
      <c r="F364" s="136">
        <v>3253</v>
      </c>
      <c r="G364" s="136">
        <v>4528685</v>
      </c>
      <c r="H364" s="20">
        <v>1305</v>
      </c>
      <c r="I364" s="20">
        <v>2198235</v>
      </c>
      <c r="J364" s="58">
        <v>0.40116815247463877</v>
      </c>
      <c r="K364" s="58">
        <v>0.48540249542637653</v>
      </c>
      <c r="L364" s="58">
        <v>0.12035044574239162</v>
      </c>
      <c r="M364" s="58">
        <v>0.33978174679846357</v>
      </c>
      <c r="N364" s="59">
        <v>0.46013219254085519</v>
      </c>
      <c r="O364" s="60"/>
      <c r="P364" s="60"/>
    </row>
    <row r="365" spans="1:16">
      <c r="A365" s="18">
        <v>359</v>
      </c>
      <c r="B365" s="137" t="s">
        <v>1</v>
      </c>
      <c r="C365" s="134" t="s">
        <v>117</v>
      </c>
      <c r="D365" s="22" t="s">
        <v>146</v>
      </c>
      <c r="E365" s="22" t="s">
        <v>1111</v>
      </c>
      <c r="F365" s="136">
        <v>1170</v>
      </c>
      <c r="G365" s="136">
        <v>1705320</v>
      </c>
      <c r="H365" s="20">
        <v>310</v>
      </c>
      <c r="I365" s="20">
        <v>502160</v>
      </c>
      <c r="J365" s="58">
        <v>0.26495726495726496</v>
      </c>
      <c r="K365" s="58">
        <v>0.29446672765228815</v>
      </c>
      <c r="L365" s="58">
        <v>7.9487179487179482E-2</v>
      </c>
      <c r="M365" s="58">
        <v>0.20612670935660168</v>
      </c>
      <c r="N365" s="59">
        <v>0.28561388884378114</v>
      </c>
      <c r="O365" s="60"/>
      <c r="P365" s="60"/>
    </row>
    <row r="366" spans="1:16">
      <c r="A366" s="18">
        <v>360</v>
      </c>
      <c r="B366" s="137" t="s">
        <v>1</v>
      </c>
      <c r="C366" s="134" t="s">
        <v>117</v>
      </c>
      <c r="D366" s="22" t="s">
        <v>145</v>
      </c>
      <c r="E366" s="22" t="s">
        <v>1028</v>
      </c>
      <c r="F366" s="136">
        <v>1694</v>
      </c>
      <c r="G366" s="136">
        <v>2876290</v>
      </c>
      <c r="H366" s="20">
        <v>328</v>
      </c>
      <c r="I366" s="20">
        <v>922575</v>
      </c>
      <c r="J366" s="58">
        <v>0.1936245572609209</v>
      </c>
      <c r="K366" s="58">
        <v>0.32075173226621795</v>
      </c>
      <c r="L366" s="58">
        <v>5.808736717827627E-2</v>
      </c>
      <c r="M366" s="58">
        <v>0.22452621258635255</v>
      </c>
      <c r="N366" s="59">
        <v>0.28261357976462881</v>
      </c>
      <c r="O366" s="60"/>
      <c r="P366" s="60"/>
    </row>
    <row r="367" spans="1:16">
      <c r="A367" s="18">
        <v>361</v>
      </c>
      <c r="B367" s="137" t="s">
        <v>1</v>
      </c>
      <c r="C367" s="134" t="s">
        <v>117</v>
      </c>
      <c r="D367" s="22" t="s">
        <v>147</v>
      </c>
      <c r="E367" s="22" t="s">
        <v>1310</v>
      </c>
      <c r="F367" s="136">
        <v>1589</v>
      </c>
      <c r="G367" s="136">
        <v>2037910</v>
      </c>
      <c r="H367" s="20">
        <v>418</v>
      </c>
      <c r="I367" s="20">
        <v>684130</v>
      </c>
      <c r="J367" s="58">
        <v>0.26305852737570801</v>
      </c>
      <c r="K367" s="58">
        <v>0.33570177289477948</v>
      </c>
      <c r="L367" s="58">
        <v>7.8917558212712402E-2</v>
      </c>
      <c r="M367" s="58">
        <v>0.23499124102634561</v>
      </c>
      <c r="N367" s="59">
        <v>0.31390879923905801</v>
      </c>
      <c r="O367" s="60"/>
      <c r="P367" s="60"/>
    </row>
    <row r="368" spans="1:16">
      <c r="A368" s="18">
        <v>362</v>
      </c>
      <c r="B368" s="137" t="s">
        <v>8</v>
      </c>
      <c r="C368" s="134" t="s">
        <v>117</v>
      </c>
      <c r="D368" s="22" t="s">
        <v>188</v>
      </c>
      <c r="E368" s="22" t="s">
        <v>820</v>
      </c>
      <c r="F368" s="136">
        <v>1613</v>
      </c>
      <c r="G368" s="136">
        <v>2317915</v>
      </c>
      <c r="H368" s="20">
        <v>405</v>
      </c>
      <c r="I368" s="20">
        <v>591630</v>
      </c>
      <c r="J368" s="58">
        <v>0.25108493490390577</v>
      </c>
      <c r="K368" s="58">
        <v>0.25524231906692008</v>
      </c>
      <c r="L368" s="58">
        <v>7.5325480471171727E-2</v>
      </c>
      <c r="M368" s="58">
        <v>0.17866962334684405</v>
      </c>
      <c r="N368" s="59">
        <v>0.25399510381801577</v>
      </c>
      <c r="O368" s="60"/>
      <c r="P368" s="60"/>
    </row>
    <row r="369" spans="1:16">
      <c r="A369" s="18">
        <v>363</v>
      </c>
      <c r="B369" s="137" t="s">
        <v>8</v>
      </c>
      <c r="C369" s="134" t="s">
        <v>117</v>
      </c>
      <c r="D369" s="22" t="s">
        <v>189</v>
      </c>
      <c r="E369" s="22" t="s">
        <v>1029</v>
      </c>
      <c r="F369" s="136">
        <v>1916</v>
      </c>
      <c r="G369" s="136">
        <v>2662970</v>
      </c>
      <c r="H369" s="20">
        <v>710</v>
      </c>
      <c r="I369" s="20">
        <v>1050265</v>
      </c>
      <c r="J369" s="58">
        <v>0.37056367432150311</v>
      </c>
      <c r="K369" s="58">
        <v>0.39439610660277807</v>
      </c>
      <c r="L369" s="58">
        <v>0.11116910229645093</v>
      </c>
      <c r="M369" s="58">
        <v>0.27607727462194465</v>
      </c>
      <c r="N369" s="59">
        <v>0.38724637691839559</v>
      </c>
      <c r="O369" s="60"/>
      <c r="P369" s="60"/>
    </row>
    <row r="370" spans="1:16">
      <c r="A370" s="18">
        <v>364</v>
      </c>
      <c r="B370" s="137" t="s">
        <v>8</v>
      </c>
      <c r="C370" s="134" t="s">
        <v>117</v>
      </c>
      <c r="D370" s="22" t="s">
        <v>187</v>
      </c>
      <c r="E370" s="22" t="s">
        <v>1030</v>
      </c>
      <c r="F370" s="136">
        <v>1330</v>
      </c>
      <c r="G370" s="136">
        <v>2473665</v>
      </c>
      <c r="H370" s="20">
        <v>767</v>
      </c>
      <c r="I370" s="20">
        <v>1495095</v>
      </c>
      <c r="J370" s="58">
        <v>0.57669172932330826</v>
      </c>
      <c r="K370" s="58">
        <v>0.60440480016493747</v>
      </c>
      <c r="L370" s="58">
        <v>0.17300751879699247</v>
      </c>
      <c r="M370" s="58">
        <v>0.42308336011545622</v>
      </c>
      <c r="N370" s="59">
        <v>0.59609087891244872</v>
      </c>
      <c r="O370" s="60"/>
      <c r="P370" s="60"/>
    </row>
    <row r="371" spans="1:16">
      <c r="A371" s="18">
        <v>365</v>
      </c>
      <c r="B371" s="137" t="s">
        <v>8</v>
      </c>
      <c r="C371" s="134" t="s">
        <v>117</v>
      </c>
      <c r="D371" s="22" t="s">
        <v>190</v>
      </c>
      <c r="E371" s="22" t="s">
        <v>1031</v>
      </c>
      <c r="F371" s="136">
        <v>1573</v>
      </c>
      <c r="G371" s="136">
        <v>2348365</v>
      </c>
      <c r="H371" s="20">
        <v>470</v>
      </c>
      <c r="I371" s="20">
        <v>1140250</v>
      </c>
      <c r="J371" s="58">
        <v>0.29879211697393515</v>
      </c>
      <c r="K371" s="58">
        <v>0.48555058519437994</v>
      </c>
      <c r="L371" s="58">
        <v>8.9637635092180548E-2</v>
      </c>
      <c r="M371" s="58">
        <v>0.33988540963606595</v>
      </c>
      <c r="N371" s="59">
        <v>0.42952304472824648</v>
      </c>
      <c r="O371" s="60"/>
      <c r="P371" s="60"/>
    </row>
    <row r="372" spans="1:16">
      <c r="A372" s="18">
        <v>366</v>
      </c>
      <c r="B372" s="137" t="s">
        <v>8</v>
      </c>
      <c r="C372" s="134" t="s">
        <v>117</v>
      </c>
      <c r="D372" s="22" t="s">
        <v>835</v>
      </c>
      <c r="E372" s="22" t="s">
        <v>1112</v>
      </c>
      <c r="F372" s="136">
        <v>404</v>
      </c>
      <c r="G372" s="136">
        <v>876010</v>
      </c>
      <c r="H372" s="20">
        <v>153</v>
      </c>
      <c r="I372" s="20">
        <v>188095</v>
      </c>
      <c r="J372" s="58">
        <v>0.37871287128712872</v>
      </c>
      <c r="K372" s="58">
        <v>0.21471786851748267</v>
      </c>
      <c r="L372" s="58">
        <v>0.1136138613861386</v>
      </c>
      <c r="M372" s="58">
        <v>0.15030250796223787</v>
      </c>
      <c r="N372" s="59">
        <v>0.26391636934837648</v>
      </c>
      <c r="O372" s="60"/>
      <c r="P372" s="60"/>
    </row>
    <row r="373" spans="1:16">
      <c r="A373" s="18">
        <v>367</v>
      </c>
      <c r="B373" s="137" t="s">
        <v>8</v>
      </c>
      <c r="C373" s="134" t="s">
        <v>117</v>
      </c>
      <c r="D373" s="22" t="s">
        <v>918</v>
      </c>
      <c r="E373" s="22" t="s">
        <v>919</v>
      </c>
      <c r="F373" s="136">
        <v>912</v>
      </c>
      <c r="G373" s="136">
        <v>1217630</v>
      </c>
      <c r="H373" s="20">
        <v>404</v>
      </c>
      <c r="I373" s="20">
        <v>495570</v>
      </c>
      <c r="J373" s="58">
        <v>0.44298245614035087</v>
      </c>
      <c r="K373" s="58">
        <v>0.40699555694258521</v>
      </c>
      <c r="L373" s="58">
        <v>0.13289473684210526</v>
      </c>
      <c r="M373" s="58">
        <v>0.28489688985980965</v>
      </c>
      <c r="N373" s="59">
        <v>0.41779162670191494</v>
      </c>
      <c r="O373" s="60"/>
      <c r="P373" s="60"/>
    </row>
    <row r="374" spans="1:16">
      <c r="A374" s="18">
        <v>368</v>
      </c>
      <c r="B374" s="137" t="s">
        <v>114</v>
      </c>
      <c r="C374" s="134" t="s">
        <v>117</v>
      </c>
      <c r="D374" s="22" t="s">
        <v>451</v>
      </c>
      <c r="E374" s="22" t="s">
        <v>276</v>
      </c>
      <c r="F374" s="136">
        <v>954</v>
      </c>
      <c r="G374" s="136">
        <v>1410540</v>
      </c>
      <c r="H374" s="20">
        <v>302</v>
      </c>
      <c r="I374" s="20">
        <v>827090</v>
      </c>
      <c r="J374" s="58">
        <v>0.31656184486373168</v>
      </c>
      <c r="K374" s="58">
        <v>0.58636408751258384</v>
      </c>
      <c r="L374" s="58">
        <v>9.4968553459119504E-2</v>
      </c>
      <c r="M374" s="58">
        <v>0.41045486125880865</v>
      </c>
      <c r="N374" s="59">
        <v>0.50542341471792818</v>
      </c>
      <c r="O374" s="60"/>
      <c r="P374" s="60"/>
    </row>
    <row r="375" spans="1:16">
      <c r="A375" s="18">
        <v>369</v>
      </c>
      <c r="B375" s="137" t="s">
        <v>114</v>
      </c>
      <c r="C375" s="134" t="s">
        <v>117</v>
      </c>
      <c r="D375" s="22" t="s">
        <v>454</v>
      </c>
      <c r="E375" s="22" t="s">
        <v>455</v>
      </c>
      <c r="F375" s="136">
        <v>1276</v>
      </c>
      <c r="G375" s="136">
        <v>1802585</v>
      </c>
      <c r="H375" s="20">
        <v>398</v>
      </c>
      <c r="I375" s="20">
        <v>784980</v>
      </c>
      <c r="J375" s="58">
        <v>0.31191222570532917</v>
      </c>
      <c r="K375" s="58">
        <v>0.43547461007386612</v>
      </c>
      <c r="L375" s="58">
        <v>9.3573667711598751E-2</v>
      </c>
      <c r="M375" s="58">
        <v>0.30483222705170626</v>
      </c>
      <c r="N375" s="59">
        <v>0.39840589476330501</v>
      </c>
      <c r="O375" s="60"/>
      <c r="P375" s="60"/>
    </row>
    <row r="376" spans="1:16">
      <c r="A376" s="18">
        <v>370</v>
      </c>
      <c r="B376" s="137" t="s">
        <v>114</v>
      </c>
      <c r="C376" s="134" t="s">
        <v>117</v>
      </c>
      <c r="D376" s="22" t="s">
        <v>458</v>
      </c>
      <c r="E376" s="22" t="s">
        <v>873</v>
      </c>
      <c r="F376" s="136">
        <v>1174</v>
      </c>
      <c r="G376" s="136">
        <v>1739960</v>
      </c>
      <c r="H376" s="20">
        <v>363</v>
      </c>
      <c r="I376" s="20">
        <v>817055</v>
      </c>
      <c r="J376" s="58">
        <v>0.30919931856899491</v>
      </c>
      <c r="K376" s="58">
        <v>0.46958263408354217</v>
      </c>
      <c r="L376" s="58">
        <v>9.2759795570698467E-2</v>
      </c>
      <c r="M376" s="58">
        <v>0.32870784385847951</v>
      </c>
      <c r="N376" s="59">
        <v>0.42146763942917798</v>
      </c>
      <c r="O376" s="60"/>
      <c r="P376" s="60"/>
    </row>
    <row r="377" spans="1:16">
      <c r="A377" s="18">
        <v>371</v>
      </c>
      <c r="B377" s="137" t="s">
        <v>114</v>
      </c>
      <c r="C377" s="134" t="s">
        <v>117</v>
      </c>
      <c r="D377" s="22" t="s">
        <v>452</v>
      </c>
      <c r="E377" s="22" t="s">
        <v>453</v>
      </c>
      <c r="F377" s="136">
        <v>1555</v>
      </c>
      <c r="G377" s="136">
        <v>2259985</v>
      </c>
      <c r="H377" s="20">
        <v>340</v>
      </c>
      <c r="I377" s="20">
        <v>1136655</v>
      </c>
      <c r="J377" s="58">
        <v>0.21864951768488747</v>
      </c>
      <c r="K377" s="58">
        <v>0.50294802841611785</v>
      </c>
      <c r="L377" s="58">
        <v>6.5594855305466243E-2</v>
      </c>
      <c r="M377" s="58">
        <v>0.35206361989128249</v>
      </c>
      <c r="N377" s="59">
        <v>0.4176584751967487</v>
      </c>
      <c r="O377" s="60"/>
      <c r="P377" s="60"/>
    </row>
    <row r="378" spans="1:16">
      <c r="A378" s="18">
        <v>372</v>
      </c>
      <c r="B378" s="137" t="s">
        <v>114</v>
      </c>
      <c r="C378" s="134" t="s">
        <v>117</v>
      </c>
      <c r="D378" s="22" t="s">
        <v>456</v>
      </c>
      <c r="E378" s="22" t="s">
        <v>457</v>
      </c>
      <c r="F378" s="136">
        <v>1102</v>
      </c>
      <c r="G378" s="136">
        <v>1601495</v>
      </c>
      <c r="H378" s="20">
        <v>415</v>
      </c>
      <c r="I378" s="20">
        <v>910930</v>
      </c>
      <c r="J378" s="58">
        <v>0.37658802177858441</v>
      </c>
      <c r="K378" s="58">
        <v>0.5687997777077044</v>
      </c>
      <c r="L378" s="58">
        <v>0.11297640653357532</v>
      </c>
      <c r="M378" s="58">
        <v>0.39815984439539304</v>
      </c>
      <c r="N378" s="59">
        <v>0.51113625092896831</v>
      </c>
      <c r="O378" s="60"/>
      <c r="P378" s="60"/>
    </row>
    <row r="379" spans="1:16">
      <c r="A379" s="18">
        <v>373</v>
      </c>
      <c r="B379" s="137" t="s">
        <v>109</v>
      </c>
      <c r="C379" s="134" t="s">
        <v>117</v>
      </c>
      <c r="D379" s="22" t="s">
        <v>440</v>
      </c>
      <c r="E379" s="22" t="s">
        <v>972</v>
      </c>
      <c r="F379" s="136">
        <v>643</v>
      </c>
      <c r="G379" s="136">
        <v>1187200</v>
      </c>
      <c r="H379" s="20">
        <v>461</v>
      </c>
      <c r="I379" s="20">
        <v>1004550</v>
      </c>
      <c r="J379" s="58">
        <v>0.71695178849144636</v>
      </c>
      <c r="K379" s="58">
        <v>0.84615060646900264</v>
      </c>
      <c r="L379" s="58">
        <v>0.2150855365474339</v>
      </c>
      <c r="M379" s="58">
        <v>0.59230542452830182</v>
      </c>
      <c r="N379" s="59">
        <v>0.80739096107573571</v>
      </c>
      <c r="O379" s="60"/>
      <c r="P379" s="60"/>
    </row>
    <row r="380" spans="1:16">
      <c r="A380" s="18">
        <v>374</v>
      </c>
      <c r="B380" s="137" t="s">
        <v>109</v>
      </c>
      <c r="C380" s="134" t="s">
        <v>117</v>
      </c>
      <c r="D380" s="22" t="s">
        <v>434</v>
      </c>
      <c r="E380" s="22" t="s">
        <v>963</v>
      </c>
      <c r="F380" s="136">
        <v>1268</v>
      </c>
      <c r="G380" s="136">
        <v>2566040</v>
      </c>
      <c r="H380" s="20">
        <v>528</v>
      </c>
      <c r="I380" s="20">
        <v>1120820</v>
      </c>
      <c r="J380" s="58">
        <v>0.41640378548895901</v>
      </c>
      <c r="K380" s="58">
        <v>0.43678976165609268</v>
      </c>
      <c r="L380" s="58">
        <v>0.12492113564668769</v>
      </c>
      <c r="M380" s="58">
        <v>0.30575283315926488</v>
      </c>
      <c r="N380" s="59">
        <v>0.43067396880595255</v>
      </c>
      <c r="O380" s="60"/>
      <c r="P380" s="60"/>
    </row>
    <row r="381" spans="1:16">
      <c r="A381" s="18">
        <v>375</v>
      </c>
      <c r="B381" s="137" t="s">
        <v>109</v>
      </c>
      <c r="C381" s="134" t="s">
        <v>117</v>
      </c>
      <c r="D381" s="22" t="s">
        <v>435</v>
      </c>
      <c r="E381" s="22" t="s">
        <v>890</v>
      </c>
      <c r="F381" s="136">
        <v>926</v>
      </c>
      <c r="G381" s="136">
        <v>1732100</v>
      </c>
      <c r="H381" s="20">
        <v>195</v>
      </c>
      <c r="I381" s="20">
        <v>565355</v>
      </c>
      <c r="J381" s="58">
        <v>0.21058315334773217</v>
      </c>
      <c r="K381" s="58">
        <v>0.32639859130535187</v>
      </c>
      <c r="L381" s="58">
        <v>6.3174946004319651E-2</v>
      </c>
      <c r="M381" s="58">
        <v>0.22847901391374628</v>
      </c>
      <c r="N381" s="59">
        <v>0.29165395991806592</v>
      </c>
      <c r="O381" s="60"/>
      <c r="P381" s="60"/>
    </row>
    <row r="382" spans="1:16">
      <c r="A382" s="18">
        <v>376</v>
      </c>
      <c r="B382" s="137" t="s">
        <v>109</v>
      </c>
      <c r="C382" s="134" t="s">
        <v>117</v>
      </c>
      <c r="D382" s="22" t="s">
        <v>441</v>
      </c>
      <c r="E382" s="22" t="s">
        <v>1114</v>
      </c>
      <c r="F382" s="136">
        <v>2813</v>
      </c>
      <c r="G382" s="136">
        <v>5113195</v>
      </c>
      <c r="H382" s="20">
        <v>690</v>
      </c>
      <c r="I382" s="20">
        <v>1901725</v>
      </c>
      <c r="J382" s="58">
        <v>0.24528972627088519</v>
      </c>
      <c r="K382" s="58">
        <v>0.37192499014803854</v>
      </c>
      <c r="L382" s="58">
        <v>7.3586917881265548E-2</v>
      </c>
      <c r="M382" s="58">
        <v>0.26034749310362698</v>
      </c>
      <c r="N382" s="59">
        <v>0.33393441098489252</v>
      </c>
      <c r="O382" s="60"/>
      <c r="P382" s="60"/>
    </row>
    <row r="383" spans="1:16">
      <c r="A383" s="18">
        <v>377</v>
      </c>
      <c r="B383" s="137" t="s">
        <v>109</v>
      </c>
      <c r="C383" s="134" t="s">
        <v>117</v>
      </c>
      <c r="D383" s="22" t="s">
        <v>442</v>
      </c>
      <c r="E383" s="22" t="s">
        <v>1115</v>
      </c>
      <c r="F383" s="136">
        <v>1122</v>
      </c>
      <c r="G383" s="136">
        <v>2054080</v>
      </c>
      <c r="H383" s="20">
        <v>336</v>
      </c>
      <c r="I383" s="20">
        <v>745730</v>
      </c>
      <c r="J383" s="58">
        <v>0.29946524064171121</v>
      </c>
      <c r="K383" s="58">
        <v>0.36304817728618166</v>
      </c>
      <c r="L383" s="58">
        <v>8.9839572192513359E-2</v>
      </c>
      <c r="M383" s="58">
        <v>0.25413372410032714</v>
      </c>
      <c r="N383" s="59">
        <v>0.34397329629284051</v>
      </c>
      <c r="O383" s="60"/>
      <c r="P383" s="60"/>
    </row>
    <row r="384" spans="1:16">
      <c r="A384" s="18">
        <v>378</v>
      </c>
      <c r="B384" s="137" t="s">
        <v>109</v>
      </c>
      <c r="C384" s="134" t="s">
        <v>117</v>
      </c>
      <c r="D384" s="22" t="s">
        <v>438</v>
      </c>
      <c r="E384" s="22" t="s">
        <v>439</v>
      </c>
      <c r="F384" s="136">
        <v>2952</v>
      </c>
      <c r="G384" s="136">
        <v>5351730</v>
      </c>
      <c r="H384" s="20">
        <v>686</v>
      </c>
      <c r="I384" s="20">
        <v>1388025</v>
      </c>
      <c r="J384" s="58">
        <v>0.23238482384823847</v>
      </c>
      <c r="K384" s="58">
        <v>0.25936005740199897</v>
      </c>
      <c r="L384" s="58">
        <v>6.9715447154471533E-2</v>
      </c>
      <c r="M384" s="58">
        <v>0.18155204018139925</v>
      </c>
      <c r="N384" s="59">
        <v>0.25126748733587079</v>
      </c>
      <c r="O384" s="60"/>
      <c r="P384" s="60"/>
    </row>
    <row r="385" spans="1:16">
      <c r="A385" s="18">
        <v>379</v>
      </c>
      <c r="B385" s="137" t="s">
        <v>109</v>
      </c>
      <c r="C385" s="134" t="s">
        <v>117</v>
      </c>
      <c r="D385" s="22" t="s">
        <v>436</v>
      </c>
      <c r="E385" s="22" t="s">
        <v>437</v>
      </c>
      <c r="F385" s="136">
        <v>1319</v>
      </c>
      <c r="G385" s="136">
        <v>2173575</v>
      </c>
      <c r="H385" s="20">
        <v>902</v>
      </c>
      <c r="I385" s="20">
        <v>1924695</v>
      </c>
      <c r="J385" s="58">
        <v>0.68385140257771038</v>
      </c>
      <c r="K385" s="58">
        <v>0.88549739484489842</v>
      </c>
      <c r="L385" s="58">
        <v>0.20515542077331311</v>
      </c>
      <c r="M385" s="58">
        <v>0.61984817639142886</v>
      </c>
      <c r="N385" s="59">
        <v>0.82500359716474203</v>
      </c>
      <c r="O385" s="60"/>
      <c r="P385" s="60"/>
    </row>
    <row r="386" spans="1:16">
      <c r="A386" s="18">
        <v>380</v>
      </c>
      <c r="B386" s="137" t="s">
        <v>109</v>
      </c>
      <c r="C386" s="134" t="s">
        <v>117</v>
      </c>
      <c r="D386" s="22" t="s">
        <v>443</v>
      </c>
      <c r="E386" s="22" t="s">
        <v>1116</v>
      </c>
      <c r="F386" s="136">
        <v>1454</v>
      </c>
      <c r="G386" s="136">
        <v>2432940</v>
      </c>
      <c r="H386" s="20">
        <v>419</v>
      </c>
      <c r="I386" s="20">
        <v>1093090</v>
      </c>
      <c r="J386" s="58">
        <v>0.28817056396148555</v>
      </c>
      <c r="K386" s="58">
        <v>0.44928769307915528</v>
      </c>
      <c r="L386" s="58">
        <v>8.6451169188445656E-2</v>
      </c>
      <c r="M386" s="58">
        <v>0.31450138515540865</v>
      </c>
      <c r="N386" s="59">
        <v>0.40095255434385429</v>
      </c>
      <c r="O386" s="60"/>
      <c r="P386" s="60"/>
    </row>
    <row r="387" spans="1:16">
      <c r="A387" s="18">
        <v>381</v>
      </c>
      <c r="B387" s="137" t="s">
        <v>115</v>
      </c>
      <c r="C387" s="134" t="s">
        <v>117</v>
      </c>
      <c r="D387" s="22" t="s">
        <v>463</v>
      </c>
      <c r="E387" s="22" t="s">
        <v>464</v>
      </c>
      <c r="F387" s="136">
        <v>957</v>
      </c>
      <c r="G387" s="136">
        <v>1547770</v>
      </c>
      <c r="H387" s="20">
        <v>325</v>
      </c>
      <c r="I387" s="20">
        <v>483335</v>
      </c>
      <c r="J387" s="58">
        <v>0.33960292580982238</v>
      </c>
      <c r="K387" s="58">
        <v>0.3122783100848317</v>
      </c>
      <c r="L387" s="58">
        <v>0.10188087774294671</v>
      </c>
      <c r="M387" s="58">
        <v>0.21859481705938219</v>
      </c>
      <c r="N387" s="59">
        <v>0.3204756948023289</v>
      </c>
      <c r="O387" s="60"/>
      <c r="P387" s="60"/>
    </row>
    <row r="388" spans="1:16">
      <c r="A388" s="18">
        <v>382</v>
      </c>
      <c r="B388" s="137" t="s">
        <v>115</v>
      </c>
      <c r="C388" s="134" t="s">
        <v>117</v>
      </c>
      <c r="D388" s="22" t="s">
        <v>462</v>
      </c>
      <c r="E388" s="22" t="s">
        <v>973</v>
      </c>
      <c r="F388" s="136">
        <v>931</v>
      </c>
      <c r="G388" s="136">
        <v>1482955</v>
      </c>
      <c r="H388" s="20">
        <v>150</v>
      </c>
      <c r="I388" s="20">
        <v>330290</v>
      </c>
      <c r="J388" s="58">
        <v>0.1611170784103115</v>
      </c>
      <c r="K388" s="58">
        <v>0.22272422291977842</v>
      </c>
      <c r="L388" s="58">
        <v>4.8335123523093451E-2</v>
      </c>
      <c r="M388" s="58">
        <v>0.15590695604384489</v>
      </c>
      <c r="N388" s="59">
        <v>0.20424207956693835</v>
      </c>
      <c r="O388" s="60"/>
      <c r="P388" s="60"/>
    </row>
    <row r="389" spans="1:16">
      <c r="A389" s="18">
        <v>383</v>
      </c>
      <c r="B389" s="137" t="s">
        <v>115</v>
      </c>
      <c r="C389" s="134" t="s">
        <v>117</v>
      </c>
      <c r="D389" s="22" t="s">
        <v>460</v>
      </c>
      <c r="E389" s="22" t="s">
        <v>461</v>
      </c>
      <c r="F389" s="136">
        <v>1048</v>
      </c>
      <c r="G389" s="136">
        <v>1708405</v>
      </c>
      <c r="H389" s="20">
        <v>236</v>
      </c>
      <c r="I389" s="20">
        <v>572385</v>
      </c>
      <c r="J389" s="58">
        <v>0.22519083969465647</v>
      </c>
      <c r="K389" s="58">
        <v>0.33504057878547533</v>
      </c>
      <c r="L389" s="58">
        <v>6.755725190839694E-2</v>
      </c>
      <c r="M389" s="58">
        <v>0.23452840514983272</v>
      </c>
      <c r="N389" s="59">
        <v>0.30208565705822965</v>
      </c>
      <c r="O389" s="60"/>
      <c r="P389" s="60"/>
    </row>
    <row r="390" spans="1:16">
      <c r="A390" s="18">
        <v>384</v>
      </c>
      <c r="B390" s="137" t="s">
        <v>115</v>
      </c>
      <c r="C390" s="134" t="s">
        <v>117</v>
      </c>
      <c r="D390" s="22" t="s">
        <v>459</v>
      </c>
      <c r="E390" s="22" t="s">
        <v>1117</v>
      </c>
      <c r="F390" s="136">
        <v>779</v>
      </c>
      <c r="G390" s="136">
        <v>1266390</v>
      </c>
      <c r="H390" s="20">
        <v>94</v>
      </c>
      <c r="I390" s="20">
        <v>208590</v>
      </c>
      <c r="J390" s="58">
        <v>0.12066752246469833</v>
      </c>
      <c r="K390" s="58">
        <v>0.1647122924217658</v>
      </c>
      <c r="L390" s="58">
        <v>3.6200256739409499E-2</v>
      </c>
      <c r="M390" s="58">
        <v>0.11529860469523605</v>
      </c>
      <c r="N390" s="59">
        <v>0.15149886143464555</v>
      </c>
      <c r="O390" s="60"/>
      <c r="P390" s="60"/>
    </row>
    <row r="391" spans="1:16">
      <c r="A391" s="18">
        <v>385</v>
      </c>
      <c r="B391" s="137" t="s">
        <v>115</v>
      </c>
      <c r="C391" s="134" t="s">
        <v>117</v>
      </c>
      <c r="D391" s="22" t="s">
        <v>466</v>
      </c>
      <c r="E391" s="22" t="s">
        <v>1118</v>
      </c>
      <c r="F391" s="136">
        <v>1132</v>
      </c>
      <c r="G391" s="136">
        <v>1821575</v>
      </c>
      <c r="H391" s="20">
        <v>288</v>
      </c>
      <c r="I391" s="20">
        <v>535750</v>
      </c>
      <c r="J391" s="58">
        <v>0.25441696113074203</v>
      </c>
      <c r="K391" s="58">
        <v>0.29411361047445206</v>
      </c>
      <c r="L391" s="58">
        <v>7.6325088339222608E-2</v>
      </c>
      <c r="M391" s="58">
        <v>0.20587952733211642</v>
      </c>
      <c r="N391" s="59">
        <v>0.28220461567133903</v>
      </c>
      <c r="O391" s="60"/>
      <c r="P391" s="60"/>
    </row>
    <row r="392" spans="1:16">
      <c r="A392" s="18">
        <v>386</v>
      </c>
      <c r="B392" s="137" t="s">
        <v>115</v>
      </c>
      <c r="C392" s="134" t="s">
        <v>117</v>
      </c>
      <c r="D392" s="22" t="s">
        <v>465</v>
      </c>
      <c r="E392" s="22" t="s">
        <v>974</v>
      </c>
      <c r="F392" s="136">
        <v>614</v>
      </c>
      <c r="G392" s="136">
        <v>994380</v>
      </c>
      <c r="H392" s="20">
        <v>103</v>
      </c>
      <c r="I392" s="20">
        <v>179810</v>
      </c>
      <c r="J392" s="58">
        <v>0.16775244299674266</v>
      </c>
      <c r="K392" s="58">
        <v>0.18082624348840484</v>
      </c>
      <c r="L392" s="58">
        <v>5.0325732899022799E-2</v>
      </c>
      <c r="M392" s="58">
        <v>0.12657837044188339</v>
      </c>
      <c r="N392" s="59">
        <v>0.17690410334090617</v>
      </c>
      <c r="O392" s="60"/>
      <c r="P392" s="60"/>
    </row>
    <row r="393" spans="1:16">
      <c r="A393" s="18">
        <v>387</v>
      </c>
      <c r="B393" s="137" t="s">
        <v>110</v>
      </c>
      <c r="C393" s="134" t="s">
        <v>117</v>
      </c>
      <c r="D393" s="22" t="s">
        <v>470</v>
      </c>
      <c r="E393" s="22" t="s">
        <v>1119</v>
      </c>
      <c r="F393" s="136">
        <v>1762</v>
      </c>
      <c r="G393" s="136">
        <v>3564425</v>
      </c>
      <c r="H393" s="20">
        <v>515</v>
      </c>
      <c r="I393" s="20">
        <v>1712175</v>
      </c>
      <c r="J393" s="58">
        <v>0.29228149829738931</v>
      </c>
      <c r="K393" s="58">
        <v>0.48035096824873574</v>
      </c>
      <c r="L393" s="58">
        <v>8.768444948921679E-2</v>
      </c>
      <c r="M393" s="58">
        <v>0.33624567777411501</v>
      </c>
      <c r="N393" s="59">
        <v>0.42393012726333179</v>
      </c>
      <c r="O393" s="60"/>
      <c r="P393" s="60"/>
    </row>
    <row r="394" spans="1:16">
      <c r="A394" s="18">
        <v>388</v>
      </c>
      <c r="B394" s="137" t="s">
        <v>110</v>
      </c>
      <c r="C394" s="134" t="s">
        <v>117</v>
      </c>
      <c r="D394" s="22" t="s">
        <v>473</v>
      </c>
      <c r="E394" s="22" t="s">
        <v>474</v>
      </c>
      <c r="F394" s="136">
        <v>678</v>
      </c>
      <c r="G394" s="136">
        <v>1362310</v>
      </c>
      <c r="H394" s="20">
        <v>205</v>
      </c>
      <c r="I394" s="20">
        <v>380710</v>
      </c>
      <c r="J394" s="58">
        <v>0.30235988200589969</v>
      </c>
      <c r="K394" s="58">
        <v>0.27945915393706278</v>
      </c>
      <c r="L394" s="58">
        <v>9.07079646017699E-2</v>
      </c>
      <c r="M394" s="58">
        <v>0.19562140775594394</v>
      </c>
      <c r="N394" s="59">
        <v>0.28632937235771383</v>
      </c>
      <c r="O394" s="60"/>
      <c r="P394" s="60"/>
    </row>
    <row r="395" spans="1:16" ht="15" customHeight="1">
      <c r="A395" s="18">
        <v>389</v>
      </c>
      <c r="B395" s="137" t="s">
        <v>110</v>
      </c>
      <c r="C395" s="134" t="s">
        <v>117</v>
      </c>
      <c r="D395" s="22" t="s">
        <v>471</v>
      </c>
      <c r="E395" s="22" t="s">
        <v>472</v>
      </c>
      <c r="F395" s="136">
        <v>1265</v>
      </c>
      <c r="G395" s="136">
        <v>2553935</v>
      </c>
      <c r="H395" s="20">
        <v>421</v>
      </c>
      <c r="I395" s="20">
        <v>1047055</v>
      </c>
      <c r="J395" s="58">
        <v>0.33280632411067196</v>
      </c>
      <c r="K395" s="58">
        <v>0.40997715290326497</v>
      </c>
      <c r="L395" s="58">
        <v>9.9841897233201582E-2</v>
      </c>
      <c r="M395" s="58">
        <v>0.28698400703228544</v>
      </c>
      <c r="N395" s="59">
        <v>0.38682590426548702</v>
      </c>
      <c r="O395" s="60"/>
      <c r="P395" s="60"/>
    </row>
    <row r="396" spans="1:16" ht="14.25" customHeight="1">
      <c r="A396" s="18">
        <v>390</v>
      </c>
      <c r="B396" s="137" t="s">
        <v>110</v>
      </c>
      <c r="C396" s="134" t="s">
        <v>117</v>
      </c>
      <c r="D396" s="22" t="s">
        <v>469</v>
      </c>
      <c r="E396" s="22" t="s">
        <v>845</v>
      </c>
      <c r="F396" s="136">
        <v>1265</v>
      </c>
      <c r="G396" s="136">
        <v>2553935</v>
      </c>
      <c r="H396" s="20">
        <v>571</v>
      </c>
      <c r="I396" s="20">
        <v>1631110</v>
      </c>
      <c r="J396" s="58">
        <v>0.45138339920948617</v>
      </c>
      <c r="K396" s="58">
        <v>0.63866543197066483</v>
      </c>
      <c r="L396" s="58">
        <v>0.13541501976284584</v>
      </c>
      <c r="M396" s="58">
        <v>0.44706580237946536</v>
      </c>
      <c r="N396" s="59">
        <v>0.58248082214231123</v>
      </c>
      <c r="O396" s="60"/>
      <c r="P396" s="60"/>
    </row>
    <row r="397" spans="1:16" ht="15" customHeight="1">
      <c r="A397" s="18">
        <v>391</v>
      </c>
      <c r="B397" s="137" t="s">
        <v>110</v>
      </c>
      <c r="C397" s="134" t="s">
        <v>117</v>
      </c>
      <c r="D397" s="22" t="s">
        <v>467</v>
      </c>
      <c r="E397" s="22" t="s">
        <v>1120</v>
      </c>
      <c r="F397" s="136">
        <v>1534</v>
      </c>
      <c r="G397" s="136">
        <v>3072495</v>
      </c>
      <c r="H397" s="20">
        <v>683</v>
      </c>
      <c r="I397" s="20">
        <v>1571545</v>
      </c>
      <c r="J397" s="58">
        <v>0.44524119947848761</v>
      </c>
      <c r="K397" s="58">
        <v>0.51148822048530596</v>
      </c>
      <c r="L397" s="58">
        <v>0.13357235984354629</v>
      </c>
      <c r="M397" s="58">
        <v>0.35804175433971414</v>
      </c>
      <c r="N397" s="59">
        <v>0.4916141141832604</v>
      </c>
      <c r="O397" s="60"/>
      <c r="P397" s="60"/>
    </row>
    <row r="398" spans="1:16" ht="14.25" customHeight="1">
      <c r="A398" s="18">
        <v>392</v>
      </c>
      <c r="B398" s="137" t="s">
        <v>110</v>
      </c>
      <c r="C398" s="134" t="s">
        <v>117</v>
      </c>
      <c r="D398" s="22" t="s">
        <v>468</v>
      </c>
      <c r="E398" s="22" t="s">
        <v>891</v>
      </c>
      <c r="F398" s="136">
        <v>768</v>
      </c>
      <c r="G398" s="136">
        <v>1559945</v>
      </c>
      <c r="H398" s="20">
        <v>277</v>
      </c>
      <c r="I398" s="20">
        <v>563915</v>
      </c>
      <c r="J398" s="58">
        <v>0.36067708333333331</v>
      </c>
      <c r="K398" s="58">
        <v>0.36149671943562112</v>
      </c>
      <c r="L398" s="58">
        <v>0.108203125</v>
      </c>
      <c r="M398" s="58">
        <v>0.25304770360493478</v>
      </c>
      <c r="N398" s="59">
        <v>0.36125082860493479</v>
      </c>
      <c r="O398" s="60"/>
      <c r="P398" s="60"/>
    </row>
    <row r="399" spans="1:16" ht="12" customHeight="1">
      <c r="A399" s="18">
        <v>393</v>
      </c>
      <c r="B399" s="137" t="s">
        <v>110</v>
      </c>
      <c r="C399" s="134" t="s">
        <v>117</v>
      </c>
      <c r="D399" s="22" t="s">
        <v>475</v>
      </c>
      <c r="E399" s="22" t="s">
        <v>3891</v>
      </c>
      <c r="F399" s="136">
        <v>1083</v>
      </c>
      <c r="G399" s="136">
        <v>2181050</v>
      </c>
      <c r="H399" s="20">
        <v>309</v>
      </c>
      <c r="I399" s="20">
        <v>885750</v>
      </c>
      <c r="J399" s="58">
        <v>0.2853185595567867</v>
      </c>
      <c r="K399" s="58">
        <v>0.40611173517342564</v>
      </c>
      <c r="L399" s="58">
        <v>8.559556786703601E-2</v>
      </c>
      <c r="M399" s="58">
        <v>0.28427821462139791</v>
      </c>
      <c r="N399" s="59">
        <v>0.36987378248843394</v>
      </c>
      <c r="O399" s="60"/>
      <c r="P399" s="60"/>
    </row>
    <row r="400" spans="1:16">
      <c r="A400" s="18">
        <v>394</v>
      </c>
      <c r="B400" s="137" t="s">
        <v>110</v>
      </c>
      <c r="C400" s="134" t="s">
        <v>117</v>
      </c>
      <c r="D400" s="22" t="s">
        <v>791</v>
      </c>
      <c r="E400" s="22" t="s">
        <v>1121</v>
      </c>
      <c r="F400" s="136">
        <v>667</v>
      </c>
      <c r="G400" s="136">
        <v>1335965</v>
      </c>
      <c r="H400" s="20">
        <v>278</v>
      </c>
      <c r="I400" s="20">
        <v>548625</v>
      </c>
      <c r="J400" s="58">
        <v>0.41679160419790107</v>
      </c>
      <c r="K400" s="58">
        <v>0.41065821335139768</v>
      </c>
      <c r="L400" s="58">
        <v>0.12503748125937031</v>
      </c>
      <c r="M400" s="58">
        <v>0.28746074934597837</v>
      </c>
      <c r="N400" s="59">
        <v>0.41249823060534868</v>
      </c>
      <c r="O400" s="60"/>
      <c r="P400" s="60"/>
    </row>
    <row r="401" spans="1:16">
      <c r="A401" s="18">
        <v>395</v>
      </c>
      <c r="B401" s="22" t="s">
        <v>51</v>
      </c>
      <c r="C401" s="19" t="s">
        <v>54</v>
      </c>
      <c r="D401" s="22" t="s">
        <v>563</v>
      </c>
      <c r="E401" s="22" t="s">
        <v>928</v>
      </c>
      <c r="F401" s="136">
        <v>1325.13</v>
      </c>
      <c r="G401" s="136">
        <v>2081733.6</v>
      </c>
      <c r="H401" s="20">
        <v>186</v>
      </c>
      <c r="I401" s="20">
        <v>689895</v>
      </c>
      <c r="J401" s="58">
        <v>0.1403635869688257</v>
      </c>
      <c r="K401" s="58">
        <v>0.33140407591057758</v>
      </c>
      <c r="L401" s="58">
        <v>4.2109076090647707E-2</v>
      </c>
      <c r="M401" s="58">
        <v>0.2319828531374043</v>
      </c>
      <c r="N401" s="59">
        <v>0.27409192922805203</v>
      </c>
      <c r="O401" s="60"/>
      <c r="P401" s="60"/>
    </row>
    <row r="402" spans="1:16">
      <c r="A402" s="18">
        <v>396</v>
      </c>
      <c r="B402" s="22" t="s">
        <v>51</v>
      </c>
      <c r="C402" s="19" t="s">
        <v>54</v>
      </c>
      <c r="D402" s="22" t="s">
        <v>562</v>
      </c>
      <c r="E402" s="22" t="s">
        <v>1418</v>
      </c>
      <c r="F402" s="136">
        <v>2277.87</v>
      </c>
      <c r="G402" s="136">
        <v>3660046.4</v>
      </c>
      <c r="H402" s="20">
        <v>476</v>
      </c>
      <c r="I402" s="20">
        <v>1094260</v>
      </c>
      <c r="J402" s="58">
        <v>0.20896714913493747</v>
      </c>
      <c r="K402" s="58">
        <v>0.29897435180056736</v>
      </c>
      <c r="L402" s="58">
        <v>6.2690144740481235E-2</v>
      </c>
      <c r="M402" s="58">
        <v>0.20928204626039715</v>
      </c>
      <c r="N402" s="59">
        <v>0.27197219100087838</v>
      </c>
      <c r="O402" s="60"/>
      <c r="P402" s="60"/>
    </row>
    <row r="403" spans="1:16">
      <c r="A403" s="18">
        <v>397</v>
      </c>
      <c r="B403" s="22" t="s">
        <v>52</v>
      </c>
      <c r="C403" s="19" t="s">
        <v>54</v>
      </c>
      <c r="D403" s="22" t="s">
        <v>574</v>
      </c>
      <c r="E403" s="22" t="s">
        <v>857</v>
      </c>
      <c r="F403" s="136">
        <v>1065.6099999999999</v>
      </c>
      <c r="G403" s="136">
        <v>1692143.5</v>
      </c>
      <c r="H403" s="20">
        <v>240</v>
      </c>
      <c r="I403" s="20">
        <v>576590</v>
      </c>
      <c r="J403" s="58">
        <v>0.22522311164497333</v>
      </c>
      <c r="K403" s="58">
        <v>0.3407453327687634</v>
      </c>
      <c r="L403" s="58">
        <v>6.7566933493491993E-2</v>
      </c>
      <c r="M403" s="58">
        <v>0.23852173293813436</v>
      </c>
      <c r="N403" s="59">
        <v>0.30608866643162636</v>
      </c>
      <c r="O403" s="60"/>
      <c r="P403" s="60"/>
    </row>
    <row r="404" spans="1:16">
      <c r="A404" s="18">
        <v>398</v>
      </c>
      <c r="B404" s="22" t="s">
        <v>52</v>
      </c>
      <c r="C404" s="19" t="s">
        <v>54</v>
      </c>
      <c r="D404" s="22" t="s">
        <v>858</v>
      </c>
      <c r="E404" s="22" t="s">
        <v>1415</v>
      </c>
      <c r="F404" s="136">
        <v>975.19000000000017</v>
      </c>
      <c r="G404" s="136">
        <v>1632815.2500000002</v>
      </c>
      <c r="H404" s="20">
        <v>292</v>
      </c>
      <c r="I404" s="20">
        <v>717275</v>
      </c>
      <c r="J404" s="58">
        <v>0.29942882925378639</v>
      </c>
      <c r="K404" s="58">
        <v>0.4392872984252198</v>
      </c>
      <c r="L404" s="58">
        <v>8.9828648776135916E-2</v>
      </c>
      <c r="M404" s="58">
        <v>0.30750110889765386</v>
      </c>
      <c r="N404" s="59">
        <v>0.39732975767378975</v>
      </c>
      <c r="O404" s="60"/>
      <c r="P404" s="60"/>
    </row>
    <row r="405" spans="1:16">
      <c r="A405" s="18">
        <v>399</v>
      </c>
      <c r="B405" s="22" t="s">
        <v>52</v>
      </c>
      <c r="C405" s="19" t="s">
        <v>54</v>
      </c>
      <c r="D405" s="22" t="s">
        <v>564</v>
      </c>
      <c r="E405" s="22" t="s">
        <v>859</v>
      </c>
      <c r="F405" s="136">
        <v>975.74000000000024</v>
      </c>
      <c r="G405" s="136">
        <v>1656035.05</v>
      </c>
      <c r="H405" s="20">
        <v>338</v>
      </c>
      <c r="I405" s="20">
        <v>722740</v>
      </c>
      <c r="J405" s="58">
        <v>0.34640375509869425</v>
      </c>
      <c r="K405" s="58">
        <v>0.43642796086954799</v>
      </c>
      <c r="L405" s="58">
        <v>0.10392112652960828</v>
      </c>
      <c r="M405" s="58">
        <v>0.3054995726086836</v>
      </c>
      <c r="N405" s="59">
        <v>0.40942069913829188</v>
      </c>
      <c r="O405" s="60"/>
      <c r="P405" s="60"/>
    </row>
    <row r="406" spans="1:16">
      <c r="A406" s="18">
        <v>400</v>
      </c>
      <c r="B406" s="22" t="s">
        <v>52</v>
      </c>
      <c r="C406" s="19" t="s">
        <v>54</v>
      </c>
      <c r="D406" s="22" t="s">
        <v>3892</v>
      </c>
      <c r="E406" s="22" t="s">
        <v>3893</v>
      </c>
      <c r="F406" s="136">
        <v>564.78</v>
      </c>
      <c r="G406" s="136">
        <v>1104112.8500000001</v>
      </c>
      <c r="H406" s="20">
        <v>254</v>
      </c>
      <c r="I406" s="20">
        <v>366270</v>
      </c>
      <c r="J406" s="58">
        <v>0.44973263925776413</v>
      </c>
      <c r="K406" s="58">
        <v>0.33173239492684103</v>
      </c>
      <c r="L406" s="58">
        <v>0.13491979177732924</v>
      </c>
      <c r="M406" s="58">
        <v>0.23221267644878871</v>
      </c>
      <c r="N406" s="59">
        <v>0.36713246822611795</v>
      </c>
      <c r="O406" s="60"/>
      <c r="P406" s="60"/>
    </row>
    <row r="407" spans="1:16">
      <c r="A407" s="18">
        <v>401</v>
      </c>
      <c r="B407" s="22" t="s">
        <v>52</v>
      </c>
      <c r="C407" s="19" t="s">
        <v>54</v>
      </c>
      <c r="D407" s="22" t="s">
        <v>575</v>
      </c>
      <c r="E407" s="22" t="s">
        <v>1062</v>
      </c>
      <c r="F407" s="136">
        <v>975.74000000000024</v>
      </c>
      <c r="G407" s="136">
        <v>1656035.05</v>
      </c>
      <c r="H407" s="20">
        <v>249</v>
      </c>
      <c r="I407" s="20">
        <v>519560</v>
      </c>
      <c r="J407" s="58">
        <v>0.25519093201057652</v>
      </c>
      <c r="K407" s="58">
        <v>0.31373732095827317</v>
      </c>
      <c r="L407" s="58">
        <v>7.6557279603172948E-2</v>
      </c>
      <c r="M407" s="58">
        <v>0.2196161246707912</v>
      </c>
      <c r="N407" s="59">
        <v>0.29617340427396416</v>
      </c>
      <c r="O407" s="60"/>
      <c r="P407" s="60"/>
    </row>
    <row r="408" spans="1:16">
      <c r="A408" s="18">
        <v>402</v>
      </c>
      <c r="B408" s="22" t="s">
        <v>52</v>
      </c>
      <c r="C408" s="19" t="s">
        <v>54</v>
      </c>
      <c r="D408" s="22" t="s">
        <v>570</v>
      </c>
      <c r="E408" s="22" t="s">
        <v>571</v>
      </c>
      <c r="F408" s="136">
        <v>888.42</v>
      </c>
      <c r="G408" s="136">
        <v>2297848.15</v>
      </c>
      <c r="H408" s="20">
        <v>503</v>
      </c>
      <c r="I408" s="20">
        <v>1177150</v>
      </c>
      <c r="J408" s="58">
        <v>0.56617365660385854</v>
      </c>
      <c r="K408" s="58">
        <v>0.51228363371182728</v>
      </c>
      <c r="L408" s="58">
        <v>0.16985209698115755</v>
      </c>
      <c r="M408" s="58">
        <v>0.35859854359827908</v>
      </c>
      <c r="N408" s="59">
        <v>0.52845064057943669</v>
      </c>
      <c r="O408" s="60"/>
      <c r="P408" s="60"/>
    </row>
    <row r="409" spans="1:16">
      <c r="A409" s="18">
        <v>403</v>
      </c>
      <c r="B409" s="22" t="s">
        <v>52</v>
      </c>
      <c r="C409" s="19" t="s">
        <v>54</v>
      </c>
      <c r="D409" s="22" t="s">
        <v>565</v>
      </c>
      <c r="E409" s="22" t="s">
        <v>566</v>
      </c>
      <c r="F409" s="136">
        <v>1243.3600000000001</v>
      </c>
      <c r="G409" s="136">
        <v>2415135.9500000002</v>
      </c>
      <c r="H409" s="20">
        <v>672</v>
      </c>
      <c r="I409" s="20">
        <v>977450</v>
      </c>
      <c r="J409" s="58">
        <v>0.54047098185561693</v>
      </c>
      <c r="K409" s="58">
        <v>0.40471841761123217</v>
      </c>
      <c r="L409" s="58">
        <v>0.16214129455668508</v>
      </c>
      <c r="M409" s="58">
        <v>0.28330289232786249</v>
      </c>
      <c r="N409" s="59">
        <v>0.44544418688454757</v>
      </c>
      <c r="O409" s="60"/>
      <c r="P409" s="60"/>
    </row>
    <row r="410" spans="1:16">
      <c r="A410" s="18">
        <v>404</v>
      </c>
      <c r="B410" s="22" t="s">
        <v>52</v>
      </c>
      <c r="C410" s="19" t="s">
        <v>54</v>
      </c>
      <c r="D410" s="22" t="s">
        <v>573</v>
      </c>
      <c r="E410" s="22" t="s">
        <v>1113</v>
      </c>
      <c r="F410" s="136">
        <v>1009.9100000000001</v>
      </c>
      <c r="G410" s="136">
        <v>1917489.25</v>
      </c>
      <c r="H410" s="20">
        <v>328</v>
      </c>
      <c r="I410" s="20">
        <v>658995</v>
      </c>
      <c r="J410" s="58">
        <v>0.32478141616579692</v>
      </c>
      <c r="K410" s="58">
        <v>0.34367598149507228</v>
      </c>
      <c r="L410" s="58">
        <v>9.7434424849739076E-2</v>
      </c>
      <c r="M410" s="58">
        <v>0.24057318704655059</v>
      </c>
      <c r="N410" s="59">
        <v>0.33800761189628969</v>
      </c>
      <c r="O410" s="60"/>
      <c r="P410" s="60"/>
    </row>
    <row r="411" spans="1:16">
      <c r="A411" s="18">
        <v>405</v>
      </c>
      <c r="B411" s="22" t="s">
        <v>52</v>
      </c>
      <c r="C411" s="19" t="s">
        <v>54</v>
      </c>
      <c r="D411" s="22" t="s">
        <v>567</v>
      </c>
      <c r="E411" s="22" t="s">
        <v>568</v>
      </c>
      <c r="F411" s="136">
        <v>1018.7700000000002</v>
      </c>
      <c r="G411" s="136">
        <v>1968988.85</v>
      </c>
      <c r="H411" s="20">
        <v>222</v>
      </c>
      <c r="I411" s="20">
        <v>419350</v>
      </c>
      <c r="J411" s="58">
        <v>0.21790983244500717</v>
      </c>
      <c r="K411" s="58">
        <v>0.21297733605754038</v>
      </c>
      <c r="L411" s="58">
        <v>6.5372949733502148E-2</v>
      </c>
      <c r="M411" s="58">
        <v>0.14908413524027825</v>
      </c>
      <c r="N411" s="59">
        <v>0.21445708497378041</v>
      </c>
      <c r="O411" s="60"/>
      <c r="P411" s="60"/>
    </row>
    <row r="412" spans="1:16">
      <c r="A412" s="18">
        <v>406</v>
      </c>
      <c r="B412" s="22" t="s">
        <v>52</v>
      </c>
      <c r="C412" s="19" t="s">
        <v>54</v>
      </c>
      <c r="D412" s="22" t="s">
        <v>572</v>
      </c>
      <c r="E412" s="22" t="s">
        <v>860</v>
      </c>
      <c r="F412" s="136">
        <v>1075.5400000000002</v>
      </c>
      <c r="G412" s="136">
        <v>2428293.0500000003</v>
      </c>
      <c r="H412" s="20">
        <v>600</v>
      </c>
      <c r="I412" s="20">
        <v>1709180</v>
      </c>
      <c r="J412" s="58">
        <v>0.55785930788255189</v>
      </c>
      <c r="K412" s="58">
        <v>0.70386068106565636</v>
      </c>
      <c r="L412" s="58">
        <v>0.16735779236476556</v>
      </c>
      <c r="M412" s="58">
        <v>0.49270247674595941</v>
      </c>
      <c r="N412" s="59">
        <v>0.66006026911072491</v>
      </c>
      <c r="O412" s="60"/>
      <c r="P412" s="60"/>
    </row>
    <row r="413" spans="1:16">
      <c r="A413" s="18">
        <v>407</v>
      </c>
      <c r="B413" s="22" t="s">
        <v>52</v>
      </c>
      <c r="C413" s="19" t="s">
        <v>54</v>
      </c>
      <c r="D413" s="22" t="s">
        <v>861</v>
      </c>
      <c r="E413" s="22" t="s">
        <v>1003</v>
      </c>
      <c r="F413" s="136">
        <v>647.03999999999974</v>
      </c>
      <c r="G413" s="136">
        <v>1070410.2999999998</v>
      </c>
      <c r="H413" s="20">
        <v>272</v>
      </c>
      <c r="I413" s="20">
        <v>505450</v>
      </c>
      <c r="J413" s="58">
        <v>0.42037586547972322</v>
      </c>
      <c r="K413" s="58">
        <v>0.47220210792067313</v>
      </c>
      <c r="L413" s="58">
        <v>0.12611275964391697</v>
      </c>
      <c r="M413" s="58">
        <v>0.33054147554447116</v>
      </c>
      <c r="N413" s="59">
        <v>0.4566542351883881</v>
      </c>
      <c r="O413" s="60"/>
      <c r="P413" s="60"/>
    </row>
    <row r="414" spans="1:16">
      <c r="A414" s="18">
        <v>408</v>
      </c>
      <c r="B414" s="22" t="s">
        <v>52</v>
      </c>
      <c r="C414" s="19" t="s">
        <v>54</v>
      </c>
      <c r="D414" s="22" t="s">
        <v>569</v>
      </c>
      <c r="E414" s="22" t="s">
        <v>961</v>
      </c>
      <c r="F414" s="136">
        <v>751.90000000000009</v>
      </c>
      <c r="G414" s="136">
        <v>1234557.75</v>
      </c>
      <c r="H414" s="20">
        <v>167</v>
      </c>
      <c r="I414" s="20">
        <v>461425</v>
      </c>
      <c r="J414" s="58">
        <v>0.22210400319191378</v>
      </c>
      <c r="K414" s="58">
        <v>0.37375732321959015</v>
      </c>
      <c r="L414" s="58">
        <v>6.6631200957574133E-2</v>
      </c>
      <c r="M414" s="58">
        <v>0.26163012625371307</v>
      </c>
      <c r="N414" s="59">
        <v>0.3282613272112872</v>
      </c>
      <c r="O414" s="60"/>
      <c r="P414" s="60"/>
    </row>
    <row r="415" spans="1:16">
      <c r="A415" s="18">
        <v>409</v>
      </c>
      <c r="B415" s="22" t="s">
        <v>111</v>
      </c>
      <c r="C415" s="19" t="s">
        <v>54</v>
      </c>
      <c r="D415" s="22" t="s">
        <v>392</v>
      </c>
      <c r="E415" s="22" t="s">
        <v>953</v>
      </c>
      <c r="F415" s="136">
        <v>1127.7701677257051</v>
      </c>
      <c r="G415" s="136">
        <v>2227825.5135374018</v>
      </c>
      <c r="H415" s="20">
        <v>389</v>
      </c>
      <c r="I415" s="20">
        <v>1217375</v>
      </c>
      <c r="J415" s="58">
        <v>0.34492843589263317</v>
      </c>
      <c r="K415" s="58">
        <v>0.54644090957869451</v>
      </c>
      <c r="L415" s="58">
        <v>0.10347853076778994</v>
      </c>
      <c r="M415" s="58">
        <v>0.38250863670508611</v>
      </c>
      <c r="N415" s="59">
        <v>0.48598716747287607</v>
      </c>
      <c r="O415" s="60"/>
      <c r="P415" s="60"/>
    </row>
    <row r="416" spans="1:16">
      <c r="A416" s="18">
        <v>410</v>
      </c>
      <c r="B416" s="22" t="s">
        <v>111</v>
      </c>
      <c r="C416" s="19" t="s">
        <v>54</v>
      </c>
      <c r="D416" s="22" t="s">
        <v>394</v>
      </c>
      <c r="E416" s="22" t="s">
        <v>954</v>
      </c>
      <c r="F416" s="136">
        <v>844.64131600167696</v>
      </c>
      <c r="G416" s="136">
        <v>1659869.2478147268</v>
      </c>
      <c r="H416" s="20">
        <v>354</v>
      </c>
      <c r="I416" s="20">
        <v>665350</v>
      </c>
      <c r="J416" s="58">
        <v>0.41911281545609019</v>
      </c>
      <c r="K416" s="58">
        <v>0.40084482610660777</v>
      </c>
      <c r="L416" s="58">
        <v>0.12573384463682705</v>
      </c>
      <c r="M416" s="58">
        <v>0.28059137827462544</v>
      </c>
      <c r="N416" s="59">
        <v>0.40632522291145245</v>
      </c>
      <c r="O416" s="60"/>
      <c r="P416" s="60"/>
    </row>
    <row r="417" spans="1:16">
      <c r="A417" s="18">
        <v>411</v>
      </c>
      <c r="B417" s="22" t="s">
        <v>111</v>
      </c>
      <c r="C417" s="19" t="s">
        <v>54</v>
      </c>
      <c r="D417" s="22" t="s">
        <v>393</v>
      </c>
      <c r="E417" s="22" t="s">
        <v>1273</v>
      </c>
      <c r="F417" s="136">
        <v>807.58851627261811</v>
      </c>
      <c r="G417" s="136">
        <v>1599250.2386478714</v>
      </c>
      <c r="H417" s="20">
        <v>321</v>
      </c>
      <c r="I417" s="20">
        <v>606820</v>
      </c>
      <c r="J417" s="58">
        <v>0.39747964901922883</v>
      </c>
      <c r="K417" s="58">
        <v>0.37944030604807166</v>
      </c>
      <c r="L417" s="58">
        <v>0.11924389470576864</v>
      </c>
      <c r="M417" s="58">
        <v>0.26560821423365016</v>
      </c>
      <c r="N417" s="59">
        <v>0.38485210893941879</v>
      </c>
      <c r="O417" s="60"/>
      <c r="P417" s="60"/>
    </row>
    <row r="418" spans="1:16">
      <c r="A418" s="18">
        <v>412</v>
      </c>
      <c r="B418" s="22" t="s">
        <v>113</v>
      </c>
      <c r="C418" s="19" t="s">
        <v>54</v>
      </c>
      <c r="D418" s="22" t="s">
        <v>396</v>
      </c>
      <c r="E418" s="22" t="s">
        <v>976</v>
      </c>
      <c r="F418" s="136">
        <v>1218.7526482708786</v>
      </c>
      <c r="G418" s="136">
        <v>2246411.596344064</v>
      </c>
      <c r="H418" s="20">
        <v>221</v>
      </c>
      <c r="I418" s="20">
        <v>715880</v>
      </c>
      <c r="J418" s="58">
        <v>0.18133293930769848</v>
      </c>
      <c r="K418" s="58">
        <v>0.3186771298568184</v>
      </c>
      <c r="L418" s="58">
        <v>5.4399881792309542E-2</v>
      </c>
      <c r="M418" s="58">
        <v>0.22307399089977287</v>
      </c>
      <c r="N418" s="59">
        <v>0.2774738726920824</v>
      </c>
      <c r="O418" s="60"/>
      <c r="P418" s="60"/>
    </row>
    <row r="419" spans="1:16">
      <c r="A419" s="18">
        <v>413</v>
      </c>
      <c r="B419" s="22" t="s">
        <v>113</v>
      </c>
      <c r="C419" s="19" t="s">
        <v>54</v>
      </c>
      <c r="D419" s="22" t="s">
        <v>398</v>
      </c>
      <c r="E419" s="22" t="s">
        <v>399</v>
      </c>
      <c r="F419" s="136">
        <v>1146.9099583746818</v>
      </c>
      <c r="G419" s="136">
        <v>2134287.0432307497</v>
      </c>
      <c r="H419" s="20">
        <v>406</v>
      </c>
      <c r="I419" s="20">
        <v>801645</v>
      </c>
      <c r="J419" s="58">
        <v>0.35399465933258961</v>
      </c>
      <c r="K419" s="58">
        <v>0.37560317977966085</v>
      </c>
      <c r="L419" s="58">
        <v>0.10619839779977688</v>
      </c>
      <c r="M419" s="58">
        <v>0.26292222584576258</v>
      </c>
      <c r="N419" s="59">
        <v>0.36912062364553944</v>
      </c>
      <c r="O419" s="60"/>
      <c r="P419" s="60"/>
    </row>
    <row r="420" spans="1:16">
      <c r="A420" s="18">
        <v>414</v>
      </c>
      <c r="B420" s="22" t="s">
        <v>113</v>
      </c>
      <c r="C420" s="19" t="s">
        <v>54</v>
      </c>
      <c r="D420" s="22" t="s">
        <v>400</v>
      </c>
      <c r="E420" s="22" t="s">
        <v>351</v>
      </c>
      <c r="F420" s="136">
        <v>1546.2812148150072</v>
      </c>
      <c r="G420" s="136">
        <v>2903012.3438927592</v>
      </c>
      <c r="H420" s="20">
        <v>349</v>
      </c>
      <c r="I420" s="20">
        <v>1435010</v>
      </c>
      <c r="J420" s="58">
        <v>0.22570280014800115</v>
      </c>
      <c r="K420" s="58">
        <v>0.49431756741197341</v>
      </c>
      <c r="L420" s="58">
        <v>6.7710840044400339E-2</v>
      </c>
      <c r="M420" s="58">
        <v>0.34602229718838134</v>
      </c>
      <c r="N420" s="59">
        <v>0.41373313723278171</v>
      </c>
      <c r="O420" s="60"/>
      <c r="P420" s="60"/>
    </row>
    <row r="421" spans="1:16">
      <c r="A421" s="18">
        <v>415</v>
      </c>
      <c r="B421" s="22" t="s">
        <v>113</v>
      </c>
      <c r="C421" s="19" t="s">
        <v>54</v>
      </c>
      <c r="D421" s="22" t="s">
        <v>397</v>
      </c>
      <c r="E421" s="22" t="s">
        <v>844</v>
      </c>
      <c r="F421" s="136">
        <v>1843.3974046280791</v>
      </c>
      <c r="G421" s="136">
        <v>3331007.3771319431</v>
      </c>
      <c r="H421" s="20">
        <v>607</v>
      </c>
      <c r="I421" s="20">
        <v>1421520</v>
      </c>
      <c r="J421" s="58">
        <v>0.32928331052004889</v>
      </c>
      <c r="K421" s="58">
        <v>0.42675378318253804</v>
      </c>
      <c r="L421" s="58">
        <v>9.8784993156014661E-2</v>
      </c>
      <c r="M421" s="58">
        <v>0.29872764822777659</v>
      </c>
      <c r="N421" s="59">
        <v>0.39751264138379128</v>
      </c>
      <c r="O421" s="60"/>
      <c r="P421" s="60"/>
    </row>
    <row r="422" spans="1:16">
      <c r="A422" s="18">
        <v>416</v>
      </c>
      <c r="B422" s="22" t="s">
        <v>113</v>
      </c>
      <c r="C422" s="19" t="s">
        <v>54</v>
      </c>
      <c r="D422" s="22" t="s">
        <v>395</v>
      </c>
      <c r="E422" s="22" t="s">
        <v>998</v>
      </c>
      <c r="F422" s="136">
        <v>940.65877391135325</v>
      </c>
      <c r="G422" s="136">
        <v>1672716.6394004831</v>
      </c>
      <c r="H422" s="20">
        <v>202</v>
      </c>
      <c r="I422" s="20">
        <v>397825</v>
      </c>
      <c r="J422" s="58">
        <v>0.21474312003710314</v>
      </c>
      <c r="K422" s="58">
        <v>0.23783167491093057</v>
      </c>
      <c r="L422" s="58">
        <v>6.4422936011130943E-2</v>
      </c>
      <c r="M422" s="58">
        <v>0.1664821724376514</v>
      </c>
      <c r="N422" s="59">
        <v>0.23090510844878234</v>
      </c>
      <c r="O422" s="60"/>
      <c r="P422" s="60"/>
    </row>
    <row r="423" spans="1:16">
      <c r="A423" s="18">
        <v>417</v>
      </c>
      <c r="B423" s="137" t="s">
        <v>112</v>
      </c>
      <c r="C423" s="19" t="s">
        <v>54</v>
      </c>
      <c r="D423" s="137" t="s">
        <v>447</v>
      </c>
      <c r="E423" s="137" t="s">
        <v>448</v>
      </c>
      <c r="F423" s="136">
        <v>1620.898251712292</v>
      </c>
      <c r="G423" s="136">
        <v>2960473.2022443768</v>
      </c>
      <c r="H423" s="20">
        <v>674</v>
      </c>
      <c r="I423" s="20">
        <v>1283650</v>
      </c>
      <c r="J423" s="58">
        <v>0.41581882100742396</v>
      </c>
      <c r="K423" s="58">
        <v>0.43359622341011117</v>
      </c>
      <c r="L423" s="58">
        <v>0.12474564630222718</v>
      </c>
      <c r="M423" s="58">
        <v>0.30351735638707777</v>
      </c>
      <c r="N423" s="59">
        <v>0.42826300268930495</v>
      </c>
      <c r="O423" s="60"/>
      <c r="P423" s="60"/>
    </row>
    <row r="424" spans="1:16">
      <c r="A424" s="18">
        <v>418</v>
      </c>
      <c r="B424" s="137" t="s">
        <v>112</v>
      </c>
      <c r="C424" s="19" t="s">
        <v>54</v>
      </c>
      <c r="D424" s="137" t="s">
        <v>449</v>
      </c>
      <c r="E424" s="137" t="s">
        <v>450</v>
      </c>
      <c r="F424" s="136">
        <v>1319.1233708533343</v>
      </c>
      <c r="G424" s="136">
        <v>2669436.3325470234</v>
      </c>
      <c r="H424" s="20">
        <v>497</v>
      </c>
      <c r="I424" s="20">
        <v>1361075</v>
      </c>
      <c r="J424" s="58">
        <v>0.37676536628904783</v>
      </c>
      <c r="K424" s="58">
        <v>0.50987355772645082</v>
      </c>
      <c r="L424" s="58">
        <v>0.11302960988671434</v>
      </c>
      <c r="M424" s="58">
        <v>0.35691149040851555</v>
      </c>
      <c r="N424" s="59">
        <v>0.4699411002952299</v>
      </c>
      <c r="O424" s="60"/>
      <c r="P424" s="60"/>
    </row>
    <row r="425" spans="1:16">
      <c r="A425" s="18">
        <v>419</v>
      </c>
      <c r="B425" s="137" t="s">
        <v>112</v>
      </c>
      <c r="C425" s="19" t="s">
        <v>54</v>
      </c>
      <c r="D425" s="137" t="s">
        <v>445</v>
      </c>
      <c r="E425" s="137" t="s">
        <v>975</v>
      </c>
      <c r="F425" s="136">
        <v>1048.8428260969783</v>
      </c>
      <c r="G425" s="136">
        <v>2134010.2880182979</v>
      </c>
      <c r="H425" s="20">
        <v>561</v>
      </c>
      <c r="I425" s="20">
        <v>1265105</v>
      </c>
      <c r="J425" s="58">
        <v>0.53487518438547121</v>
      </c>
      <c r="K425" s="58">
        <v>0.59282985049468162</v>
      </c>
      <c r="L425" s="58">
        <v>0.16046255531564135</v>
      </c>
      <c r="M425" s="58">
        <v>0.41498089534627713</v>
      </c>
      <c r="N425" s="59">
        <v>0.57544345066191849</v>
      </c>
      <c r="O425" s="60"/>
      <c r="P425" s="60"/>
    </row>
    <row r="426" spans="1:16">
      <c r="A426" s="18">
        <v>420</v>
      </c>
      <c r="B426" s="137" t="s">
        <v>112</v>
      </c>
      <c r="C426" s="19" t="s">
        <v>54</v>
      </c>
      <c r="D426" s="137" t="s">
        <v>444</v>
      </c>
      <c r="E426" s="137" t="s">
        <v>1373</v>
      </c>
      <c r="F426" s="136">
        <v>916.46816519756032</v>
      </c>
      <c r="G426" s="136">
        <v>1771012.9532804701</v>
      </c>
      <c r="H426" s="20">
        <v>541</v>
      </c>
      <c r="I426" s="20">
        <v>1271130</v>
      </c>
      <c r="J426" s="58">
        <v>0.59030964799893315</v>
      </c>
      <c r="K426" s="58">
        <v>0.71774178593412852</v>
      </c>
      <c r="L426" s="58">
        <v>0.17709289439967993</v>
      </c>
      <c r="M426" s="58">
        <v>0.50241925015388988</v>
      </c>
      <c r="N426" s="59">
        <v>0.67951214455356979</v>
      </c>
      <c r="O426" s="60"/>
      <c r="P426" s="60"/>
    </row>
    <row r="427" spans="1:16">
      <c r="A427" s="18">
        <v>421</v>
      </c>
      <c r="B427" s="137" t="s">
        <v>112</v>
      </c>
      <c r="C427" s="19" t="s">
        <v>54</v>
      </c>
      <c r="D427" s="137" t="s">
        <v>446</v>
      </c>
      <c r="E427" s="137" t="s">
        <v>980</v>
      </c>
      <c r="F427" s="136">
        <v>873.66738613983421</v>
      </c>
      <c r="G427" s="136">
        <v>1719647.2239098307</v>
      </c>
      <c r="H427" s="20">
        <v>445</v>
      </c>
      <c r="I427" s="20">
        <v>833575</v>
      </c>
      <c r="J427" s="58">
        <v>0.50934715780814999</v>
      </c>
      <c r="K427" s="58">
        <v>0.48473604842321327</v>
      </c>
      <c r="L427" s="58">
        <v>0.15280414734244499</v>
      </c>
      <c r="M427" s="58">
        <v>0.33931523389624929</v>
      </c>
      <c r="N427" s="59">
        <v>0.49211938123869425</v>
      </c>
      <c r="O427" s="60"/>
      <c r="P427" s="60"/>
    </row>
    <row r="428" spans="1:16">
      <c r="A428" s="18">
        <v>422</v>
      </c>
      <c r="B428" s="22" t="s">
        <v>61</v>
      </c>
      <c r="C428" s="19" t="s">
        <v>54</v>
      </c>
      <c r="D428" s="22" t="s">
        <v>641</v>
      </c>
      <c r="E428" s="22" t="s">
        <v>894</v>
      </c>
      <c r="F428" s="136">
        <v>1291</v>
      </c>
      <c r="G428" s="136">
        <v>2132607.5</v>
      </c>
      <c r="H428" s="20">
        <v>595</v>
      </c>
      <c r="I428" s="20">
        <v>732590</v>
      </c>
      <c r="J428" s="58">
        <v>0.4608830364058869</v>
      </c>
      <c r="K428" s="58">
        <v>0.3435184392814899</v>
      </c>
      <c r="L428" s="58">
        <v>0.13826491092176607</v>
      </c>
      <c r="M428" s="58">
        <v>0.24046290749704291</v>
      </c>
      <c r="N428" s="59">
        <v>0.37872781841880898</v>
      </c>
      <c r="O428" s="60"/>
      <c r="P428" s="60"/>
    </row>
    <row r="429" spans="1:16">
      <c r="A429" s="18">
        <v>423</v>
      </c>
      <c r="B429" s="22" t="s">
        <v>61</v>
      </c>
      <c r="C429" s="19" t="s">
        <v>54</v>
      </c>
      <c r="D429" s="22" t="s">
        <v>642</v>
      </c>
      <c r="E429" s="22" t="s">
        <v>1377</v>
      </c>
      <c r="F429" s="136">
        <v>1291</v>
      </c>
      <c r="G429" s="136">
        <v>2132607.5</v>
      </c>
      <c r="H429" s="20">
        <v>334</v>
      </c>
      <c r="I429" s="20">
        <v>438605</v>
      </c>
      <c r="J429" s="58">
        <v>0.25871417505809452</v>
      </c>
      <c r="K429" s="58">
        <v>0.20566606841624632</v>
      </c>
      <c r="L429" s="58">
        <v>7.7614252517428359E-2</v>
      </c>
      <c r="M429" s="58">
        <v>0.14396624789137241</v>
      </c>
      <c r="N429" s="59">
        <v>0.22158050040880078</v>
      </c>
      <c r="O429" s="60"/>
      <c r="P429" s="60"/>
    </row>
    <row r="430" spans="1:16">
      <c r="A430" s="18">
        <v>424</v>
      </c>
      <c r="B430" s="22" t="s">
        <v>1393</v>
      </c>
      <c r="C430" s="19" t="s">
        <v>54</v>
      </c>
      <c r="D430" s="22" t="s">
        <v>621</v>
      </c>
      <c r="E430" s="22" t="s">
        <v>1122</v>
      </c>
      <c r="F430" s="136">
        <v>1399.510580563754</v>
      </c>
      <c r="G430" s="136">
        <v>2089836.1962416093</v>
      </c>
      <c r="H430" s="20">
        <v>257</v>
      </c>
      <c r="I430" s="20">
        <v>392430</v>
      </c>
      <c r="J430" s="58">
        <v>0.18363562488857688</v>
      </c>
      <c r="K430" s="58">
        <v>0.18778026751845509</v>
      </c>
      <c r="L430" s="58">
        <v>5.5090687466573064E-2</v>
      </c>
      <c r="M430" s="58">
        <v>0.13144618726291854</v>
      </c>
      <c r="N430" s="59">
        <v>0.1865368747294916</v>
      </c>
      <c r="O430" s="60"/>
      <c r="P430" s="60"/>
    </row>
    <row r="431" spans="1:16">
      <c r="A431" s="18">
        <v>425</v>
      </c>
      <c r="B431" s="22" t="s">
        <v>1393</v>
      </c>
      <c r="C431" s="19" t="s">
        <v>54</v>
      </c>
      <c r="D431" s="22" t="s">
        <v>620</v>
      </c>
      <c r="E431" s="22" t="s">
        <v>242</v>
      </c>
      <c r="F431" s="136">
        <v>1247.8456065376722</v>
      </c>
      <c r="G431" s="136">
        <v>1866499.5133648431</v>
      </c>
      <c r="H431" s="20">
        <v>305</v>
      </c>
      <c r="I431" s="20">
        <v>564905</v>
      </c>
      <c r="J431" s="58">
        <v>0.24442126365798292</v>
      </c>
      <c r="K431" s="58">
        <v>0.30265478022097853</v>
      </c>
      <c r="L431" s="58">
        <v>7.3326379097394867E-2</v>
      </c>
      <c r="M431" s="58">
        <v>0.21185834615468496</v>
      </c>
      <c r="N431" s="59">
        <v>0.28518472525207983</v>
      </c>
      <c r="O431" s="60"/>
      <c r="P431" s="60"/>
    </row>
    <row r="432" spans="1:16">
      <c r="A432" s="18">
        <v>426</v>
      </c>
      <c r="B432" s="22" t="s">
        <v>1393</v>
      </c>
      <c r="C432" s="19" t="s">
        <v>54</v>
      </c>
      <c r="D432" s="22" t="s">
        <v>619</v>
      </c>
      <c r="E432" s="22" t="s">
        <v>879</v>
      </c>
      <c r="F432" s="136">
        <v>1335.5471474210303</v>
      </c>
      <c r="G432" s="136">
        <v>1976307.9170161644</v>
      </c>
      <c r="H432" s="20">
        <v>255</v>
      </c>
      <c r="I432" s="20">
        <v>444900</v>
      </c>
      <c r="J432" s="58">
        <v>0.19093298240530884</v>
      </c>
      <c r="K432" s="58">
        <v>0.22511674226944925</v>
      </c>
      <c r="L432" s="58">
        <v>5.7279894721592652E-2</v>
      </c>
      <c r="M432" s="58">
        <v>0.15758171958861447</v>
      </c>
      <c r="N432" s="59">
        <v>0.21486161431020712</v>
      </c>
      <c r="O432" s="60"/>
      <c r="P432" s="60"/>
    </row>
    <row r="433" spans="1:16">
      <c r="A433" s="18">
        <v>427</v>
      </c>
      <c r="B433" s="22" t="s">
        <v>1393</v>
      </c>
      <c r="C433" s="19" t="s">
        <v>54</v>
      </c>
      <c r="D433" s="22" t="s">
        <v>622</v>
      </c>
      <c r="E433" s="22" t="s">
        <v>878</v>
      </c>
      <c r="F433" s="136">
        <v>1405.0966654775425</v>
      </c>
      <c r="G433" s="136">
        <v>2138526.3733773823</v>
      </c>
      <c r="H433" s="20">
        <v>283</v>
      </c>
      <c r="I433" s="20">
        <v>550765</v>
      </c>
      <c r="J433" s="58">
        <v>0.20140963035010714</v>
      </c>
      <c r="K433" s="58">
        <v>0.25754417006799635</v>
      </c>
      <c r="L433" s="58">
        <v>6.0422889105032143E-2</v>
      </c>
      <c r="M433" s="58">
        <v>0.18028091904759744</v>
      </c>
      <c r="N433" s="59">
        <v>0.24070380815262959</v>
      </c>
      <c r="O433" s="60"/>
      <c r="P433" s="60"/>
    </row>
    <row r="434" spans="1:16">
      <c r="A434" s="18">
        <v>428</v>
      </c>
      <c r="B434" s="22" t="s">
        <v>59</v>
      </c>
      <c r="C434" s="19" t="s">
        <v>54</v>
      </c>
      <c r="D434" s="22" t="s">
        <v>633</v>
      </c>
      <c r="E434" s="22" t="s">
        <v>1464</v>
      </c>
      <c r="F434" s="136">
        <v>1092.7209984308004</v>
      </c>
      <c r="G434" s="136">
        <v>1456106.4861832701</v>
      </c>
      <c r="H434" s="20">
        <v>391</v>
      </c>
      <c r="I434" s="20">
        <v>483365</v>
      </c>
      <c r="J434" s="58">
        <v>0.35782235406978974</v>
      </c>
      <c r="K434" s="58">
        <v>0.33195717798565055</v>
      </c>
      <c r="L434" s="58">
        <v>0.10734670622093692</v>
      </c>
      <c r="M434" s="58">
        <v>0.23237002458995537</v>
      </c>
      <c r="N434" s="59">
        <v>0.33971673081089226</v>
      </c>
      <c r="O434" s="60"/>
      <c r="P434" s="60"/>
    </row>
    <row r="435" spans="1:16">
      <c r="A435" s="18">
        <v>429</v>
      </c>
      <c r="B435" s="22" t="s">
        <v>59</v>
      </c>
      <c r="C435" s="19" t="s">
        <v>54</v>
      </c>
      <c r="D435" s="22" t="s">
        <v>632</v>
      </c>
      <c r="E435" s="22" t="s">
        <v>1065</v>
      </c>
      <c r="F435" s="136">
        <v>907.15717372255767</v>
      </c>
      <c r="G435" s="136">
        <v>1218060.8733820268</v>
      </c>
      <c r="H435" s="20">
        <v>208</v>
      </c>
      <c r="I435" s="20">
        <v>244060</v>
      </c>
      <c r="J435" s="58">
        <v>0.22928771995095759</v>
      </c>
      <c r="K435" s="58">
        <v>0.20036765430478956</v>
      </c>
      <c r="L435" s="58">
        <v>6.8786315985287269E-2</v>
      </c>
      <c r="M435" s="58">
        <v>0.14025735801335268</v>
      </c>
      <c r="N435" s="59">
        <v>0.20904367399863993</v>
      </c>
      <c r="O435" s="60"/>
      <c r="P435" s="60"/>
    </row>
    <row r="436" spans="1:16">
      <c r="A436" s="18">
        <v>430</v>
      </c>
      <c r="B436" s="22" t="s">
        <v>59</v>
      </c>
      <c r="C436" s="19" t="s">
        <v>54</v>
      </c>
      <c r="D436" s="22" t="s">
        <v>634</v>
      </c>
      <c r="E436" s="22" t="s">
        <v>1066</v>
      </c>
      <c r="F436" s="136">
        <v>1576.6241676250252</v>
      </c>
      <c r="G436" s="136">
        <v>2133600.5641133878</v>
      </c>
      <c r="H436" s="20">
        <v>403</v>
      </c>
      <c r="I436" s="20">
        <v>656360</v>
      </c>
      <c r="J436" s="58">
        <v>0.25560942694863414</v>
      </c>
      <c r="K436" s="58">
        <v>0.30763021487705161</v>
      </c>
      <c r="L436" s="58">
        <v>7.6682828084590246E-2</v>
      </c>
      <c r="M436" s="58">
        <v>0.21534115041393612</v>
      </c>
      <c r="N436" s="59">
        <v>0.29202397849852635</v>
      </c>
      <c r="O436" s="60"/>
      <c r="P436" s="60"/>
    </row>
    <row r="437" spans="1:16">
      <c r="A437" s="18">
        <v>431</v>
      </c>
      <c r="B437" s="22" t="s">
        <v>59</v>
      </c>
      <c r="C437" s="19" t="s">
        <v>54</v>
      </c>
      <c r="D437" s="22" t="s">
        <v>629</v>
      </c>
      <c r="E437" s="22" t="s">
        <v>892</v>
      </c>
      <c r="F437" s="136">
        <v>1016.8087979957592</v>
      </c>
      <c r="G437" s="136">
        <v>1452541.5657240858</v>
      </c>
      <c r="H437" s="20">
        <v>416</v>
      </c>
      <c r="I437" s="20">
        <v>498260</v>
      </c>
      <c r="J437" s="58">
        <v>0.4091231319201617</v>
      </c>
      <c r="K437" s="58">
        <v>0.34302632830449814</v>
      </c>
      <c r="L437" s="58">
        <v>0.1227369395760485</v>
      </c>
      <c r="M437" s="58">
        <v>0.24011842981314868</v>
      </c>
      <c r="N437" s="59">
        <v>0.36285536938919716</v>
      </c>
      <c r="O437" s="60"/>
      <c r="P437" s="60"/>
    </row>
    <row r="438" spans="1:16">
      <c r="A438" s="18">
        <v>432</v>
      </c>
      <c r="B438" s="22" t="s">
        <v>59</v>
      </c>
      <c r="C438" s="19" t="s">
        <v>54</v>
      </c>
      <c r="D438" s="22" t="s">
        <v>631</v>
      </c>
      <c r="E438" s="22" t="s">
        <v>893</v>
      </c>
      <c r="F438" s="136">
        <v>1431.8736918342868</v>
      </c>
      <c r="G438" s="136">
        <v>1952711.6801240849</v>
      </c>
      <c r="H438" s="20">
        <v>323</v>
      </c>
      <c r="I438" s="20">
        <v>376215</v>
      </c>
      <c r="J438" s="58">
        <v>0.22557855615478503</v>
      </c>
      <c r="K438" s="58">
        <v>0.19266285126951943</v>
      </c>
      <c r="L438" s="58">
        <v>6.7673566846435509E-2</v>
      </c>
      <c r="M438" s="58">
        <v>0.1348639958886636</v>
      </c>
      <c r="N438" s="59">
        <v>0.2025375627350991</v>
      </c>
      <c r="O438" s="60"/>
      <c r="P438" s="60"/>
    </row>
    <row r="439" spans="1:16">
      <c r="A439" s="18">
        <v>433</v>
      </c>
      <c r="B439" s="22" t="s">
        <v>59</v>
      </c>
      <c r="C439" s="19" t="s">
        <v>54</v>
      </c>
      <c r="D439" s="22" t="s">
        <v>630</v>
      </c>
      <c r="E439" s="22" t="s">
        <v>1067</v>
      </c>
      <c r="F439" s="136">
        <v>613.11235763457512</v>
      </c>
      <c r="G439" s="136">
        <v>914473.20535436843</v>
      </c>
      <c r="H439" s="20">
        <v>145</v>
      </c>
      <c r="I439" s="20">
        <v>164050</v>
      </c>
      <c r="J439" s="58">
        <v>0.23649825059703386</v>
      </c>
      <c r="K439" s="58">
        <v>0.17939289969292083</v>
      </c>
      <c r="L439" s="58">
        <v>7.0949475179110155E-2</v>
      </c>
      <c r="M439" s="58">
        <v>0.12557502978504456</v>
      </c>
      <c r="N439" s="59">
        <v>0.19652450496415472</v>
      </c>
      <c r="O439" s="60"/>
      <c r="P439" s="60"/>
    </row>
    <row r="440" spans="1:16">
      <c r="A440" s="18">
        <v>434</v>
      </c>
      <c r="B440" s="22" t="s">
        <v>63</v>
      </c>
      <c r="C440" s="19" t="s">
        <v>54</v>
      </c>
      <c r="D440" s="22" t="s">
        <v>649</v>
      </c>
      <c r="E440" s="22" t="s">
        <v>1068</v>
      </c>
      <c r="F440" s="136">
        <v>1402.143247610629</v>
      </c>
      <c r="G440" s="136">
        <v>2945548.8303251299</v>
      </c>
      <c r="H440" s="20">
        <v>199</v>
      </c>
      <c r="I440" s="20">
        <v>675160</v>
      </c>
      <c r="J440" s="58">
        <v>0.14192558452149084</v>
      </c>
      <c r="K440" s="58">
        <v>0.22921365045762143</v>
      </c>
      <c r="L440" s="58">
        <v>4.2577675356447249E-2</v>
      </c>
      <c r="M440" s="58">
        <v>0.160449555320335</v>
      </c>
      <c r="N440" s="59">
        <v>0.20302723067678224</v>
      </c>
      <c r="O440" s="60"/>
      <c r="P440" s="60"/>
    </row>
    <row r="441" spans="1:16">
      <c r="A441" s="18">
        <v>435</v>
      </c>
      <c r="B441" s="22" t="s">
        <v>63</v>
      </c>
      <c r="C441" s="19" t="s">
        <v>54</v>
      </c>
      <c r="D441" s="22" t="s">
        <v>648</v>
      </c>
      <c r="E441" s="22" t="s">
        <v>1069</v>
      </c>
      <c r="F441" s="136">
        <v>1228.0599596270877</v>
      </c>
      <c r="G441" s="136">
        <v>1956854.2030434988</v>
      </c>
      <c r="H441" s="20">
        <v>347</v>
      </c>
      <c r="I441" s="20">
        <v>519220</v>
      </c>
      <c r="J441" s="58">
        <v>0.28255949335354108</v>
      </c>
      <c r="K441" s="58">
        <v>0.2653340239617526</v>
      </c>
      <c r="L441" s="58">
        <v>8.4767848006062324E-2</v>
      </c>
      <c r="M441" s="58">
        <v>0.18573381677322681</v>
      </c>
      <c r="N441" s="59">
        <v>0.27050166477928916</v>
      </c>
      <c r="O441" s="60"/>
      <c r="P441" s="60"/>
    </row>
    <row r="442" spans="1:16">
      <c r="A442" s="18">
        <v>436</v>
      </c>
      <c r="B442" s="22" t="s">
        <v>63</v>
      </c>
      <c r="C442" s="19" t="s">
        <v>54</v>
      </c>
      <c r="D442" s="22" t="s">
        <v>647</v>
      </c>
      <c r="E442" s="22" t="s">
        <v>1070</v>
      </c>
      <c r="F442" s="136">
        <v>1291.1669418364613</v>
      </c>
      <c r="G442" s="136">
        <v>2228258.1147861932</v>
      </c>
      <c r="H442" s="20">
        <v>190</v>
      </c>
      <c r="I442" s="20">
        <v>494330</v>
      </c>
      <c r="J442" s="58">
        <v>0.14715370556944241</v>
      </c>
      <c r="K442" s="58">
        <v>0.22184593280273196</v>
      </c>
      <c r="L442" s="58">
        <v>4.4146111670832718E-2</v>
      </c>
      <c r="M442" s="58">
        <v>0.15529215296191237</v>
      </c>
      <c r="N442" s="59">
        <v>0.19943826463274508</v>
      </c>
      <c r="O442" s="60"/>
      <c r="P442" s="60"/>
    </row>
    <row r="443" spans="1:16">
      <c r="A443" s="18">
        <v>437</v>
      </c>
      <c r="B443" s="22" t="s">
        <v>63</v>
      </c>
      <c r="C443" s="19" t="s">
        <v>54</v>
      </c>
      <c r="D443" s="22" t="s">
        <v>849</v>
      </c>
      <c r="E443" s="22" t="s">
        <v>1071</v>
      </c>
      <c r="F443" s="136">
        <v>1597.6298509258222</v>
      </c>
      <c r="G443" s="136">
        <v>3148108.8518451788</v>
      </c>
      <c r="H443" s="20">
        <v>299</v>
      </c>
      <c r="I443" s="20">
        <v>1162915</v>
      </c>
      <c r="J443" s="58">
        <v>0.18715223668782247</v>
      </c>
      <c r="K443" s="58">
        <v>0.36940114040795918</v>
      </c>
      <c r="L443" s="58">
        <v>5.6145671006346737E-2</v>
      </c>
      <c r="M443" s="58">
        <v>0.2585807982855714</v>
      </c>
      <c r="N443" s="59">
        <v>0.31472646929191817</v>
      </c>
      <c r="O443" s="60"/>
      <c r="P443" s="60"/>
    </row>
    <row r="444" spans="1:16">
      <c r="A444" s="18">
        <v>438</v>
      </c>
      <c r="B444" s="22" t="s">
        <v>62</v>
      </c>
      <c r="C444" s="19" t="s">
        <v>54</v>
      </c>
      <c r="D444" s="22" t="s">
        <v>643</v>
      </c>
      <c r="E444" s="22" t="s">
        <v>881</v>
      </c>
      <c r="F444" s="136">
        <v>1804.5110335605818</v>
      </c>
      <c r="G444" s="136">
        <v>3478179.5565097113</v>
      </c>
      <c r="H444" s="20">
        <v>485</v>
      </c>
      <c r="I444" s="20">
        <v>1272545</v>
      </c>
      <c r="J444" s="58">
        <v>0.26877086977019993</v>
      </c>
      <c r="K444" s="58">
        <v>0.36586524051592534</v>
      </c>
      <c r="L444" s="58">
        <v>8.0631260931059975E-2</v>
      </c>
      <c r="M444" s="58">
        <v>0.25610566836114773</v>
      </c>
      <c r="N444" s="59">
        <v>0.33673692929220772</v>
      </c>
      <c r="O444" s="60"/>
      <c r="P444" s="60"/>
    </row>
    <row r="445" spans="1:16">
      <c r="A445" s="18">
        <v>439</v>
      </c>
      <c r="B445" s="22" t="s">
        <v>62</v>
      </c>
      <c r="C445" s="19" t="s">
        <v>54</v>
      </c>
      <c r="D445" s="22" t="s">
        <v>644</v>
      </c>
      <c r="E445" s="22" t="s">
        <v>883</v>
      </c>
      <c r="F445" s="136">
        <v>1284.9222446465972</v>
      </c>
      <c r="G445" s="136">
        <v>2297071.5147500681</v>
      </c>
      <c r="H445" s="20">
        <v>384</v>
      </c>
      <c r="I445" s="20">
        <v>742430</v>
      </c>
      <c r="J445" s="58">
        <v>0.29885076828568308</v>
      </c>
      <c r="K445" s="58">
        <v>0.32320717715259284</v>
      </c>
      <c r="L445" s="58">
        <v>8.9655230485704923E-2</v>
      </c>
      <c r="M445" s="58">
        <v>0.22624502400681498</v>
      </c>
      <c r="N445" s="59">
        <v>0.31590025449251991</v>
      </c>
      <c r="O445" s="60"/>
      <c r="P445" s="60"/>
    </row>
    <row r="446" spans="1:16">
      <c r="A446" s="18">
        <v>440</v>
      </c>
      <c r="B446" s="22" t="s">
        <v>62</v>
      </c>
      <c r="C446" s="19" t="s">
        <v>54</v>
      </c>
      <c r="D446" s="22" t="s">
        <v>646</v>
      </c>
      <c r="E446" s="22" t="s">
        <v>882</v>
      </c>
      <c r="F446" s="136">
        <v>1233.659715852094</v>
      </c>
      <c r="G446" s="136">
        <v>2328363.7667545108</v>
      </c>
      <c r="H446" s="20">
        <v>664</v>
      </c>
      <c r="I446" s="20">
        <v>1489255</v>
      </c>
      <c r="J446" s="58">
        <v>0.53823594259246144</v>
      </c>
      <c r="K446" s="58">
        <v>0.63961440272533598</v>
      </c>
      <c r="L446" s="58">
        <v>0.16147078277773844</v>
      </c>
      <c r="M446" s="58">
        <v>0.44773008190773517</v>
      </c>
      <c r="N446" s="59">
        <v>0.60920086468547363</v>
      </c>
      <c r="O446" s="60"/>
      <c r="P446" s="60"/>
    </row>
    <row r="447" spans="1:16">
      <c r="A447" s="18">
        <v>441</v>
      </c>
      <c r="B447" s="22" t="s">
        <v>62</v>
      </c>
      <c r="C447" s="19" t="s">
        <v>54</v>
      </c>
      <c r="D447" s="22" t="s">
        <v>645</v>
      </c>
      <c r="E447" s="22" t="s">
        <v>884</v>
      </c>
      <c r="F447" s="136">
        <v>1252.9070059407268</v>
      </c>
      <c r="G447" s="136">
        <v>2252415.1619857103</v>
      </c>
      <c r="H447" s="20">
        <v>319</v>
      </c>
      <c r="I447" s="20">
        <v>573635</v>
      </c>
      <c r="J447" s="58">
        <v>0.25460788269795293</v>
      </c>
      <c r="K447" s="58">
        <v>0.25467551883032441</v>
      </c>
      <c r="L447" s="58">
        <v>7.6382364809385872E-2</v>
      </c>
      <c r="M447" s="58">
        <v>0.17827286318122706</v>
      </c>
      <c r="N447" s="59">
        <v>0.25465522799061291</v>
      </c>
      <c r="O447" s="60"/>
      <c r="P447" s="60"/>
    </row>
    <row r="448" spans="1:16">
      <c r="A448" s="18">
        <v>442</v>
      </c>
      <c r="B448" s="22" t="s">
        <v>962</v>
      </c>
      <c r="C448" s="19" t="s">
        <v>54</v>
      </c>
      <c r="D448" s="22" t="s">
        <v>612</v>
      </c>
      <c r="E448" s="22" t="s">
        <v>1398</v>
      </c>
      <c r="F448" s="136">
        <v>3073.7643678160907</v>
      </c>
      <c r="G448" s="136">
        <v>5401790.7758620679</v>
      </c>
      <c r="H448" s="20">
        <v>785</v>
      </c>
      <c r="I448" s="20">
        <v>2616700</v>
      </c>
      <c r="J448" s="58">
        <v>0.2553871754840279</v>
      </c>
      <c r="K448" s="58">
        <v>0.4844134303928872</v>
      </c>
      <c r="L448" s="58">
        <v>7.6616152645208366E-2</v>
      </c>
      <c r="M448" s="58">
        <v>0.33908940127502102</v>
      </c>
      <c r="N448" s="59">
        <v>0.4157055539202294</v>
      </c>
      <c r="O448" s="60"/>
      <c r="P448" s="60"/>
    </row>
    <row r="449" spans="1:16">
      <c r="A449" s="18">
        <v>443</v>
      </c>
      <c r="B449" s="22" t="s">
        <v>962</v>
      </c>
      <c r="C449" s="19" t="s">
        <v>54</v>
      </c>
      <c r="D449" s="22" t="s">
        <v>613</v>
      </c>
      <c r="E449" s="22" t="s">
        <v>874</v>
      </c>
      <c r="F449" s="136">
        <v>1146.1494252873563</v>
      </c>
      <c r="G449" s="136">
        <v>2014227.0689655172</v>
      </c>
      <c r="H449" s="20">
        <v>317</v>
      </c>
      <c r="I449" s="20">
        <v>706175</v>
      </c>
      <c r="J449" s="58">
        <v>0.27657824800681946</v>
      </c>
      <c r="K449" s="58">
        <v>0.35059354075838278</v>
      </c>
      <c r="L449" s="58">
        <v>8.2973474402045833E-2</v>
      </c>
      <c r="M449" s="58">
        <v>0.24541547853086793</v>
      </c>
      <c r="N449" s="59">
        <v>0.32838895293291376</v>
      </c>
      <c r="O449" s="60"/>
      <c r="P449" s="60"/>
    </row>
    <row r="450" spans="1:16">
      <c r="A450" s="18">
        <v>444</v>
      </c>
      <c r="B450" s="22" t="s">
        <v>962</v>
      </c>
      <c r="C450" s="19" t="s">
        <v>54</v>
      </c>
      <c r="D450" s="22" t="s">
        <v>615</v>
      </c>
      <c r="E450" s="22" t="s">
        <v>1073</v>
      </c>
      <c r="F450" s="136">
        <v>1562.9310344827593</v>
      </c>
      <c r="G450" s="136">
        <v>2746673.2758620698</v>
      </c>
      <c r="H450" s="20">
        <v>454</v>
      </c>
      <c r="I450" s="20">
        <v>894065</v>
      </c>
      <c r="J450" s="58">
        <v>0.29047986762272465</v>
      </c>
      <c r="K450" s="58">
        <v>0.32550831868395019</v>
      </c>
      <c r="L450" s="58">
        <v>8.7143960286817396E-2</v>
      </c>
      <c r="M450" s="58">
        <v>0.22785582307876512</v>
      </c>
      <c r="N450" s="59">
        <v>0.31499978336558254</v>
      </c>
      <c r="O450" s="60"/>
      <c r="P450" s="60"/>
    </row>
    <row r="451" spans="1:16">
      <c r="A451" s="18">
        <v>445</v>
      </c>
      <c r="B451" s="22" t="s">
        <v>962</v>
      </c>
      <c r="C451" s="19" t="s">
        <v>54</v>
      </c>
      <c r="D451" s="22" t="s">
        <v>614</v>
      </c>
      <c r="E451" s="22" t="s">
        <v>875</v>
      </c>
      <c r="F451" s="136">
        <v>1250.344827586207</v>
      </c>
      <c r="G451" s="136">
        <v>2197338.6206896547</v>
      </c>
      <c r="H451" s="20">
        <v>332</v>
      </c>
      <c r="I451" s="20">
        <v>646655</v>
      </c>
      <c r="J451" s="58">
        <v>0.26552675124103692</v>
      </c>
      <c r="K451" s="58">
        <v>0.29429009890020569</v>
      </c>
      <c r="L451" s="58">
        <v>7.9658025372311078E-2</v>
      </c>
      <c r="M451" s="58">
        <v>0.20600306923014397</v>
      </c>
      <c r="N451" s="59">
        <v>0.28566109460245503</v>
      </c>
      <c r="O451" s="60"/>
      <c r="P451" s="60"/>
    </row>
    <row r="452" spans="1:16">
      <c r="A452" s="18">
        <v>446</v>
      </c>
      <c r="B452" s="22" t="s">
        <v>962</v>
      </c>
      <c r="C452" s="19" t="s">
        <v>54</v>
      </c>
      <c r="D452" s="22" t="s">
        <v>616</v>
      </c>
      <c r="E452" s="22" t="s">
        <v>1399</v>
      </c>
      <c r="F452" s="136">
        <v>625.17241379310349</v>
      </c>
      <c r="G452" s="136">
        <v>1098669.3103448274</v>
      </c>
      <c r="H452" s="20">
        <v>287</v>
      </c>
      <c r="I452" s="20">
        <v>429620</v>
      </c>
      <c r="J452" s="58">
        <v>0.45907335907335906</v>
      </c>
      <c r="K452" s="58">
        <v>0.39103668042312006</v>
      </c>
      <c r="L452" s="58">
        <v>0.13772200772200771</v>
      </c>
      <c r="M452" s="58">
        <v>0.27372567629618405</v>
      </c>
      <c r="N452" s="59">
        <v>0.41144768401819176</v>
      </c>
      <c r="O452" s="60"/>
      <c r="P452" s="60"/>
    </row>
    <row r="453" spans="1:16">
      <c r="A453" s="18">
        <v>447</v>
      </c>
      <c r="B453" s="22" t="s">
        <v>962</v>
      </c>
      <c r="C453" s="19" t="s">
        <v>54</v>
      </c>
      <c r="D453" s="22" t="s">
        <v>617</v>
      </c>
      <c r="E453" s="22" t="s">
        <v>1160</v>
      </c>
      <c r="F453" s="136">
        <v>677.27011494252895</v>
      </c>
      <c r="G453" s="136">
        <v>1190225.0862068969</v>
      </c>
      <c r="H453" s="20">
        <v>190</v>
      </c>
      <c r="I453" s="20">
        <v>320865</v>
      </c>
      <c r="J453" s="58">
        <v>0.280537994823709</v>
      </c>
      <c r="K453" s="58">
        <v>0.26958346258904514</v>
      </c>
      <c r="L453" s="58">
        <v>8.4161398447112692E-2</v>
      </c>
      <c r="M453" s="58">
        <v>0.18870842381233158</v>
      </c>
      <c r="N453" s="59">
        <v>0.27286982225944428</v>
      </c>
      <c r="O453" s="60"/>
      <c r="P453" s="60"/>
    </row>
    <row r="454" spans="1:16">
      <c r="A454" s="18">
        <v>448</v>
      </c>
      <c r="B454" s="22" t="s">
        <v>962</v>
      </c>
      <c r="C454" s="19" t="s">
        <v>54</v>
      </c>
      <c r="D454" s="22" t="s">
        <v>618</v>
      </c>
      <c r="E454" s="22" t="s">
        <v>1161</v>
      </c>
      <c r="F454" s="136">
        <v>729.36781609195384</v>
      </c>
      <c r="G454" s="136">
        <v>1281780.8620689653</v>
      </c>
      <c r="H454" s="20">
        <v>300</v>
      </c>
      <c r="I454" s="20">
        <v>536935</v>
      </c>
      <c r="J454" s="58">
        <v>0.41131510519265629</v>
      </c>
      <c r="K454" s="58">
        <v>0.41889765707167392</v>
      </c>
      <c r="L454" s="58">
        <v>0.12339453155779688</v>
      </c>
      <c r="M454" s="58">
        <v>0.29322835995017171</v>
      </c>
      <c r="N454" s="59">
        <v>0.41662289150796861</v>
      </c>
      <c r="O454" s="60"/>
      <c r="P454" s="60"/>
    </row>
    <row r="455" spans="1:16">
      <c r="A455" s="18">
        <v>449</v>
      </c>
      <c r="B455" s="22" t="s">
        <v>56</v>
      </c>
      <c r="C455" s="19" t="s">
        <v>54</v>
      </c>
      <c r="D455" s="22" t="s">
        <v>627</v>
      </c>
      <c r="E455" s="22" t="s">
        <v>1123</v>
      </c>
      <c r="F455" s="136">
        <v>1050.944596549534</v>
      </c>
      <c r="G455" s="136">
        <v>1564878.8364249987</v>
      </c>
      <c r="H455" s="20">
        <v>252</v>
      </c>
      <c r="I455" s="20">
        <v>582090</v>
      </c>
      <c r="J455" s="58">
        <v>0.2397842862767148</v>
      </c>
      <c r="K455" s="58">
        <v>0.37197129033312115</v>
      </c>
      <c r="L455" s="58">
        <v>7.1935285883014441E-2</v>
      </c>
      <c r="M455" s="58">
        <v>0.26037990323318477</v>
      </c>
      <c r="N455" s="59">
        <v>0.33231518911619923</v>
      </c>
      <c r="O455" s="60"/>
      <c r="P455" s="60"/>
    </row>
    <row r="456" spans="1:16">
      <c r="A456" s="18">
        <v>450</v>
      </c>
      <c r="B456" s="22" t="s">
        <v>56</v>
      </c>
      <c r="C456" s="19" t="s">
        <v>54</v>
      </c>
      <c r="D456" s="22" t="s">
        <v>624</v>
      </c>
      <c r="E456" s="22" t="s">
        <v>877</v>
      </c>
      <c r="F456" s="136">
        <v>1030.3391896461951</v>
      </c>
      <c r="G456" s="136">
        <v>1311154.9464023719</v>
      </c>
      <c r="H456" s="20">
        <v>464</v>
      </c>
      <c r="I456" s="20">
        <v>680750</v>
      </c>
      <c r="J456" s="58">
        <v>0.45033713621951182</v>
      </c>
      <c r="K456" s="58">
        <v>0.5191987429616034</v>
      </c>
      <c r="L456" s="58">
        <v>0.13510114086585354</v>
      </c>
      <c r="M456" s="58">
        <v>0.36343912007312235</v>
      </c>
      <c r="N456" s="59">
        <v>0.49854026093897585</v>
      </c>
      <c r="O456" s="60"/>
      <c r="P456" s="60"/>
    </row>
    <row r="457" spans="1:16">
      <c r="A457" s="18">
        <v>451</v>
      </c>
      <c r="B457" s="22" t="s">
        <v>56</v>
      </c>
      <c r="C457" s="19" t="s">
        <v>54</v>
      </c>
      <c r="D457" s="22" t="s">
        <v>625</v>
      </c>
      <c r="E457" s="22" t="s">
        <v>626</v>
      </c>
      <c r="F457" s="136">
        <v>1177.0778132694211</v>
      </c>
      <c r="G457" s="136">
        <v>1691566.1700693606</v>
      </c>
      <c r="H457" s="20">
        <v>273</v>
      </c>
      <c r="I457" s="20">
        <v>487980</v>
      </c>
      <c r="J457" s="58">
        <v>0.23193029120285788</v>
      </c>
      <c r="K457" s="58">
        <v>0.28847822132786621</v>
      </c>
      <c r="L457" s="58">
        <v>6.9579087360857356E-2</v>
      </c>
      <c r="M457" s="58">
        <v>0.20193475492950633</v>
      </c>
      <c r="N457" s="59">
        <v>0.27151384229036368</v>
      </c>
      <c r="O457" s="60"/>
      <c r="P457" s="60"/>
    </row>
    <row r="458" spans="1:16">
      <c r="A458" s="18">
        <v>452</v>
      </c>
      <c r="B458" s="22" t="s">
        <v>56</v>
      </c>
      <c r="C458" s="19" t="s">
        <v>54</v>
      </c>
      <c r="D458" s="22" t="s">
        <v>628</v>
      </c>
      <c r="E458" s="22" t="s">
        <v>1072</v>
      </c>
      <c r="F458" s="136">
        <v>1161.1001541875758</v>
      </c>
      <c r="G458" s="136">
        <v>1609796.2606097397</v>
      </c>
      <c r="H458" s="20">
        <v>329</v>
      </c>
      <c r="I458" s="20">
        <v>578585</v>
      </c>
      <c r="J458" s="58">
        <v>0.28335195617143122</v>
      </c>
      <c r="K458" s="58">
        <v>0.35941504782776074</v>
      </c>
      <c r="L458" s="58">
        <v>8.5005586851429366E-2</v>
      </c>
      <c r="M458" s="58">
        <v>0.2515905334794325</v>
      </c>
      <c r="N458" s="59">
        <v>0.33659612033086184</v>
      </c>
      <c r="O458" s="60"/>
      <c r="P458" s="60"/>
    </row>
    <row r="459" spans="1:16">
      <c r="A459" s="18">
        <v>453</v>
      </c>
      <c r="B459" s="22" t="s">
        <v>56</v>
      </c>
      <c r="C459" s="19" t="s">
        <v>54</v>
      </c>
      <c r="D459" s="22" t="s">
        <v>623</v>
      </c>
      <c r="E459" s="22" t="s">
        <v>876</v>
      </c>
      <c r="F459" s="136">
        <v>2040.5125320615591</v>
      </c>
      <c r="G459" s="136">
        <v>3767774.8436363861</v>
      </c>
      <c r="H459" s="20">
        <v>855</v>
      </c>
      <c r="I459" s="20">
        <v>2264950</v>
      </c>
      <c r="J459" s="58">
        <v>0.41901237388440893</v>
      </c>
      <c r="K459" s="58">
        <v>0.60113730092587825</v>
      </c>
      <c r="L459" s="58">
        <v>0.12570371216532267</v>
      </c>
      <c r="M459" s="58">
        <v>0.42079611064811473</v>
      </c>
      <c r="N459" s="59">
        <v>0.54649982281343745</v>
      </c>
      <c r="O459" s="60"/>
      <c r="P459" s="60"/>
    </row>
    <row r="460" spans="1:16">
      <c r="A460" s="18">
        <v>454</v>
      </c>
      <c r="B460" s="22" t="s">
        <v>60</v>
      </c>
      <c r="C460" s="19" t="s">
        <v>54</v>
      </c>
      <c r="D460" s="22" t="s">
        <v>637</v>
      </c>
      <c r="E460" s="22" t="s">
        <v>1465</v>
      </c>
      <c r="F460" s="136">
        <v>1184.575</v>
      </c>
      <c r="G460" s="136">
        <v>1980916</v>
      </c>
      <c r="H460" s="20">
        <v>461</v>
      </c>
      <c r="I460" s="20">
        <v>921785</v>
      </c>
      <c r="J460" s="58">
        <v>0.38916911128463794</v>
      </c>
      <c r="K460" s="58">
        <v>0.46533270466794152</v>
      </c>
      <c r="L460" s="58">
        <v>0.11675073338539138</v>
      </c>
      <c r="M460" s="58">
        <v>0.32573289326755905</v>
      </c>
      <c r="N460" s="59">
        <v>0.44248362665295043</v>
      </c>
      <c r="O460" s="60"/>
      <c r="P460" s="60"/>
    </row>
    <row r="461" spans="1:16">
      <c r="A461" s="18">
        <v>455</v>
      </c>
      <c r="B461" s="22" t="s">
        <v>60</v>
      </c>
      <c r="C461" s="19" t="s">
        <v>54</v>
      </c>
      <c r="D461" s="22" t="s">
        <v>635</v>
      </c>
      <c r="E461" s="22" t="s">
        <v>636</v>
      </c>
      <c r="F461" s="136">
        <v>1658.4049999999997</v>
      </c>
      <c r="G461" s="136">
        <v>2773282.4</v>
      </c>
      <c r="H461" s="20">
        <v>586</v>
      </c>
      <c r="I461" s="20">
        <v>872145</v>
      </c>
      <c r="J461" s="58">
        <v>0.35335156370126725</v>
      </c>
      <c r="K461" s="58">
        <v>0.31448113614394263</v>
      </c>
      <c r="L461" s="58">
        <v>0.10600546911038017</v>
      </c>
      <c r="M461" s="58">
        <v>0.22013679530075983</v>
      </c>
      <c r="N461" s="59">
        <v>0.32614226441114003</v>
      </c>
      <c r="O461" s="60"/>
      <c r="P461" s="60"/>
    </row>
    <row r="462" spans="1:16">
      <c r="A462" s="18">
        <v>456</v>
      </c>
      <c r="B462" s="22" t="s">
        <v>60</v>
      </c>
      <c r="C462" s="19" t="s">
        <v>54</v>
      </c>
      <c r="D462" s="22" t="s">
        <v>640</v>
      </c>
      <c r="E462" s="22" t="s">
        <v>1400</v>
      </c>
      <c r="F462" s="136">
        <v>1184.575</v>
      </c>
      <c r="G462" s="136">
        <v>1980916</v>
      </c>
      <c r="H462" s="20">
        <v>186</v>
      </c>
      <c r="I462" s="20">
        <v>339375</v>
      </c>
      <c r="J462" s="58">
        <v>0.15701833991093853</v>
      </c>
      <c r="K462" s="58">
        <v>0.17132225697606562</v>
      </c>
      <c r="L462" s="58">
        <v>4.7105501973281554E-2</v>
      </c>
      <c r="M462" s="58">
        <v>0.11992557988324593</v>
      </c>
      <c r="N462" s="59">
        <v>0.16703108185652749</v>
      </c>
      <c r="O462" s="60"/>
      <c r="P462" s="60"/>
    </row>
    <row r="463" spans="1:16">
      <c r="A463" s="18">
        <v>457</v>
      </c>
      <c r="B463" s="22" t="s">
        <v>60</v>
      </c>
      <c r="C463" s="19" t="s">
        <v>54</v>
      </c>
      <c r="D463" s="22" t="s">
        <v>639</v>
      </c>
      <c r="E463" s="22" t="s">
        <v>880</v>
      </c>
      <c r="F463" s="136">
        <v>1726.0950000000005</v>
      </c>
      <c r="G463" s="136">
        <v>2886477.6</v>
      </c>
      <c r="H463" s="20">
        <v>458</v>
      </c>
      <c r="I463" s="20">
        <v>742610</v>
      </c>
      <c r="J463" s="58">
        <v>0.26533881391232805</v>
      </c>
      <c r="K463" s="58">
        <v>0.25727204673266824</v>
      </c>
      <c r="L463" s="58">
        <v>7.9601644173698416E-2</v>
      </c>
      <c r="M463" s="58">
        <v>0.18009043271286776</v>
      </c>
      <c r="N463" s="59">
        <v>0.25969207688656615</v>
      </c>
      <c r="O463" s="60"/>
      <c r="P463" s="60"/>
    </row>
    <row r="464" spans="1:16">
      <c r="A464" s="18">
        <v>458</v>
      </c>
      <c r="B464" s="22" t="s">
        <v>60</v>
      </c>
      <c r="C464" s="19" t="s">
        <v>54</v>
      </c>
      <c r="D464" s="22" t="s">
        <v>638</v>
      </c>
      <c r="E464" s="22" t="s">
        <v>1378</v>
      </c>
      <c r="F464" s="136">
        <v>1015.3499999999999</v>
      </c>
      <c r="G464" s="136">
        <v>1697928</v>
      </c>
      <c r="H464" s="20">
        <v>232</v>
      </c>
      <c r="I464" s="20">
        <v>377735</v>
      </c>
      <c r="J464" s="58">
        <v>0.22849263800659872</v>
      </c>
      <c r="K464" s="58">
        <v>0.22246820831036415</v>
      </c>
      <c r="L464" s="58">
        <v>6.8547791401979613E-2</v>
      </c>
      <c r="M464" s="58">
        <v>0.1557277458172549</v>
      </c>
      <c r="N464" s="59">
        <v>0.22427553721923452</v>
      </c>
      <c r="O464" s="60"/>
      <c r="P464" s="60"/>
    </row>
    <row r="465" spans="1:16">
      <c r="A465" s="18">
        <v>459</v>
      </c>
      <c r="B465" s="22" t="s">
        <v>53</v>
      </c>
      <c r="C465" s="19" t="s">
        <v>54</v>
      </c>
      <c r="D465" s="22" t="s">
        <v>602</v>
      </c>
      <c r="E465" s="22" t="s">
        <v>910</v>
      </c>
      <c r="F465" s="136">
        <v>1157.5623657027813</v>
      </c>
      <c r="G465" s="136">
        <v>1893725.1438754774</v>
      </c>
      <c r="H465" s="20">
        <v>310</v>
      </c>
      <c r="I465" s="20">
        <v>545735</v>
      </c>
      <c r="J465" s="58">
        <v>0.26780414531859131</v>
      </c>
      <c r="K465" s="58">
        <v>0.28818068016098802</v>
      </c>
      <c r="L465" s="58">
        <v>8.0341243595577386E-2</v>
      </c>
      <c r="M465" s="58">
        <v>0.20172647611269159</v>
      </c>
      <c r="N465" s="59">
        <v>0.28206771970826899</v>
      </c>
      <c r="O465" s="60"/>
      <c r="P465" s="60"/>
    </row>
    <row r="466" spans="1:16">
      <c r="A466" s="18">
        <v>460</v>
      </c>
      <c r="B466" s="22" t="s">
        <v>53</v>
      </c>
      <c r="C466" s="19" t="s">
        <v>54</v>
      </c>
      <c r="D466" s="22" t="s">
        <v>597</v>
      </c>
      <c r="E466" s="22" t="s">
        <v>598</v>
      </c>
      <c r="F466" s="136">
        <v>1222.909595981173</v>
      </c>
      <c r="G466" s="136">
        <v>1917082.7853332895</v>
      </c>
      <c r="H466" s="20">
        <v>263</v>
      </c>
      <c r="I466" s="20">
        <v>715575</v>
      </c>
      <c r="J466" s="58">
        <v>0.21506086865643415</v>
      </c>
      <c r="K466" s="58">
        <v>0.37326244097257155</v>
      </c>
      <c r="L466" s="58">
        <v>6.4518260596930235E-2</v>
      </c>
      <c r="M466" s="58">
        <v>0.26128370868080009</v>
      </c>
      <c r="N466" s="59">
        <v>0.32580196927773031</v>
      </c>
      <c r="O466" s="60"/>
      <c r="P466" s="60"/>
    </row>
    <row r="467" spans="1:16">
      <c r="A467" s="18">
        <v>461</v>
      </c>
      <c r="B467" s="22" t="s">
        <v>53</v>
      </c>
      <c r="C467" s="19" t="s">
        <v>54</v>
      </c>
      <c r="D467" s="22" t="s">
        <v>603</v>
      </c>
      <c r="E467" s="22" t="s">
        <v>604</v>
      </c>
      <c r="F467" s="136">
        <v>1197.054792051393</v>
      </c>
      <c r="G467" s="136">
        <v>1852139.8538562136</v>
      </c>
      <c r="H467" s="20">
        <v>482</v>
      </c>
      <c r="I467" s="20">
        <v>947565</v>
      </c>
      <c r="J467" s="58">
        <v>0.4026549187226397</v>
      </c>
      <c r="K467" s="58">
        <v>0.5116055345535272</v>
      </c>
      <c r="L467" s="58">
        <v>0.12079647561679191</v>
      </c>
      <c r="M467" s="58">
        <v>0.35812387418746899</v>
      </c>
      <c r="N467" s="59">
        <v>0.4789203498042609</v>
      </c>
      <c r="O467" s="60"/>
      <c r="P467" s="60"/>
    </row>
    <row r="468" spans="1:16">
      <c r="A468" s="18">
        <v>462</v>
      </c>
      <c r="B468" s="22" t="s">
        <v>53</v>
      </c>
      <c r="C468" s="19" t="s">
        <v>54</v>
      </c>
      <c r="D468" s="22" t="s">
        <v>596</v>
      </c>
      <c r="E468" s="22" t="s">
        <v>794</v>
      </c>
      <c r="F468" s="136">
        <v>1133.26976570835</v>
      </c>
      <c r="G468" s="136">
        <v>1840477.9711640219</v>
      </c>
      <c r="H468" s="20">
        <v>448</v>
      </c>
      <c r="I468" s="20">
        <v>589420</v>
      </c>
      <c r="J468" s="58">
        <v>0.39531629057444917</v>
      </c>
      <c r="K468" s="58">
        <v>0.32025376518210519</v>
      </c>
      <c r="L468" s="58">
        <v>0.11859488717233474</v>
      </c>
      <c r="M468" s="58">
        <v>0.22417763562747361</v>
      </c>
      <c r="N468" s="59">
        <v>0.34277252279980835</v>
      </c>
      <c r="O468" s="60"/>
      <c r="P468" s="60"/>
    </row>
    <row r="469" spans="1:16">
      <c r="A469" s="18">
        <v>463</v>
      </c>
      <c r="B469" s="22" t="s">
        <v>53</v>
      </c>
      <c r="C469" s="19" t="s">
        <v>54</v>
      </c>
      <c r="D469" s="22" t="s">
        <v>599</v>
      </c>
      <c r="E469" s="22" t="s">
        <v>1025</v>
      </c>
      <c r="F469" s="136">
        <v>1243.4100000000008</v>
      </c>
      <c r="G469" s="136">
        <v>2250548.9</v>
      </c>
      <c r="H469" s="20">
        <v>513</v>
      </c>
      <c r="I469" s="20">
        <v>927600</v>
      </c>
      <c r="J469" s="58">
        <v>0.41257509590561414</v>
      </c>
      <c r="K469" s="58">
        <v>0.41216611645274626</v>
      </c>
      <c r="L469" s="58">
        <v>0.12377252877168424</v>
      </c>
      <c r="M469" s="58">
        <v>0.28851628151692238</v>
      </c>
      <c r="N469" s="59">
        <v>0.41228881028860664</v>
      </c>
      <c r="O469" s="60"/>
      <c r="P469" s="60"/>
    </row>
    <row r="470" spans="1:16">
      <c r="A470" s="18">
        <v>464</v>
      </c>
      <c r="B470" s="22" t="s">
        <v>53</v>
      </c>
      <c r="C470" s="19" t="s">
        <v>54</v>
      </c>
      <c r="D470" s="22" t="s">
        <v>600</v>
      </c>
      <c r="E470" s="22" t="s">
        <v>1412</v>
      </c>
      <c r="F470" s="136">
        <v>1049.3625188448843</v>
      </c>
      <c r="G470" s="136">
        <v>1669056.1363510091</v>
      </c>
      <c r="H470" s="20">
        <v>446</v>
      </c>
      <c r="I470" s="20">
        <v>614170</v>
      </c>
      <c r="J470" s="58">
        <v>0.42501994495757978</v>
      </c>
      <c r="K470" s="58">
        <v>0.36797444173611521</v>
      </c>
      <c r="L470" s="58">
        <v>0.12750598348727393</v>
      </c>
      <c r="M470" s="58">
        <v>0.25758210921528063</v>
      </c>
      <c r="N470" s="59">
        <v>0.38508809270255456</v>
      </c>
      <c r="O470" s="60"/>
      <c r="P470" s="60"/>
    </row>
    <row r="471" spans="1:16">
      <c r="A471" s="18">
        <v>465</v>
      </c>
      <c r="B471" s="22" t="s">
        <v>53</v>
      </c>
      <c r="C471" s="19" t="s">
        <v>54</v>
      </c>
      <c r="D471" s="22" t="s">
        <v>601</v>
      </c>
      <c r="E471" s="22" t="s">
        <v>1064</v>
      </c>
      <c r="F471" s="136">
        <v>1329.0800000000004</v>
      </c>
      <c r="G471" s="136">
        <v>2383425.0000000005</v>
      </c>
      <c r="H471" s="20">
        <v>557</v>
      </c>
      <c r="I471" s="20">
        <v>925690</v>
      </c>
      <c r="J471" s="58">
        <v>0.41908688717007242</v>
      </c>
      <c r="K471" s="58">
        <v>0.38838646066060389</v>
      </c>
      <c r="L471" s="58">
        <v>0.12572606615102172</v>
      </c>
      <c r="M471" s="58">
        <v>0.27187052246242271</v>
      </c>
      <c r="N471" s="59">
        <v>0.39759658861344443</v>
      </c>
      <c r="O471" s="60"/>
      <c r="P471" s="60"/>
    </row>
    <row r="472" spans="1:16">
      <c r="A472" s="18">
        <v>466</v>
      </c>
      <c r="B472" s="22" t="s">
        <v>795</v>
      </c>
      <c r="C472" s="19" t="s">
        <v>54</v>
      </c>
      <c r="D472" s="22" t="s">
        <v>576</v>
      </c>
      <c r="E472" s="22" t="s">
        <v>577</v>
      </c>
      <c r="F472" s="136">
        <v>1622.0899999999997</v>
      </c>
      <c r="G472" s="136">
        <v>3369299.0999999996</v>
      </c>
      <c r="H472" s="20">
        <v>670</v>
      </c>
      <c r="I472" s="20">
        <v>1421945</v>
      </c>
      <c r="J472" s="58">
        <v>0.41304736481946142</v>
      </c>
      <c r="K472" s="58">
        <v>0.42202991120616157</v>
      </c>
      <c r="L472" s="58">
        <v>0.12391420944583842</v>
      </c>
      <c r="M472" s="58">
        <v>0.29542093784431306</v>
      </c>
      <c r="N472" s="59">
        <v>0.41933514729015148</v>
      </c>
      <c r="O472" s="60"/>
      <c r="P472" s="60"/>
    </row>
    <row r="473" spans="1:16">
      <c r="A473" s="18">
        <v>467</v>
      </c>
      <c r="B473" s="22" t="s">
        <v>795</v>
      </c>
      <c r="C473" s="19" t="s">
        <v>54</v>
      </c>
      <c r="D473" s="22" t="s">
        <v>580</v>
      </c>
      <c r="E473" s="22" t="s">
        <v>836</v>
      </c>
      <c r="F473" s="136">
        <v>1265.6700000000003</v>
      </c>
      <c r="G473" s="136">
        <v>2081235.9000000001</v>
      </c>
      <c r="H473" s="20">
        <v>429</v>
      </c>
      <c r="I473" s="20">
        <v>974670</v>
      </c>
      <c r="J473" s="58">
        <v>0.33895091137500288</v>
      </c>
      <c r="K473" s="58">
        <v>0.46831308262556876</v>
      </c>
      <c r="L473" s="58">
        <v>0.10168527341250086</v>
      </c>
      <c r="M473" s="58">
        <v>0.32781915783789811</v>
      </c>
      <c r="N473" s="59">
        <v>0.42950443125039894</v>
      </c>
      <c r="O473" s="60"/>
      <c r="P473" s="60"/>
    </row>
    <row r="474" spans="1:16">
      <c r="A474" s="18">
        <v>468</v>
      </c>
      <c r="B474" s="22" t="s">
        <v>795</v>
      </c>
      <c r="C474" s="19" t="s">
        <v>54</v>
      </c>
      <c r="D474" s="22" t="s">
        <v>581</v>
      </c>
      <c r="E474" s="22" t="s">
        <v>582</v>
      </c>
      <c r="F474" s="136">
        <v>831.79000000000008</v>
      </c>
      <c r="G474" s="136">
        <v>1245681.5</v>
      </c>
      <c r="H474" s="20">
        <v>258</v>
      </c>
      <c r="I474" s="20">
        <v>432615</v>
      </c>
      <c r="J474" s="58">
        <v>0.31017444306856295</v>
      </c>
      <c r="K474" s="58">
        <v>0.34729182379283952</v>
      </c>
      <c r="L474" s="58">
        <v>9.3052332920568886E-2</v>
      </c>
      <c r="M474" s="58">
        <v>0.24310427665498766</v>
      </c>
      <c r="N474" s="59">
        <v>0.33615660957555654</v>
      </c>
      <c r="O474" s="60"/>
      <c r="P474" s="60"/>
    </row>
    <row r="475" spans="1:16">
      <c r="A475" s="18">
        <v>469</v>
      </c>
      <c r="B475" s="22" t="s">
        <v>795</v>
      </c>
      <c r="C475" s="19" t="s">
        <v>54</v>
      </c>
      <c r="D475" s="22" t="s">
        <v>578</v>
      </c>
      <c r="E475" s="22" t="s">
        <v>579</v>
      </c>
      <c r="F475" s="136">
        <v>1181.4499999999998</v>
      </c>
      <c r="G475" s="136">
        <v>1955093.5</v>
      </c>
      <c r="H475" s="20">
        <v>540</v>
      </c>
      <c r="I475" s="20">
        <v>1296320</v>
      </c>
      <c r="J475" s="58">
        <v>0.45706547039654671</v>
      </c>
      <c r="K475" s="58">
        <v>0.66304757291658944</v>
      </c>
      <c r="L475" s="58">
        <v>0.13711964111896402</v>
      </c>
      <c r="M475" s="58">
        <v>0.4641333010416126</v>
      </c>
      <c r="N475" s="59">
        <v>0.60125294216057656</v>
      </c>
      <c r="O475" s="60"/>
      <c r="P475" s="60"/>
    </row>
    <row r="476" spans="1:16">
      <c r="A476" s="18">
        <v>470</v>
      </c>
      <c r="B476" s="22" t="s">
        <v>55</v>
      </c>
      <c r="C476" s="19" t="s">
        <v>54</v>
      </c>
      <c r="D476" s="22" t="s">
        <v>605</v>
      </c>
      <c r="E476" s="22" t="s">
        <v>606</v>
      </c>
      <c r="F476" s="136">
        <v>1586.9696457484476</v>
      </c>
      <c r="G476" s="136">
        <v>3339510.1765848799</v>
      </c>
      <c r="H476" s="20">
        <v>594</v>
      </c>
      <c r="I476" s="20">
        <v>1042805</v>
      </c>
      <c r="J476" s="58">
        <v>0.37429827444485075</v>
      </c>
      <c r="K476" s="58">
        <v>0.31226286037745066</v>
      </c>
      <c r="L476" s="58">
        <v>0.11228948233345522</v>
      </c>
      <c r="M476" s="58">
        <v>0.21858400226421545</v>
      </c>
      <c r="N476" s="59">
        <v>0.33087348459767069</v>
      </c>
      <c r="O476" s="60"/>
      <c r="P476" s="60"/>
    </row>
    <row r="477" spans="1:16">
      <c r="A477" s="18">
        <v>471</v>
      </c>
      <c r="B477" s="22" t="s">
        <v>55</v>
      </c>
      <c r="C477" s="19" t="s">
        <v>54</v>
      </c>
      <c r="D477" s="22" t="s">
        <v>607</v>
      </c>
      <c r="E477" s="22" t="s">
        <v>259</v>
      </c>
      <c r="F477" s="136">
        <v>1371.2594996708358</v>
      </c>
      <c r="G477" s="136">
        <v>2437044.4672811055</v>
      </c>
      <c r="H477" s="20">
        <v>477</v>
      </c>
      <c r="I477" s="20">
        <v>883405</v>
      </c>
      <c r="J477" s="58">
        <v>0.3478553841300655</v>
      </c>
      <c r="K477" s="58">
        <v>0.36249030818283462</v>
      </c>
      <c r="L477" s="58">
        <v>0.10435661523901965</v>
      </c>
      <c r="M477" s="58">
        <v>0.25374321572798419</v>
      </c>
      <c r="N477" s="59">
        <v>0.35809983096700382</v>
      </c>
      <c r="O477" s="60"/>
      <c r="P477" s="60"/>
    </row>
    <row r="478" spans="1:16">
      <c r="A478" s="18">
        <v>472</v>
      </c>
      <c r="B478" s="22" t="s">
        <v>55</v>
      </c>
      <c r="C478" s="19" t="s">
        <v>54</v>
      </c>
      <c r="D478" s="22" t="s">
        <v>610</v>
      </c>
      <c r="E478" s="22" t="s">
        <v>611</v>
      </c>
      <c r="F478" s="136">
        <v>1267.4904272903575</v>
      </c>
      <c r="G478" s="136">
        <v>2124362.3780670064</v>
      </c>
      <c r="H478" s="20">
        <v>415</v>
      </c>
      <c r="I478" s="20">
        <v>747900</v>
      </c>
      <c r="J478" s="58">
        <v>0.32741864637761997</v>
      </c>
      <c r="K478" s="58">
        <v>0.35205857895135906</v>
      </c>
      <c r="L478" s="58">
        <v>9.8225593913285988E-2</v>
      </c>
      <c r="M478" s="58">
        <v>0.24644100526595134</v>
      </c>
      <c r="N478" s="59">
        <v>0.34466659917923731</v>
      </c>
      <c r="O478" s="60"/>
      <c r="P478" s="60"/>
    </row>
    <row r="479" spans="1:16">
      <c r="A479" s="18">
        <v>473</v>
      </c>
      <c r="B479" s="22" t="s">
        <v>55</v>
      </c>
      <c r="C479" s="19" t="s">
        <v>54</v>
      </c>
      <c r="D479" s="22" t="s">
        <v>608</v>
      </c>
      <c r="E479" s="22" t="s">
        <v>609</v>
      </c>
      <c r="F479" s="136">
        <v>1318.2804272903581</v>
      </c>
      <c r="G479" s="136">
        <v>2219322.9780670069</v>
      </c>
      <c r="H479" s="20">
        <v>366</v>
      </c>
      <c r="I479" s="20">
        <v>523480</v>
      </c>
      <c r="J479" s="58">
        <v>0.2776344034419822</v>
      </c>
      <c r="K479" s="58">
        <v>0.23587373499640071</v>
      </c>
      <c r="L479" s="58">
        <v>8.3290321032594664E-2</v>
      </c>
      <c r="M479" s="58">
        <v>0.16511161449748049</v>
      </c>
      <c r="N479" s="59">
        <v>0.24840193553007517</v>
      </c>
      <c r="O479" s="60"/>
      <c r="P479" s="60"/>
    </row>
    <row r="480" spans="1:16">
      <c r="A480" s="18">
        <v>474</v>
      </c>
      <c r="B480" s="22" t="s">
        <v>64</v>
      </c>
      <c r="C480" s="19" t="s">
        <v>54</v>
      </c>
      <c r="D480" s="22" t="s">
        <v>583</v>
      </c>
      <c r="E480" s="22" t="s">
        <v>585</v>
      </c>
      <c r="F480" s="136">
        <v>1698.4790476190476</v>
      </c>
      <c r="G480" s="136">
        <v>3334478.604761905</v>
      </c>
      <c r="H480" s="20">
        <v>571</v>
      </c>
      <c r="I480" s="20">
        <v>1344205</v>
      </c>
      <c r="J480" s="58">
        <v>0.33618312854694088</v>
      </c>
      <c r="K480" s="58">
        <v>0.40312299442568522</v>
      </c>
      <c r="L480" s="58">
        <v>0.10085493856408226</v>
      </c>
      <c r="M480" s="58">
        <v>0.28218609609797962</v>
      </c>
      <c r="N480" s="59">
        <v>0.38304103466206185</v>
      </c>
      <c r="O480" s="60"/>
      <c r="P480" s="60"/>
    </row>
    <row r="481" spans="1:16">
      <c r="A481" s="18">
        <v>475</v>
      </c>
      <c r="B481" s="22" t="s">
        <v>64</v>
      </c>
      <c r="C481" s="19" t="s">
        <v>54</v>
      </c>
      <c r="D481" s="22" t="s">
        <v>584</v>
      </c>
      <c r="E481" s="22" t="s">
        <v>977</v>
      </c>
      <c r="F481" s="136">
        <v>1683.1185714285712</v>
      </c>
      <c r="G481" s="136">
        <v>3291911.5571428575</v>
      </c>
      <c r="H481" s="20">
        <v>434</v>
      </c>
      <c r="I481" s="20">
        <v>890425</v>
      </c>
      <c r="J481" s="58">
        <v>0.25785467962107761</v>
      </c>
      <c r="K481" s="58">
        <v>0.27048873718005501</v>
      </c>
      <c r="L481" s="58">
        <v>7.7356403886323283E-2</v>
      </c>
      <c r="M481" s="58">
        <v>0.18934211602603848</v>
      </c>
      <c r="N481" s="59">
        <v>0.26669851991236176</v>
      </c>
      <c r="O481" s="60"/>
      <c r="P481" s="60"/>
    </row>
    <row r="482" spans="1:16">
      <c r="A482" s="18">
        <v>476</v>
      </c>
      <c r="B482" s="22" t="s">
        <v>64</v>
      </c>
      <c r="C482" s="19" t="s">
        <v>54</v>
      </c>
      <c r="D482" s="22" t="s">
        <v>587</v>
      </c>
      <c r="E482" s="22" t="s">
        <v>588</v>
      </c>
      <c r="F482" s="136">
        <v>764.14476190476182</v>
      </c>
      <c r="G482" s="136">
        <v>1634322.25</v>
      </c>
      <c r="H482" s="20">
        <v>300</v>
      </c>
      <c r="I482" s="20">
        <v>956665</v>
      </c>
      <c r="J482" s="58">
        <v>0.39259576844078414</v>
      </c>
      <c r="K482" s="58">
        <v>0.58535885441197411</v>
      </c>
      <c r="L482" s="58">
        <v>0.11777873053223524</v>
      </c>
      <c r="M482" s="58">
        <v>0.40975119808838184</v>
      </c>
      <c r="N482" s="59">
        <v>0.52752992862061709</v>
      </c>
      <c r="O482" s="60"/>
      <c r="P482" s="60"/>
    </row>
    <row r="483" spans="1:16">
      <c r="A483" s="18">
        <v>477</v>
      </c>
      <c r="B483" s="22" t="s">
        <v>64</v>
      </c>
      <c r="C483" s="19" t="s">
        <v>54</v>
      </c>
      <c r="D483" s="22" t="s">
        <v>589</v>
      </c>
      <c r="E483" s="22" t="s">
        <v>590</v>
      </c>
      <c r="F483" s="136">
        <v>1152.8999999999996</v>
      </c>
      <c r="G483" s="136">
        <v>2317828.3499999996</v>
      </c>
      <c r="H483" s="20">
        <v>223</v>
      </c>
      <c r="I483" s="20">
        <v>652435</v>
      </c>
      <c r="J483" s="58">
        <v>0.19342527539248858</v>
      </c>
      <c r="K483" s="58">
        <v>0.28148546893043225</v>
      </c>
      <c r="L483" s="58">
        <v>5.802758261774657E-2</v>
      </c>
      <c r="M483" s="58">
        <v>0.19703982825130256</v>
      </c>
      <c r="N483" s="59">
        <v>0.25506741086904916</v>
      </c>
      <c r="O483" s="60"/>
      <c r="P483" s="60"/>
    </row>
    <row r="484" spans="1:16">
      <c r="A484" s="18">
        <v>478</v>
      </c>
      <c r="B484" s="22" t="s">
        <v>64</v>
      </c>
      <c r="C484" s="19" t="s">
        <v>54</v>
      </c>
      <c r="D484" s="22" t="s">
        <v>586</v>
      </c>
      <c r="E484" s="22" t="s">
        <v>1060</v>
      </c>
      <c r="F484" s="136">
        <v>852.45999999999958</v>
      </c>
      <c r="G484" s="136">
        <v>1782703.8</v>
      </c>
      <c r="H484" s="20">
        <v>172</v>
      </c>
      <c r="I484" s="20">
        <v>460540</v>
      </c>
      <c r="J484" s="58">
        <v>0.20176899795884862</v>
      </c>
      <c r="K484" s="58">
        <v>0.25833792467374556</v>
      </c>
      <c r="L484" s="58">
        <v>6.0530699387654582E-2</v>
      </c>
      <c r="M484" s="58">
        <v>0.18083654727162188</v>
      </c>
      <c r="N484" s="59">
        <v>0.24136724665927645</v>
      </c>
      <c r="O484" s="60"/>
      <c r="P484" s="60"/>
    </row>
    <row r="485" spans="1:16">
      <c r="A485" s="18">
        <v>479</v>
      </c>
      <c r="B485" s="22" t="s">
        <v>64</v>
      </c>
      <c r="C485" s="19" t="s">
        <v>54</v>
      </c>
      <c r="D485" s="22" t="s">
        <v>595</v>
      </c>
      <c r="E485" s="22" t="s">
        <v>592</v>
      </c>
      <c r="F485" s="136">
        <v>1527.3299999999997</v>
      </c>
      <c r="G485" s="136">
        <v>2830381.3499999996</v>
      </c>
      <c r="H485" s="20">
        <v>502</v>
      </c>
      <c r="I485" s="20">
        <v>1081540</v>
      </c>
      <c r="J485" s="58">
        <v>0.32867815075982276</v>
      </c>
      <c r="K485" s="58">
        <v>0.38211811987808647</v>
      </c>
      <c r="L485" s="58">
        <v>9.8603445227946826E-2</v>
      </c>
      <c r="M485" s="58">
        <v>0.26748268391466051</v>
      </c>
      <c r="N485" s="59">
        <v>0.36608612914260735</v>
      </c>
      <c r="O485" s="60"/>
      <c r="P485" s="60"/>
    </row>
    <row r="486" spans="1:16">
      <c r="A486" s="18">
        <v>480</v>
      </c>
      <c r="B486" s="22" t="s">
        <v>64</v>
      </c>
      <c r="C486" s="19" t="s">
        <v>54</v>
      </c>
      <c r="D486" s="22" t="s">
        <v>593</v>
      </c>
      <c r="E486" s="22" t="s">
        <v>594</v>
      </c>
      <c r="F486" s="136">
        <v>1681.5595238095234</v>
      </c>
      <c r="G486" s="136">
        <v>3350426.5</v>
      </c>
      <c r="H486" s="20">
        <v>353</v>
      </c>
      <c r="I486" s="20">
        <v>1064170</v>
      </c>
      <c r="J486" s="58">
        <v>0.20992417752794676</v>
      </c>
      <c r="K486" s="58">
        <v>0.31762224898830044</v>
      </c>
      <c r="L486" s="58">
        <v>6.2977253258384019E-2</v>
      </c>
      <c r="M486" s="58">
        <v>0.22233557429181028</v>
      </c>
      <c r="N486" s="59">
        <v>0.28531282755019427</v>
      </c>
      <c r="O486" s="60"/>
      <c r="P486" s="60"/>
    </row>
    <row r="487" spans="1:16">
      <c r="A487" s="18">
        <v>481</v>
      </c>
      <c r="B487" s="22" t="s">
        <v>64</v>
      </c>
      <c r="C487" s="19" t="s">
        <v>54</v>
      </c>
      <c r="D487" s="22" t="s">
        <v>591</v>
      </c>
      <c r="E487" s="22" t="s">
        <v>846</v>
      </c>
      <c r="F487" s="136">
        <v>1129.29</v>
      </c>
      <c r="G487" s="136">
        <v>2164476.9499999997</v>
      </c>
      <c r="H487" s="20">
        <v>417</v>
      </c>
      <c r="I487" s="20">
        <v>1083545</v>
      </c>
      <c r="J487" s="58">
        <v>0.36925856068857427</v>
      </c>
      <c r="K487" s="58">
        <v>0.50060362158164828</v>
      </c>
      <c r="L487" s="58">
        <v>0.11077756820657228</v>
      </c>
      <c r="M487" s="58">
        <v>0.35042253510715377</v>
      </c>
      <c r="N487" s="59">
        <v>0.46120010331372607</v>
      </c>
      <c r="O487" s="60"/>
      <c r="P487" s="60"/>
    </row>
    <row r="488" spans="1:16">
      <c r="A488" s="18">
        <v>482</v>
      </c>
      <c r="B488" s="22" t="s">
        <v>74</v>
      </c>
      <c r="C488" s="19" t="s">
        <v>66</v>
      </c>
      <c r="D488" s="22" t="s">
        <v>712</v>
      </c>
      <c r="E488" s="22" t="s">
        <v>828</v>
      </c>
      <c r="F488" s="136">
        <v>2298</v>
      </c>
      <c r="G488" s="136">
        <v>3329975</v>
      </c>
      <c r="H488" s="20">
        <v>680</v>
      </c>
      <c r="I488" s="20">
        <v>1346325</v>
      </c>
      <c r="J488" s="58">
        <v>0.2959094865100087</v>
      </c>
      <c r="K488" s="58">
        <v>0.40430483712340182</v>
      </c>
      <c r="L488" s="58">
        <v>8.877284595300261E-2</v>
      </c>
      <c r="M488" s="58">
        <v>0.28301338598638126</v>
      </c>
      <c r="N488" s="59">
        <v>0.37178623193938387</v>
      </c>
      <c r="O488" s="60"/>
      <c r="P488" s="60"/>
    </row>
    <row r="489" spans="1:16">
      <c r="A489" s="18">
        <v>483</v>
      </c>
      <c r="B489" s="22" t="s">
        <v>74</v>
      </c>
      <c r="C489" s="19" t="s">
        <v>66</v>
      </c>
      <c r="D489" s="22" t="s">
        <v>715</v>
      </c>
      <c r="E489" s="22" t="s">
        <v>969</v>
      </c>
      <c r="F489" s="136">
        <v>1535</v>
      </c>
      <c r="G489" s="136">
        <v>2204655</v>
      </c>
      <c r="H489" s="20">
        <v>431</v>
      </c>
      <c r="I489" s="20">
        <v>827600</v>
      </c>
      <c r="J489" s="58">
        <v>0.28078175895765473</v>
      </c>
      <c r="K489" s="58">
        <v>0.37538753228963262</v>
      </c>
      <c r="L489" s="58">
        <v>8.4234527687296418E-2</v>
      </c>
      <c r="M489" s="58">
        <v>0.2627712726027428</v>
      </c>
      <c r="N489" s="59">
        <v>0.34700580029003925</v>
      </c>
      <c r="O489" s="60"/>
      <c r="P489" s="60"/>
    </row>
    <row r="490" spans="1:16">
      <c r="A490" s="18">
        <v>484</v>
      </c>
      <c r="B490" s="19" t="s">
        <v>74</v>
      </c>
      <c r="C490" s="19" t="s">
        <v>66</v>
      </c>
      <c r="D490" s="22" t="s">
        <v>714</v>
      </c>
      <c r="E490" s="22" t="s">
        <v>1342</v>
      </c>
      <c r="F490" s="136">
        <v>1691</v>
      </c>
      <c r="G490" s="136">
        <v>2689340</v>
      </c>
      <c r="H490" s="20">
        <v>504</v>
      </c>
      <c r="I490" s="20">
        <v>1008400</v>
      </c>
      <c r="J490" s="58">
        <v>0.29804849201655825</v>
      </c>
      <c r="K490" s="58">
        <v>0.37496188655952761</v>
      </c>
      <c r="L490" s="58">
        <v>8.9414547604967476E-2</v>
      </c>
      <c r="M490" s="58">
        <v>0.26247332059166933</v>
      </c>
      <c r="N490" s="59">
        <v>0.35188786819663681</v>
      </c>
      <c r="O490" s="60"/>
      <c r="P490" s="60"/>
    </row>
    <row r="491" spans="1:16">
      <c r="A491" s="18">
        <v>485</v>
      </c>
      <c r="B491" s="19" t="s">
        <v>74</v>
      </c>
      <c r="C491" s="19" t="s">
        <v>66</v>
      </c>
      <c r="D491" s="22" t="s">
        <v>713</v>
      </c>
      <c r="E491" s="22" t="s">
        <v>829</v>
      </c>
      <c r="F491" s="136">
        <v>2494</v>
      </c>
      <c r="G491" s="136">
        <v>3681280</v>
      </c>
      <c r="H491" s="20">
        <v>820</v>
      </c>
      <c r="I491" s="20">
        <v>1521150</v>
      </c>
      <c r="J491" s="58">
        <v>0.32878909382518046</v>
      </c>
      <c r="K491" s="58">
        <v>0.41321225226008346</v>
      </c>
      <c r="L491" s="58">
        <v>9.8636728147554129E-2</v>
      </c>
      <c r="M491" s="58">
        <v>0.28924857658205838</v>
      </c>
      <c r="N491" s="59">
        <v>0.38788530472961252</v>
      </c>
      <c r="O491" s="60"/>
      <c r="P491" s="60"/>
    </row>
    <row r="492" spans="1:16">
      <c r="A492" s="18">
        <v>486</v>
      </c>
      <c r="B492" s="19" t="s">
        <v>72</v>
      </c>
      <c r="C492" s="19" t="s">
        <v>66</v>
      </c>
      <c r="D492" s="22" t="s">
        <v>706</v>
      </c>
      <c r="E492" s="22" t="s">
        <v>1353</v>
      </c>
      <c r="F492" s="136">
        <v>1358</v>
      </c>
      <c r="G492" s="136">
        <v>3434440</v>
      </c>
      <c r="H492" s="20">
        <v>682</v>
      </c>
      <c r="I492" s="20">
        <v>1348980</v>
      </c>
      <c r="J492" s="58">
        <v>0.50220913107511045</v>
      </c>
      <c r="K492" s="58">
        <v>0.39278019123932867</v>
      </c>
      <c r="L492" s="58">
        <v>0.15066273932253313</v>
      </c>
      <c r="M492" s="58">
        <v>0.27494613386753003</v>
      </c>
      <c r="N492" s="59">
        <v>0.42560887319006313</v>
      </c>
      <c r="O492" s="60"/>
      <c r="P492" s="60"/>
    </row>
    <row r="493" spans="1:16">
      <c r="A493" s="18">
        <v>487</v>
      </c>
      <c r="B493" s="19" t="s">
        <v>72</v>
      </c>
      <c r="C493" s="19" t="s">
        <v>66</v>
      </c>
      <c r="D493" s="22" t="s">
        <v>709</v>
      </c>
      <c r="E493" s="22" t="s">
        <v>705</v>
      </c>
      <c r="F493" s="136">
        <v>1655</v>
      </c>
      <c r="G493" s="136">
        <v>2811860</v>
      </c>
      <c r="H493" s="20">
        <v>607</v>
      </c>
      <c r="I493" s="20">
        <v>1250175</v>
      </c>
      <c r="J493" s="58">
        <v>0.36676737160120848</v>
      </c>
      <c r="K493" s="58">
        <v>0.44460783965062273</v>
      </c>
      <c r="L493" s="58">
        <v>0.11003021148036254</v>
      </c>
      <c r="M493" s="58">
        <v>0.3112254877554359</v>
      </c>
      <c r="N493" s="59">
        <v>0.42125569923579842</v>
      </c>
      <c r="O493" s="60"/>
      <c r="P493" s="60"/>
    </row>
    <row r="494" spans="1:16">
      <c r="A494" s="18">
        <v>488</v>
      </c>
      <c r="B494" s="139" t="s">
        <v>72</v>
      </c>
      <c r="C494" s="19" t="s">
        <v>66</v>
      </c>
      <c r="D494" s="22" t="s">
        <v>711</v>
      </c>
      <c r="E494" s="22" t="s">
        <v>710</v>
      </c>
      <c r="F494" s="136">
        <v>1499</v>
      </c>
      <c r="G494" s="136">
        <v>2555360</v>
      </c>
      <c r="H494" s="20">
        <v>619</v>
      </c>
      <c r="I494" s="20">
        <v>1719720</v>
      </c>
      <c r="J494" s="58">
        <v>0.41294196130753835</v>
      </c>
      <c r="K494" s="58">
        <v>0.67298541105754184</v>
      </c>
      <c r="L494" s="58">
        <v>0.1238825883922615</v>
      </c>
      <c r="M494" s="58">
        <v>0.47108978774027926</v>
      </c>
      <c r="N494" s="59">
        <v>0.59497237613254073</v>
      </c>
      <c r="O494" s="60"/>
      <c r="P494" s="60"/>
    </row>
    <row r="495" spans="1:16">
      <c r="A495" s="18">
        <v>489</v>
      </c>
      <c r="B495" s="19" t="s">
        <v>72</v>
      </c>
      <c r="C495" s="19" t="s">
        <v>66</v>
      </c>
      <c r="D495" s="22" t="s">
        <v>704</v>
      </c>
      <c r="E495" s="22" t="s">
        <v>802</v>
      </c>
      <c r="F495" s="136">
        <v>1487</v>
      </c>
      <c r="G495" s="136">
        <v>2526955</v>
      </c>
      <c r="H495" s="20">
        <v>551</v>
      </c>
      <c r="I495" s="20">
        <v>1300925</v>
      </c>
      <c r="J495" s="58">
        <v>0.37054472091459312</v>
      </c>
      <c r="K495" s="58">
        <v>0.51481921917881401</v>
      </c>
      <c r="L495" s="58">
        <v>0.11116341627437794</v>
      </c>
      <c r="M495" s="58">
        <v>0.3603734534251698</v>
      </c>
      <c r="N495" s="59">
        <v>0.47153686969954772</v>
      </c>
      <c r="O495" s="60"/>
      <c r="P495" s="60"/>
    </row>
    <row r="496" spans="1:16">
      <c r="A496" s="18">
        <v>490</v>
      </c>
      <c r="B496" s="19" t="s">
        <v>72</v>
      </c>
      <c r="C496" s="19" t="s">
        <v>66</v>
      </c>
      <c r="D496" s="22" t="s">
        <v>707</v>
      </c>
      <c r="E496" s="22" t="s">
        <v>708</v>
      </c>
      <c r="F496" s="136">
        <v>1596</v>
      </c>
      <c r="G496" s="136">
        <v>2451705</v>
      </c>
      <c r="H496" s="20">
        <v>553</v>
      </c>
      <c r="I496" s="20">
        <v>1035690</v>
      </c>
      <c r="J496" s="58">
        <v>0.34649122807017546</v>
      </c>
      <c r="K496" s="58">
        <v>0.42243663083446009</v>
      </c>
      <c r="L496" s="58">
        <v>0.10394736842105264</v>
      </c>
      <c r="M496" s="58">
        <v>0.29570564158412205</v>
      </c>
      <c r="N496" s="59">
        <v>0.39965301000517467</v>
      </c>
      <c r="O496" s="60"/>
      <c r="P496" s="60"/>
    </row>
    <row r="497" spans="1:16">
      <c r="A497" s="18">
        <v>491</v>
      </c>
      <c r="B497" s="140" t="s">
        <v>70</v>
      </c>
      <c r="C497" s="19" t="s">
        <v>66</v>
      </c>
      <c r="D497" s="22" t="s">
        <v>684</v>
      </c>
      <c r="E497" s="22" t="s">
        <v>685</v>
      </c>
      <c r="F497" s="136">
        <v>911</v>
      </c>
      <c r="G497" s="136">
        <v>1283885</v>
      </c>
      <c r="H497" s="20">
        <v>122</v>
      </c>
      <c r="I497" s="20">
        <v>203965</v>
      </c>
      <c r="J497" s="58">
        <v>0.13391877058177826</v>
      </c>
      <c r="K497" s="58">
        <v>0.1588654747115201</v>
      </c>
      <c r="L497" s="58">
        <v>4.0175631174533474E-2</v>
      </c>
      <c r="M497" s="58">
        <v>0.11120583229806406</v>
      </c>
      <c r="N497" s="59">
        <v>0.15138146347259754</v>
      </c>
      <c r="O497" s="60"/>
      <c r="P497" s="60"/>
    </row>
    <row r="498" spans="1:16">
      <c r="A498" s="18">
        <v>492</v>
      </c>
      <c r="B498" s="19" t="s">
        <v>70</v>
      </c>
      <c r="C498" s="19" t="s">
        <v>66</v>
      </c>
      <c r="D498" s="22" t="s">
        <v>683</v>
      </c>
      <c r="E498" s="22" t="s">
        <v>801</v>
      </c>
      <c r="F498" s="136">
        <v>874</v>
      </c>
      <c r="G498" s="136">
        <v>2067715</v>
      </c>
      <c r="H498" s="20">
        <v>190</v>
      </c>
      <c r="I498" s="20">
        <v>653775</v>
      </c>
      <c r="J498" s="58">
        <v>0.21739130434782608</v>
      </c>
      <c r="K498" s="58">
        <v>0.31618235588560317</v>
      </c>
      <c r="L498" s="58">
        <v>6.5217391304347824E-2</v>
      </c>
      <c r="M498" s="58">
        <v>0.2213276491199222</v>
      </c>
      <c r="N498" s="59">
        <v>0.28654504042427004</v>
      </c>
      <c r="O498" s="60"/>
      <c r="P498" s="60"/>
    </row>
    <row r="499" spans="1:16">
      <c r="A499" s="18">
        <v>493</v>
      </c>
      <c r="B499" s="19" t="s">
        <v>75</v>
      </c>
      <c r="C499" s="19" t="s">
        <v>66</v>
      </c>
      <c r="D499" s="22" t="s">
        <v>652</v>
      </c>
      <c r="E499" s="22" t="s">
        <v>1191</v>
      </c>
      <c r="F499" s="136">
        <v>967</v>
      </c>
      <c r="G499" s="136">
        <v>1550985</v>
      </c>
      <c r="H499" s="20">
        <v>204</v>
      </c>
      <c r="I499" s="20">
        <v>289550</v>
      </c>
      <c r="J499" s="58">
        <v>0.2109617373319545</v>
      </c>
      <c r="K499" s="58">
        <v>0.18668781451787089</v>
      </c>
      <c r="L499" s="58">
        <v>6.3288521199586348E-2</v>
      </c>
      <c r="M499" s="58">
        <v>0.13068147016250961</v>
      </c>
      <c r="N499" s="59">
        <v>0.19396999136209597</v>
      </c>
      <c r="O499" s="60"/>
      <c r="P499" s="60"/>
    </row>
    <row r="500" spans="1:16">
      <c r="A500" s="18">
        <v>494</v>
      </c>
      <c r="B500" s="22" t="s">
        <v>75</v>
      </c>
      <c r="C500" s="19" t="s">
        <v>66</v>
      </c>
      <c r="D500" s="22" t="s">
        <v>654</v>
      </c>
      <c r="E500" s="22" t="s">
        <v>1088</v>
      </c>
      <c r="F500" s="136">
        <v>1499</v>
      </c>
      <c r="G500" s="136">
        <v>2546880</v>
      </c>
      <c r="H500" s="20">
        <v>575</v>
      </c>
      <c r="I500" s="20">
        <v>1280955</v>
      </c>
      <c r="J500" s="58">
        <v>0.38358905937291526</v>
      </c>
      <c r="K500" s="58">
        <v>0.50295066905390129</v>
      </c>
      <c r="L500" s="58">
        <v>0.11507671781187458</v>
      </c>
      <c r="M500" s="58">
        <v>0.35206546833773089</v>
      </c>
      <c r="N500" s="59">
        <v>0.46714218614960545</v>
      </c>
      <c r="O500" s="60"/>
      <c r="P500" s="60"/>
    </row>
    <row r="501" spans="1:16">
      <c r="A501" s="18">
        <v>495</v>
      </c>
      <c r="B501" s="22" t="s">
        <v>75</v>
      </c>
      <c r="C501" s="19" t="s">
        <v>66</v>
      </c>
      <c r="D501" s="22" t="s">
        <v>651</v>
      </c>
      <c r="E501" s="22" t="s">
        <v>943</v>
      </c>
      <c r="F501" s="136">
        <v>2001</v>
      </c>
      <c r="G501" s="136">
        <v>3323850</v>
      </c>
      <c r="H501" s="20">
        <v>464</v>
      </c>
      <c r="I501" s="20">
        <v>1050280</v>
      </c>
      <c r="J501" s="58">
        <v>0.2318840579710145</v>
      </c>
      <c r="K501" s="58">
        <v>0.31598297155407135</v>
      </c>
      <c r="L501" s="58">
        <v>6.9565217391304349E-2</v>
      </c>
      <c r="M501" s="58">
        <v>0.22118808008784993</v>
      </c>
      <c r="N501" s="59">
        <v>0.29075329747915429</v>
      </c>
      <c r="O501" s="60"/>
      <c r="P501" s="60"/>
    </row>
    <row r="502" spans="1:16">
      <c r="A502" s="18">
        <v>496</v>
      </c>
      <c r="B502" s="22" t="s">
        <v>75</v>
      </c>
      <c r="C502" s="19" t="s">
        <v>66</v>
      </c>
      <c r="D502" s="22" t="s">
        <v>650</v>
      </c>
      <c r="E502" s="22" t="s">
        <v>1401</v>
      </c>
      <c r="F502" s="136">
        <v>1263</v>
      </c>
      <c r="G502" s="136">
        <v>2103295</v>
      </c>
      <c r="H502" s="20">
        <v>327</v>
      </c>
      <c r="I502" s="20">
        <v>784150</v>
      </c>
      <c r="J502" s="58">
        <v>0.25890736342042753</v>
      </c>
      <c r="K502" s="58">
        <v>0.37281978990108378</v>
      </c>
      <c r="L502" s="58">
        <v>7.7672209026128258E-2</v>
      </c>
      <c r="M502" s="58">
        <v>0.26097385293075864</v>
      </c>
      <c r="N502" s="59">
        <v>0.3386460619568869</v>
      </c>
      <c r="O502" s="60"/>
      <c r="P502" s="60"/>
    </row>
    <row r="503" spans="1:16">
      <c r="A503" s="18">
        <v>497</v>
      </c>
      <c r="B503" s="22" t="s">
        <v>978</v>
      </c>
      <c r="C503" s="19" t="s">
        <v>66</v>
      </c>
      <c r="D503" s="22" t="s">
        <v>661</v>
      </c>
      <c r="E503" s="22" t="s">
        <v>1402</v>
      </c>
      <c r="F503" s="136">
        <v>2158</v>
      </c>
      <c r="G503" s="136">
        <v>4594115</v>
      </c>
      <c r="H503" s="20">
        <v>633</v>
      </c>
      <c r="I503" s="20">
        <v>2243005</v>
      </c>
      <c r="J503" s="58">
        <v>0.29332715477293791</v>
      </c>
      <c r="K503" s="58">
        <v>0.48823440423237119</v>
      </c>
      <c r="L503" s="58">
        <v>8.7998146431881377E-2</v>
      </c>
      <c r="M503" s="58">
        <v>0.34176408296265981</v>
      </c>
      <c r="N503" s="59">
        <v>0.42976222939454117</v>
      </c>
      <c r="O503" s="60"/>
      <c r="P503" s="60"/>
    </row>
    <row r="504" spans="1:16">
      <c r="A504" s="18">
        <v>498</v>
      </c>
      <c r="B504" s="22" t="s">
        <v>978</v>
      </c>
      <c r="C504" s="19" t="s">
        <v>66</v>
      </c>
      <c r="D504" s="22" t="s">
        <v>657</v>
      </c>
      <c r="E504" s="22" t="s">
        <v>847</v>
      </c>
      <c r="F504" s="136">
        <v>1012</v>
      </c>
      <c r="G504" s="136">
        <v>1783410</v>
      </c>
      <c r="H504" s="20">
        <v>192</v>
      </c>
      <c r="I504" s="20">
        <v>430495</v>
      </c>
      <c r="J504" s="58">
        <v>0.18972332015810275</v>
      </c>
      <c r="K504" s="58">
        <v>0.24138868796294738</v>
      </c>
      <c r="L504" s="58">
        <v>5.6916996047430821E-2</v>
      </c>
      <c r="M504" s="58">
        <v>0.16897208157406315</v>
      </c>
      <c r="N504" s="59">
        <v>0.22588907762149396</v>
      </c>
      <c r="O504" s="60"/>
      <c r="P504" s="60"/>
    </row>
    <row r="505" spans="1:16">
      <c r="A505" s="18">
        <v>499</v>
      </c>
      <c r="B505" s="22" t="s">
        <v>978</v>
      </c>
      <c r="C505" s="19" t="s">
        <v>66</v>
      </c>
      <c r="D505" s="22" t="s">
        <v>658</v>
      </c>
      <c r="E505" s="22" t="s">
        <v>659</v>
      </c>
      <c r="F505" s="136">
        <v>1269</v>
      </c>
      <c r="G505" s="136">
        <v>2222520</v>
      </c>
      <c r="H505" s="20">
        <v>456</v>
      </c>
      <c r="I505" s="20">
        <v>1006155</v>
      </c>
      <c r="J505" s="58">
        <v>0.35933806146572106</v>
      </c>
      <c r="K505" s="58">
        <v>0.45270908698234436</v>
      </c>
      <c r="L505" s="58">
        <v>0.10780141843971631</v>
      </c>
      <c r="M505" s="58">
        <v>0.316896360887641</v>
      </c>
      <c r="N505" s="59">
        <v>0.42469777932735731</v>
      </c>
      <c r="O505" s="60"/>
      <c r="P505" s="60"/>
    </row>
    <row r="506" spans="1:16">
      <c r="A506" s="18">
        <v>500</v>
      </c>
      <c r="B506" s="22" t="s">
        <v>978</v>
      </c>
      <c r="C506" s="19" t="s">
        <v>66</v>
      </c>
      <c r="D506" s="22" t="s">
        <v>660</v>
      </c>
      <c r="E506" s="22" t="s">
        <v>796</v>
      </c>
      <c r="F506" s="136">
        <v>1168</v>
      </c>
      <c r="G506" s="136">
        <v>1965120</v>
      </c>
      <c r="H506" s="20">
        <v>432</v>
      </c>
      <c r="I506" s="20">
        <v>775370</v>
      </c>
      <c r="J506" s="58">
        <v>0.36986301369863012</v>
      </c>
      <c r="K506" s="58">
        <v>0.39456623514085654</v>
      </c>
      <c r="L506" s="58">
        <v>0.11095890410958903</v>
      </c>
      <c r="M506" s="58">
        <v>0.27619636459859953</v>
      </c>
      <c r="N506" s="59">
        <v>0.38715526870818856</v>
      </c>
      <c r="O506" s="60"/>
      <c r="P506" s="60"/>
    </row>
    <row r="507" spans="1:16">
      <c r="A507" s="18">
        <v>501</v>
      </c>
      <c r="B507" s="22" t="s">
        <v>978</v>
      </c>
      <c r="C507" s="19" t="s">
        <v>66</v>
      </c>
      <c r="D507" s="22" t="s">
        <v>656</v>
      </c>
      <c r="E507" s="22" t="s">
        <v>1403</v>
      </c>
      <c r="F507" s="136">
        <v>1971</v>
      </c>
      <c r="G507" s="136">
        <v>3100925</v>
      </c>
      <c r="H507" s="20">
        <v>593</v>
      </c>
      <c r="I507" s="20">
        <v>1279835</v>
      </c>
      <c r="J507" s="58">
        <v>0.30086250634195838</v>
      </c>
      <c r="K507" s="58">
        <v>0.41272684763417367</v>
      </c>
      <c r="L507" s="58">
        <v>9.0258751902587517E-2</v>
      </c>
      <c r="M507" s="58">
        <v>0.28890879334392155</v>
      </c>
      <c r="N507" s="59">
        <v>0.37916754524650909</v>
      </c>
      <c r="O507" s="60"/>
      <c r="P507" s="60"/>
    </row>
    <row r="508" spans="1:16">
      <c r="A508" s="18">
        <v>502</v>
      </c>
      <c r="B508" s="22" t="s">
        <v>978</v>
      </c>
      <c r="C508" s="19" t="s">
        <v>66</v>
      </c>
      <c r="D508" s="22" t="s">
        <v>655</v>
      </c>
      <c r="E508" s="22" t="s">
        <v>1404</v>
      </c>
      <c r="F508" s="136">
        <v>934</v>
      </c>
      <c r="G508" s="136">
        <v>1693015</v>
      </c>
      <c r="H508" s="20">
        <v>341</v>
      </c>
      <c r="I508" s="20">
        <v>820805</v>
      </c>
      <c r="J508" s="58">
        <v>0.36509635974304067</v>
      </c>
      <c r="K508" s="58">
        <v>0.48481850426605788</v>
      </c>
      <c r="L508" s="58">
        <v>0.1095289079229122</v>
      </c>
      <c r="M508" s="58">
        <v>0.33937295298624048</v>
      </c>
      <c r="N508" s="59">
        <v>0.44890186090915268</v>
      </c>
      <c r="O508" s="60"/>
      <c r="P508" s="60"/>
    </row>
    <row r="509" spans="1:16">
      <c r="A509" s="18">
        <v>503</v>
      </c>
      <c r="B509" s="22" t="s">
        <v>71</v>
      </c>
      <c r="C509" s="19" t="s">
        <v>66</v>
      </c>
      <c r="D509" s="22" t="s">
        <v>690</v>
      </c>
      <c r="E509" s="22" t="s">
        <v>691</v>
      </c>
      <c r="F509" s="136">
        <v>2984</v>
      </c>
      <c r="G509" s="136">
        <v>5292565</v>
      </c>
      <c r="H509" s="20">
        <v>1066</v>
      </c>
      <c r="I509" s="20">
        <v>2770860</v>
      </c>
      <c r="J509" s="58">
        <v>0.35723860589812334</v>
      </c>
      <c r="K509" s="58">
        <v>0.52353820878912205</v>
      </c>
      <c r="L509" s="58">
        <v>0.107171581769437</v>
      </c>
      <c r="M509" s="58">
        <v>0.3664767461523854</v>
      </c>
      <c r="N509" s="59">
        <v>0.47364832792182243</v>
      </c>
      <c r="O509" s="60"/>
      <c r="P509" s="60"/>
    </row>
    <row r="510" spans="1:16">
      <c r="A510" s="18">
        <v>504</v>
      </c>
      <c r="B510" s="22" t="s">
        <v>71</v>
      </c>
      <c r="C510" s="19" t="s">
        <v>66</v>
      </c>
      <c r="D510" s="22" t="s">
        <v>688</v>
      </c>
      <c r="E510" s="22" t="s">
        <v>689</v>
      </c>
      <c r="F510" s="136">
        <v>2377</v>
      </c>
      <c r="G510" s="136">
        <v>4179655</v>
      </c>
      <c r="H510" s="20">
        <v>1113</v>
      </c>
      <c r="I510" s="20">
        <v>2116920</v>
      </c>
      <c r="J510" s="58">
        <v>0.46823727387463188</v>
      </c>
      <c r="K510" s="58">
        <v>0.50648199432728302</v>
      </c>
      <c r="L510" s="58">
        <v>0.14047118216238955</v>
      </c>
      <c r="M510" s="58">
        <v>0.35453739602909812</v>
      </c>
      <c r="N510" s="59">
        <v>0.49500857819148769</v>
      </c>
      <c r="O510" s="60"/>
      <c r="P510" s="60"/>
    </row>
    <row r="511" spans="1:16">
      <c r="A511" s="18">
        <v>505</v>
      </c>
      <c r="B511" s="22" t="s">
        <v>71</v>
      </c>
      <c r="C511" s="19" t="s">
        <v>66</v>
      </c>
      <c r="D511" s="22" t="s">
        <v>692</v>
      </c>
      <c r="E511" s="22" t="s">
        <v>827</v>
      </c>
      <c r="F511" s="136">
        <v>2368</v>
      </c>
      <c r="G511" s="136">
        <v>4106845</v>
      </c>
      <c r="H511" s="20">
        <v>1016</v>
      </c>
      <c r="I511" s="20">
        <v>1665600</v>
      </c>
      <c r="J511" s="58">
        <v>0.42905405405405406</v>
      </c>
      <c r="K511" s="58">
        <v>0.40556680371428677</v>
      </c>
      <c r="L511" s="58">
        <v>0.12871621621621621</v>
      </c>
      <c r="M511" s="58">
        <v>0.28389676260000074</v>
      </c>
      <c r="N511" s="59">
        <v>0.41261297881621695</v>
      </c>
      <c r="O511" s="60"/>
      <c r="P511" s="60"/>
    </row>
    <row r="512" spans="1:16">
      <c r="A512" s="18">
        <v>506</v>
      </c>
      <c r="B512" s="22" t="s">
        <v>71</v>
      </c>
      <c r="C512" s="19" t="s">
        <v>66</v>
      </c>
      <c r="D512" s="22" t="s">
        <v>687</v>
      </c>
      <c r="E512" s="22" t="s">
        <v>968</v>
      </c>
      <c r="F512" s="136">
        <v>2368</v>
      </c>
      <c r="G512" s="136">
        <v>4106845</v>
      </c>
      <c r="H512" s="20">
        <v>737</v>
      </c>
      <c r="I512" s="20">
        <v>1889655</v>
      </c>
      <c r="J512" s="58">
        <v>0.31123310810810811</v>
      </c>
      <c r="K512" s="58">
        <v>0.46012328198410213</v>
      </c>
      <c r="L512" s="58">
        <v>9.3369932432432426E-2</v>
      </c>
      <c r="M512" s="58">
        <v>0.32208629738887146</v>
      </c>
      <c r="N512" s="59">
        <v>0.41545622982130387</v>
      </c>
      <c r="O512" s="60"/>
      <c r="P512" s="60"/>
    </row>
    <row r="513" spans="1:16">
      <c r="A513" s="18">
        <v>507</v>
      </c>
      <c r="B513" s="22" t="s">
        <v>71</v>
      </c>
      <c r="C513" s="19" t="s">
        <v>66</v>
      </c>
      <c r="D513" s="22" t="s">
        <v>686</v>
      </c>
      <c r="E513" s="22" t="s">
        <v>1162</v>
      </c>
      <c r="F513" s="136">
        <v>1748</v>
      </c>
      <c r="G513" s="136">
        <v>2854695</v>
      </c>
      <c r="H513" s="20">
        <v>741</v>
      </c>
      <c r="I513" s="20">
        <v>1466000</v>
      </c>
      <c r="J513" s="58">
        <v>0.42391304347826086</v>
      </c>
      <c r="K513" s="58">
        <v>0.51353997537390161</v>
      </c>
      <c r="L513" s="58">
        <v>0.12717391304347825</v>
      </c>
      <c r="M513" s="58">
        <v>0.3594779827617311</v>
      </c>
      <c r="N513" s="59">
        <v>0.48665189580520934</v>
      </c>
      <c r="O513" s="60"/>
      <c r="P513" s="60"/>
    </row>
    <row r="514" spans="1:16">
      <c r="A514" s="18">
        <v>508</v>
      </c>
      <c r="B514" s="22" t="s">
        <v>67</v>
      </c>
      <c r="C514" s="19" t="s">
        <v>66</v>
      </c>
      <c r="D514" s="22" t="s">
        <v>698</v>
      </c>
      <c r="E514" s="22" t="s">
        <v>699</v>
      </c>
      <c r="F514" s="136">
        <v>2641</v>
      </c>
      <c r="G514" s="136">
        <v>4863560</v>
      </c>
      <c r="H514" s="20">
        <v>833</v>
      </c>
      <c r="I514" s="20">
        <v>2416560</v>
      </c>
      <c r="J514" s="58">
        <v>0.31541082923135177</v>
      </c>
      <c r="K514" s="58">
        <v>0.49687060507118241</v>
      </c>
      <c r="L514" s="58">
        <v>9.4623248769405532E-2</v>
      </c>
      <c r="M514" s="58">
        <v>0.34780942354982769</v>
      </c>
      <c r="N514" s="59">
        <v>0.44243267231923322</v>
      </c>
      <c r="O514" s="60"/>
      <c r="P514" s="60"/>
    </row>
    <row r="515" spans="1:16">
      <c r="A515" s="18">
        <v>509</v>
      </c>
      <c r="B515" s="22" t="s">
        <v>67</v>
      </c>
      <c r="C515" s="19" t="s">
        <v>66</v>
      </c>
      <c r="D515" s="22" t="s">
        <v>700</v>
      </c>
      <c r="E515" s="22" t="s">
        <v>3894</v>
      </c>
      <c r="F515" s="136">
        <v>1923</v>
      </c>
      <c r="G515" s="136">
        <v>3039215</v>
      </c>
      <c r="H515" s="20">
        <v>428</v>
      </c>
      <c r="I515" s="20">
        <v>842845</v>
      </c>
      <c r="J515" s="58">
        <v>0.22256890275611024</v>
      </c>
      <c r="K515" s="58">
        <v>0.2773232561697675</v>
      </c>
      <c r="L515" s="58">
        <v>6.6770670826833065E-2</v>
      </c>
      <c r="M515" s="58">
        <v>0.19412627931883725</v>
      </c>
      <c r="N515" s="59">
        <v>0.26089695014567033</v>
      </c>
      <c r="O515" s="60"/>
      <c r="P515" s="60"/>
    </row>
    <row r="516" spans="1:16">
      <c r="A516" s="18">
        <v>510</v>
      </c>
      <c r="B516" s="22" t="s">
        <v>67</v>
      </c>
      <c r="C516" s="19" t="s">
        <v>66</v>
      </c>
      <c r="D516" s="22" t="s">
        <v>702</v>
      </c>
      <c r="E516" s="22" t="s">
        <v>703</v>
      </c>
      <c r="F516" s="136">
        <v>2561</v>
      </c>
      <c r="G516" s="136">
        <v>4613335</v>
      </c>
      <c r="H516" s="20">
        <v>653</v>
      </c>
      <c r="I516" s="20">
        <v>1469695</v>
      </c>
      <c r="J516" s="58">
        <v>0.25497852401405702</v>
      </c>
      <c r="K516" s="58">
        <v>0.31857539068808138</v>
      </c>
      <c r="L516" s="58">
        <v>7.6493557204217105E-2</v>
      </c>
      <c r="M516" s="58">
        <v>0.22300277348165695</v>
      </c>
      <c r="N516" s="59">
        <v>0.29949633068587406</v>
      </c>
      <c r="O516" s="60"/>
      <c r="P516" s="60"/>
    </row>
    <row r="517" spans="1:16">
      <c r="A517" s="18">
        <v>511</v>
      </c>
      <c r="B517" s="22" t="s">
        <v>67</v>
      </c>
      <c r="C517" s="19" t="s">
        <v>66</v>
      </c>
      <c r="D517" s="22" t="s">
        <v>701</v>
      </c>
      <c r="E517" s="22" t="s">
        <v>800</v>
      </c>
      <c r="F517" s="136">
        <v>1916</v>
      </c>
      <c r="G517" s="136">
        <v>3035485</v>
      </c>
      <c r="H517" s="20">
        <v>638</v>
      </c>
      <c r="I517" s="20">
        <v>1405530</v>
      </c>
      <c r="J517" s="58">
        <v>0.33298538622129437</v>
      </c>
      <c r="K517" s="58">
        <v>0.46303309026399403</v>
      </c>
      <c r="L517" s="58">
        <v>9.9895615866388301E-2</v>
      </c>
      <c r="M517" s="58">
        <v>0.32412316318479578</v>
      </c>
      <c r="N517" s="59">
        <v>0.42401877905118407</v>
      </c>
      <c r="O517" s="60"/>
      <c r="P517" s="60"/>
    </row>
    <row r="518" spans="1:16">
      <c r="A518" s="18">
        <v>512</v>
      </c>
      <c r="B518" s="22" t="s">
        <v>693</v>
      </c>
      <c r="C518" s="19" t="s">
        <v>66</v>
      </c>
      <c r="D518" s="22" t="s">
        <v>694</v>
      </c>
      <c r="E518" s="22" t="s">
        <v>695</v>
      </c>
      <c r="F518" s="136">
        <v>1506</v>
      </c>
      <c r="G518" s="136">
        <v>3669485</v>
      </c>
      <c r="H518" s="20">
        <v>310</v>
      </c>
      <c r="I518" s="20">
        <v>1143310</v>
      </c>
      <c r="J518" s="58">
        <v>0.20584329349269589</v>
      </c>
      <c r="K518" s="58">
        <v>0.31157233235726539</v>
      </c>
      <c r="L518" s="58">
        <v>6.1752988047808766E-2</v>
      </c>
      <c r="M518" s="58">
        <v>0.21810063265008575</v>
      </c>
      <c r="N518" s="59">
        <v>0.27985362069789455</v>
      </c>
      <c r="O518" s="60"/>
      <c r="P518" s="60"/>
    </row>
    <row r="519" spans="1:16">
      <c r="A519" s="18">
        <v>513</v>
      </c>
      <c r="B519" s="22" t="s">
        <v>693</v>
      </c>
      <c r="C519" s="19" t="s">
        <v>66</v>
      </c>
      <c r="D519" s="22" t="s">
        <v>696</v>
      </c>
      <c r="E519" s="22" t="s">
        <v>930</v>
      </c>
      <c r="F519" s="136">
        <v>1556</v>
      </c>
      <c r="G519" s="136">
        <v>3959505</v>
      </c>
      <c r="H519" s="20">
        <v>422</v>
      </c>
      <c r="I519" s="20">
        <v>1291430</v>
      </c>
      <c r="J519" s="58">
        <v>0.27120822622107971</v>
      </c>
      <c r="K519" s="58">
        <v>0.32615945680078695</v>
      </c>
      <c r="L519" s="58">
        <v>8.1362467866323909E-2</v>
      </c>
      <c r="M519" s="58">
        <v>0.22831161976055084</v>
      </c>
      <c r="N519" s="59">
        <v>0.30967408762687476</v>
      </c>
      <c r="O519" s="60"/>
      <c r="P519" s="60"/>
    </row>
    <row r="520" spans="1:16">
      <c r="A520" s="18">
        <v>514</v>
      </c>
      <c r="B520" s="22" t="s">
        <v>693</v>
      </c>
      <c r="C520" s="19" t="s">
        <v>66</v>
      </c>
      <c r="D520" s="22" t="s">
        <v>697</v>
      </c>
      <c r="E520" s="22" t="s">
        <v>1074</v>
      </c>
      <c r="F520" s="136">
        <v>962</v>
      </c>
      <c r="G520" s="136">
        <v>1242875</v>
      </c>
      <c r="H520" s="20">
        <v>191</v>
      </c>
      <c r="I520" s="20">
        <v>263425</v>
      </c>
      <c r="J520" s="58">
        <v>0.19854469854469856</v>
      </c>
      <c r="K520" s="58">
        <v>0.21194810419390525</v>
      </c>
      <c r="L520" s="58">
        <v>5.9563409563409567E-2</v>
      </c>
      <c r="M520" s="58">
        <v>0.14836367293573366</v>
      </c>
      <c r="N520" s="59">
        <v>0.20792708249914321</v>
      </c>
      <c r="O520" s="60"/>
      <c r="P520" s="60"/>
    </row>
    <row r="521" spans="1:16">
      <c r="A521" s="18">
        <v>515</v>
      </c>
      <c r="B521" s="22" t="s">
        <v>1018</v>
      </c>
      <c r="C521" s="19" t="s">
        <v>66</v>
      </c>
      <c r="D521" s="22" t="s">
        <v>675</v>
      </c>
      <c r="E521" s="22" t="s">
        <v>676</v>
      </c>
      <c r="F521" s="136">
        <v>1494</v>
      </c>
      <c r="G521" s="136">
        <v>2154305</v>
      </c>
      <c r="H521" s="20">
        <v>644</v>
      </c>
      <c r="I521" s="20">
        <v>898450</v>
      </c>
      <c r="J521" s="58">
        <v>0.43105756358768405</v>
      </c>
      <c r="K521" s="58">
        <v>0.41704865374215816</v>
      </c>
      <c r="L521" s="58">
        <v>0.1293172690763052</v>
      </c>
      <c r="M521" s="58">
        <v>0.29193405761951069</v>
      </c>
      <c r="N521" s="59">
        <v>0.42125132669581589</v>
      </c>
      <c r="O521" s="60"/>
      <c r="P521" s="60"/>
    </row>
    <row r="522" spans="1:16">
      <c r="A522" s="18">
        <v>516</v>
      </c>
      <c r="B522" s="22" t="s">
        <v>1018</v>
      </c>
      <c r="C522" s="19" t="s">
        <v>66</v>
      </c>
      <c r="D522" s="22" t="s">
        <v>670</v>
      </c>
      <c r="E522" s="22" t="s">
        <v>671</v>
      </c>
      <c r="F522" s="136">
        <v>1347</v>
      </c>
      <c r="G522" s="136">
        <v>1917975</v>
      </c>
      <c r="H522" s="20">
        <v>581</v>
      </c>
      <c r="I522" s="20">
        <v>914915</v>
      </c>
      <c r="J522" s="58">
        <v>0.43132887899034894</v>
      </c>
      <c r="K522" s="58">
        <v>0.47702133760867582</v>
      </c>
      <c r="L522" s="58">
        <v>0.12939866369710468</v>
      </c>
      <c r="M522" s="58">
        <v>0.33391493632607305</v>
      </c>
      <c r="N522" s="59">
        <v>0.46331360002317773</v>
      </c>
      <c r="O522" s="60"/>
      <c r="P522" s="60"/>
    </row>
    <row r="523" spans="1:16">
      <c r="A523" s="18">
        <v>517</v>
      </c>
      <c r="B523" s="22" t="s">
        <v>1018</v>
      </c>
      <c r="C523" s="19" t="s">
        <v>66</v>
      </c>
      <c r="D523" s="22" t="s">
        <v>674</v>
      </c>
      <c r="E523" s="22" t="s">
        <v>1405</v>
      </c>
      <c r="F523" s="136">
        <v>1255</v>
      </c>
      <c r="G523" s="136">
        <v>1773845</v>
      </c>
      <c r="H523" s="20">
        <v>583</v>
      </c>
      <c r="I523" s="20">
        <v>964660</v>
      </c>
      <c r="J523" s="58">
        <v>0.4645418326693227</v>
      </c>
      <c r="K523" s="58">
        <v>0.5438242912994089</v>
      </c>
      <c r="L523" s="58">
        <v>0.13936254980079679</v>
      </c>
      <c r="M523" s="58">
        <v>0.3806770039095862</v>
      </c>
      <c r="N523" s="59">
        <v>0.52003955371038302</v>
      </c>
      <c r="O523" s="60"/>
      <c r="P523" s="60"/>
    </row>
    <row r="524" spans="1:16">
      <c r="A524" s="18">
        <v>518</v>
      </c>
      <c r="B524" s="22" t="s">
        <v>1018</v>
      </c>
      <c r="C524" s="19" t="s">
        <v>66</v>
      </c>
      <c r="D524" s="22" t="s">
        <v>672</v>
      </c>
      <c r="E524" s="22" t="s">
        <v>673</v>
      </c>
      <c r="F524" s="136">
        <v>1605</v>
      </c>
      <c r="G524" s="136">
        <v>2470700</v>
      </c>
      <c r="H524" s="20">
        <v>426</v>
      </c>
      <c r="I524" s="20">
        <v>884325</v>
      </c>
      <c r="J524" s="58">
        <v>0.26542056074766357</v>
      </c>
      <c r="K524" s="58">
        <v>0.3579248795887805</v>
      </c>
      <c r="L524" s="58">
        <v>7.9626168224299063E-2</v>
      </c>
      <c r="M524" s="58">
        <v>0.25054741571214634</v>
      </c>
      <c r="N524" s="59">
        <v>0.33017358393644541</v>
      </c>
      <c r="O524" s="60"/>
      <c r="P524" s="60"/>
    </row>
    <row r="525" spans="1:16">
      <c r="A525" s="18">
        <v>519</v>
      </c>
      <c r="B525" s="22" t="s">
        <v>1018</v>
      </c>
      <c r="C525" s="19" t="s">
        <v>66</v>
      </c>
      <c r="D525" s="22" t="s">
        <v>677</v>
      </c>
      <c r="E525" s="22" t="s">
        <v>1194</v>
      </c>
      <c r="F525" s="136">
        <v>1089</v>
      </c>
      <c r="G525" s="136">
        <v>1451035</v>
      </c>
      <c r="H525" s="20">
        <v>589</v>
      </c>
      <c r="I525" s="20">
        <v>839745</v>
      </c>
      <c r="J525" s="58">
        <v>0.54086317722681354</v>
      </c>
      <c r="K525" s="58">
        <v>0.57872139541775358</v>
      </c>
      <c r="L525" s="58">
        <v>0.16225895316804406</v>
      </c>
      <c r="M525" s="58">
        <v>0.40510497679242746</v>
      </c>
      <c r="N525" s="59">
        <v>0.56736392996047158</v>
      </c>
      <c r="O525" s="60"/>
      <c r="P525" s="60"/>
    </row>
    <row r="526" spans="1:16">
      <c r="A526" s="18">
        <v>520</v>
      </c>
      <c r="B526" s="22" t="s">
        <v>68</v>
      </c>
      <c r="C526" s="19" t="s">
        <v>66</v>
      </c>
      <c r="D526" s="22" t="s">
        <v>679</v>
      </c>
      <c r="E526" s="22" t="s">
        <v>680</v>
      </c>
      <c r="F526" s="136">
        <v>2570</v>
      </c>
      <c r="G526" s="136">
        <v>3852920</v>
      </c>
      <c r="H526" s="20">
        <v>532</v>
      </c>
      <c r="I526" s="20">
        <v>893980</v>
      </c>
      <c r="J526" s="58">
        <v>0.20700389105058364</v>
      </c>
      <c r="K526" s="58">
        <v>0.23202661877225586</v>
      </c>
      <c r="L526" s="58">
        <v>6.2101167315175093E-2</v>
      </c>
      <c r="M526" s="58">
        <v>0.16241863314057908</v>
      </c>
      <c r="N526" s="59">
        <v>0.22451980045575418</v>
      </c>
      <c r="O526" s="60"/>
      <c r="P526" s="60"/>
    </row>
    <row r="527" spans="1:16">
      <c r="A527" s="18">
        <v>521</v>
      </c>
      <c r="B527" s="22" t="s">
        <v>68</v>
      </c>
      <c r="C527" s="19" t="s">
        <v>66</v>
      </c>
      <c r="D527" s="22" t="s">
        <v>678</v>
      </c>
      <c r="E527" s="22" t="s">
        <v>1204</v>
      </c>
      <c r="F527" s="136">
        <v>1905</v>
      </c>
      <c r="G527" s="136">
        <v>3007685</v>
      </c>
      <c r="H527" s="20">
        <v>658</v>
      </c>
      <c r="I527" s="20">
        <v>987175</v>
      </c>
      <c r="J527" s="58">
        <v>0.34540682414698165</v>
      </c>
      <c r="K527" s="58">
        <v>0.3282175493776775</v>
      </c>
      <c r="L527" s="58">
        <v>0.10362204724409449</v>
      </c>
      <c r="M527" s="58">
        <v>0.22975228456437424</v>
      </c>
      <c r="N527" s="59">
        <v>0.33337433180846876</v>
      </c>
      <c r="O527" s="60"/>
      <c r="P527" s="60"/>
    </row>
    <row r="528" spans="1:16">
      <c r="A528" s="18">
        <v>522</v>
      </c>
      <c r="B528" s="22" t="s">
        <v>68</v>
      </c>
      <c r="C528" s="19" t="s">
        <v>66</v>
      </c>
      <c r="D528" s="22" t="s">
        <v>681</v>
      </c>
      <c r="E528" s="22" t="s">
        <v>1206</v>
      </c>
      <c r="F528" s="136">
        <v>2245</v>
      </c>
      <c r="G528" s="136">
        <v>3596750</v>
      </c>
      <c r="H528" s="20">
        <v>652</v>
      </c>
      <c r="I528" s="20">
        <v>1001705</v>
      </c>
      <c r="J528" s="58">
        <v>0.29042316258351891</v>
      </c>
      <c r="K528" s="58">
        <v>0.27850281504135677</v>
      </c>
      <c r="L528" s="58">
        <v>8.7126948775055668E-2</v>
      </c>
      <c r="M528" s="58">
        <v>0.19495197052894972</v>
      </c>
      <c r="N528" s="59">
        <v>0.28207891930400542</v>
      </c>
      <c r="O528" s="60"/>
      <c r="P528" s="60"/>
    </row>
    <row r="529" spans="1:16">
      <c r="A529" s="18">
        <v>523</v>
      </c>
      <c r="B529" s="22" t="s">
        <v>68</v>
      </c>
      <c r="C529" s="19" t="s">
        <v>66</v>
      </c>
      <c r="D529" s="22" t="s">
        <v>682</v>
      </c>
      <c r="E529" s="22" t="s">
        <v>1406</v>
      </c>
      <c r="F529" s="136">
        <v>2848</v>
      </c>
      <c r="G529" s="136">
        <v>4597960</v>
      </c>
      <c r="H529" s="20">
        <v>913</v>
      </c>
      <c r="I529" s="20">
        <v>1724760</v>
      </c>
      <c r="J529" s="58">
        <v>0.3205758426966292</v>
      </c>
      <c r="K529" s="58">
        <v>0.37511418107160566</v>
      </c>
      <c r="L529" s="58">
        <v>9.6172752808988751E-2</v>
      </c>
      <c r="M529" s="58">
        <v>0.26257992675012393</v>
      </c>
      <c r="N529" s="59">
        <v>0.35875267955911266</v>
      </c>
      <c r="O529" s="60"/>
      <c r="P529" s="60"/>
    </row>
    <row r="530" spans="1:16">
      <c r="A530" s="18">
        <v>524</v>
      </c>
      <c r="B530" s="22" t="s">
        <v>895</v>
      </c>
      <c r="C530" s="19" t="s">
        <v>66</v>
      </c>
      <c r="D530" s="22" t="s">
        <v>667</v>
      </c>
      <c r="E530" s="22" t="s">
        <v>1124</v>
      </c>
      <c r="F530" s="136">
        <v>1390</v>
      </c>
      <c r="G530" s="136">
        <v>3363380</v>
      </c>
      <c r="H530" s="20">
        <v>402</v>
      </c>
      <c r="I530" s="20">
        <v>1153915</v>
      </c>
      <c r="J530" s="58">
        <v>0.28920863309352518</v>
      </c>
      <c r="K530" s="58">
        <v>0.34308195921959456</v>
      </c>
      <c r="L530" s="58">
        <v>8.6762589928057549E-2</v>
      </c>
      <c r="M530" s="58">
        <v>0.24015737145371618</v>
      </c>
      <c r="N530" s="59">
        <v>0.3269199613817737</v>
      </c>
      <c r="O530" s="60"/>
      <c r="P530" s="60"/>
    </row>
    <row r="531" spans="1:16">
      <c r="A531" s="18">
        <v>525</v>
      </c>
      <c r="B531" s="22" t="s">
        <v>895</v>
      </c>
      <c r="C531" s="19" t="s">
        <v>66</v>
      </c>
      <c r="D531" s="22" t="s">
        <v>668</v>
      </c>
      <c r="E531" s="22" t="s">
        <v>799</v>
      </c>
      <c r="F531" s="136">
        <v>1546</v>
      </c>
      <c r="G531" s="136">
        <v>2848685</v>
      </c>
      <c r="H531" s="20">
        <v>528</v>
      </c>
      <c r="I531" s="20">
        <v>1240115</v>
      </c>
      <c r="J531" s="58">
        <v>0.34152652005174644</v>
      </c>
      <c r="K531" s="58">
        <v>0.43532893247235127</v>
      </c>
      <c r="L531" s="58">
        <v>0.10245795601552393</v>
      </c>
      <c r="M531" s="58">
        <v>0.30473025273064586</v>
      </c>
      <c r="N531" s="59">
        <v>0.40718820874616979</v>
      </c>
      <c r="O531" s="60"/>
      <c r="P531" s="60"/>
    </row>
    <row r="532" spans="1:16">
      <c r="A532" s="18">
        <v>526</v>
      </c>
      <c r="B532" s="22" t="s">
        <v>895</v>
      </c>
      <c r="C532" s="19" t="s">
        <v>66</v>
      </c>
      <c r="D532" s="22" t="s">
        <v>669</v>
      </c>
      <c r="E532" s="22" t="s">
        <v>941</v>
      </c>
      <c r="F532" s="136">
        <v>1169</v>
      </c>
      <c r="G532" s="136">
        <v>1569050</v>
      </c>
      <c r="H532" s="20">
        <v>281</v>
      </c>
      <c r="I532" s="20">
        <v>414355</v>
      </c>
      <c r="J532" s="58">
        <v>0.24037639007698888</v>
      </c>
      <c r="K532" s="58">
        <v>0.26408017590261623</v>
      </c>
      <c r="L532" s="58">
        <v>7.2112917023096662E-2</v>
      </c>
      <c r="M532" s="58">
        <v>0.18485612313183136</v>
      </c>
      <c r="N532" s="59">
        <v>0.25696904015492805</v>
      </c>
      <c r="O532" s="60"/>
      <c r="P532" s="60"/>
    </row>
    <row r="533" spans="1:16">
      <c r="A533" s="18">
        <v>527</v>
      </c>
      <c r="B533" s="22" t="s">
        <v>65</v>
      </c>
      <c r="C533" s="19" t="s">
        <v>66</v>
      </c>
      <c r="D533" s="22" t="s">
        <v>664</v>
      </c>
      <c r="E533" s="22" t="s">
        <v>797</v>
      </c>
      <c r="F533" s="136">
        <v>1303</v>
      </c>
      <c r="G533" s="136">
        <v>1791860</v>
      </c>
      <c r="H533" s="20">
        <v>346</v>
      </c>
      <c r="I533" s="20">
        <v>477970</v>
      </c>
      <c r="J533" s="58">
        <v>0.26554105909439757</v>
      </c>
      <c r="K533" s="58">
        <v>0.2667451698235353</v>
      </c>
      <c r="L533" s="58">
        <v>7.9662317728319262E-2</v>
      </c>
      <c r="M533" s="58">
        <v>0.1867216188764747</v>
      </c>
      <c r="N533" s="59">
        <v>0.26638393660479398</v>
      </c>
      <c r="O533" s="60"/>
      <c r="P533" s="60"/>
    </row>
    <row r="534" spans="1:16">
      <c r="A534" s="18">
        <v>528</v>
      </c>
      <c r="B534" s="22" t="s">
        <v>65</v>
      </c>
      <c r="C534" s="19" t="s">
        <v>66</v>
      </c>
      <c r="D534" s="22" t="s">
        <v>662</v>
      </c>
      <c r="E534" s="22" t="s">
        <v>663</v>
      </c>
      <c r="F534" s="136">
        <v>1920</v>
      </c>
      <c r="G534" s="136">
        <v>3099620</v>
      </c>
      <c r="H534" s="20">
        <v>368</v>
      </c>
      <c r="I534" s="20">
        <v>837510</v>
      </c>
      <c r="J534" s="58">
        <v>0.19166666666666668</v>
      </c>
      <c r="K534" s="58">
        <v>0.27019763712971268</v>
      </c>
      <c r="L534" s="58">
        <v>5.7500000000000002E-2</v>
      </c>
      <c r="M534" s="58">
        <v>0.18913834599079887</v>
      </c>
      <c r="N534" s="59">
        <v>0.24663834599079887</v>
      </c>
      <c r="P534" s="60"/>
    </row>
    <row r="535" spans="1:16">
      <c r="A535" s="18">
        <v>529</v>
      </c>
      <c r="B535" s="22" t="s">
        <v>65</v>
      </c>
      <c r="C535" s="19" t="s">
        <v>66</v>
      </c>
      <c r="D535" s="22" t="s">
        <v>665</v>
      </c>
      <c r="E535" s="22" t="s">
        <v>798</v>
      </c>
      <c r="F535" s="136">
        <v>1806</v>
      </c>
      <c r="G535" s="136">
        <v>3093395</v>
      </c>
      <c r="H535" s="20">
        <v>293</v>
      </c>
      <c r="I535" s="20">
        <v>803755</v>
      </c>
      <c r="J535" s="58">
        <v>0.16223698781838317</v>
      </c>
      <c r="K535" s="58">
        <v>0.25982941072834215</v>
      </c>
      <c r="L535" s="58">
        <v>4.8671096345514947E-2</v>
      </c>
      <c r="M535" s="58">
        <v>0.18188058750983949</v>
      </c>
      <c r="N535" s="59">
        <v>0.23055168385535443</v>
      </c>
    </row>
    <row r="536" spans="1:16">
      <c r="A536" s="18">
        <v>530</v>
      </c>
      <c r="B536" s="22" t="s">
        <v>65</v>
      </c>
      <c r="C536" s="19" t="s">
        <v>66</v>
      </c>
      <c r="D536" s="22" t="s">
        <v>666</v>
      </c>
      <c r="E536" s="22" t="s">
        <v>885</v>
      </c>
      <c r="F536" s="136">
        <v>2118</v>
      </c>
      <c r="G536" s="136">
        <v>3783020</v>
      </c>
      <c r="H536" s="20">
        <v>460</v>
      </c>
      <c r="I536" s="20">
        <v>840805</v>
      </c>
      <c r="J536" s="58">
        <v>0.21718602455146366</v>
      </c>
      <c r="K536" s="58">
        <v>0.22225761428699822</v>
      </c>
      <c r="L536" s="58">
        <v>6.5155807365439092E-2</v>
      </c>
      <c r="M536" s="58">
        <v>0.15558033000089874</v>
      </c>
      <c r="N536" s="59">
        <v>0.22073613736633785</v>
      </c>
    </row>
    <row r="537" spans="1:16">
      <c r="A537" s="25"/>
    </row>
    <row r="538" spans="1:16">
      <c r="A538" s="25"/>
    </row>
    <row r="539" spans="1:16">
      <c r="A539" s="25"/>
    </row>
  </sheetData>
  <mergeCells count="11">
    <mergeCell ref="A4:A6"/>
    <mergeCell ref="B4:B6"/>
    <mergeCell ref="C4:C6"/>
    <mergeCell ref="E4:E6"/>
    <mergeCell ref="D4:D6"/>
    <mergeCell ref="L4:M5"/>
    <mergeCell ref="N4:N6"/>
    <mergeCell ref="F5:G5"/>
    <mergeCell ref="H5:I5"/>
    <mergeCell ref="J5:K5"/>
    <mergeCell ref="F4:K4"/>
  </mergeCells>
  <conditionalFormatting sqref="N7:N536">
    <cfRule type="expression" dxfId="5" priority="474">
      <formula>$N7&lt;10%</formula>
    </cfRule>
  </conditionalFormatting>
  <conditionalFormatting sqref="N7:N536">
    <cfRule type="expression" dxfId="4" priority="473">
      <formula>$N7&gt;79.5%</formula>
    </cfRule>
  </conditionalFormatting>
  <conditionalFormatting sqref="D208:D299">
    <cfRule type="duplicateValues" dxfId="3" priority="2"/>
  </conditionalFormatting>
  <conditionalFormatting sqref="D208:D299">
    <cfRule type="duplicateValues" dxfId="2" priority="1"/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W124"/>
  <sheetViews>
    <sheetView showGridLines="0" zoomScale="90" zoomScaleNormal="90" workbookViewId="0">
      <pane xSplit="2" ySplit="4" topLeftCell="C5" activePane="bottomRight" state="frozen"/>
      <selection pane="topRight" activeCell="E1" sqref="E1"/>
      <selection pane="bottomLeft" activeCell="A4" sqref="A4"/>
      <selection pane="bottomRight" activeCell="C4" sqref="A4:XFD4"/>
    </sheetView>
  </sheetViews>
  <sheetFormatPr defaultRowHeight="14.25"/>
  <cols>
    <col min="1" max="1" width="7.5703125" style="30" bestFit="1" customWidth="1"/>
    <col min="2" max="2" width="37.85546875" style="6" bestFit="1" customWidth="1"/>
    <col min="3" max="3" width="12" style="6" customWidth="1"/>
    <col min="4" max="4" width="13.42578125" style="64" bestFit="1" customWidth="1"/>
    <col min="5" max="5" width="13.42578125" style="6" bestFit="1" customWidth="1"/>
    <col min="6" max="6" width="14.42578125" style="6" bestFit="1" customWidth="1"/>
    <col min="7" max="7" width="15.42578125" style="6" bestFit="1" customWidth="1"/>
    <col min="8" max="8" width="8.85546875" style="6" bestFit="1" customWidth="1"/>
    <col min="9" max="9" width="8" style="6" bestFit="1" customWidth="1"/>
    <col min="10" max="10" width="15.140625" style="6" bestFit="1" customWidth="1"/>
    <col min="11" max="11" width="16" style="6" bestFit="1" customWidth="1"/>
    <col min="12" max="12" width="8.85546875" style="6" bestFit="1" customWidth="1"/>
    <col min="13" max="13" width="8" style="6" customWidth="1"/>
    <col min="14" max="14" width="15.7109375" style="6" bestFit="1" customWidth="1"/>
    <col min="15" max="15" width="16" style="6" bestFit="1" customWidth="1"/>
    <col min="16" max="16" width="8.85546875" style="6" bestFit="1" customWidth="1"/>
    <col min="17" max="17" width="8" style="6" customWidth="1"/>
    <col min="18" max="18" width="15" style="6" bestFit="1" customWidth="1"/>
    <col min="19" max="19" width="15.85546875" style="6" bestFit="1" customWidth="1"/>
    <col min="20" max="20" width="8.85546875" style="6" bestFit="1" customWidth="1"/>
    <col min="21" max="21" width="13.140625" style="6" bestFit="1" customWidth="1"/>
    <col min="22" max="22" width="10.5703125" style="6" bestFit="1" customWidth="1"/>
    <col min="23" max="23" width="10.140625" style="6" bestFit="1" customWidth="1"/>
    <col min="24" max="16384" width="9.140625" style="6"/>
  </cols>
  <sheetData>
    <row r="1" spans="1:22" ht="15">
      <c r="B1" s="168" t="s">
        <v>1387</v>
      </c>
      <c r="C1" s="116"/>
    </row>
    <row r="2" spans="1:22" ht="15">
      <c r="B2" s="168"/>
      <c r="C2" s="116"/>
      <c r="I2" s="65"/>
      <c r="U2" s="66" t="s">
        <v>1035</v>
      </c>
      <c r="V2" s="66">
        <f>'Dealer Wise'!R2</f>
        <v>3</v>
      </c>
    </row>
    <row r="3" spans="1:22" s="11" customFormat="1" ht="15">
      <c r="A3" s="169" t="s">
        <v>1036</v>
      </c>
      <c r="B3" s="159" t="s">
        <v>127</v>
      </c>
      <c r="C3" s="114"/>
      <c r="D3" s="152" t="s">
        <v>1009</v>
      </c>
      <c r="E3" s="152" t="s">
        <v>1037</v>
      </c>
      <c r="F3" s="167" t="s">
        <v>1380</v>
      </c>
      <c r="G3" s="167"/>
      <c r="H3" s="167"/>
      <c r="I3" s="167"/>
      <c r="J3" s="167" t="s">
        <v>1381</v>
      </c>
      <c r="K3" s="167"/>
      <c r="L3" s="167"/>
      <c r="M3" s="167"/>
      <c r="N3" s="167" t="s">
        <v>1382</v>
      </c>
      <c r="O3" s="167"/>
      <c r="P3" s="167"/>
      <c r="Q3" s="167"/>
      <c r="R3" s="152" t="s">
        <v>1383</v>
      </c>
      <c r="S3" s="159"/>
      <c r="T3" s="159"/>
      <c r="U3" s="67"/>
      <c r="V3" s="154" t="s">
        <v>1038</v>
      </c>
    </row>
    <row r="4" spans="1:22" s="11" customFormat="1" ht="30.75" customHeight="1">
      <c r="A4" s="162"/>
      <c r="B4" s="163"/>
      <c r="C4" s="115" t="s">
        <v>1388</v>
      </c>
      <c r="D4" s="163"/>
      <c r="E4" s="163"/>
      <c r="F4" s="86" t="s">
        <v>1039</v>
      </c>
      <c r="G4" s="86" t="s">
        <v>132</v>
      </c>
      <c r="H4" s="86" t="s">
        <v>1040</v>
      </c>
      <c r="I4" s="68" t="s">
        <v>1041</v>
      </c>
      <c r="J4" s="86" t="s">
        <v>1039</v>
      </c>
      <c r="K4" s="92" t="s">
        <v>132</v>
      </c>
      <c r="L4" s="86" t="s">
        <v>1040</v>
      </c>
      <c r="M4" s="68" t="s">
        <v>1041</v>
      </c>
      <c r="N4" s="86" t="s">
        <v>1039</v>
      </c>
      <c r="O4" s="86" t="s">
        <v>132</v>
      </c>
      <c r="P4" s="86" t="s">
        <v>1040</v>
      </c>
      <c r="Q4" s="68" t="s">
        <v>1041</v>
      </c>
      <c r="R4" s="69" t="s">
        <v>1384</v>
      </c>
      <c r="S4" s="69" t="s">
        <v>1385</v>
      </c>
      <c r="T4" s="86" t="s">
        <v>1386</v>
      </c>
      <c r="U4" s="70" t="s">
        <v>1042</v>
      </c>
      <c r="V4" s="156"/>
    </row>
    <row r="5" spans="1:22">
      <c r="A5" s="18">
        <v>1</v>
      </c>
      <c r="B5" s="19" t="s">
        <v>102</v>
      </c>
      <c r="C5" s="19" t="s">
        <v>1292</v>
      </c>
      <c r="D5" s="22" t="s">
        <v>1015</v>
      </c>
      <c r="E5" s="22" t="s">
        <v>1012</v>
      </c>
      <c r="F5" s="88">
        <v>8272081.1382857133</v>
      </c>
      <c r="G5" s="88">
        <v>6758205.8167000022</v>
      </c>
      <c r="H5" s="89">
        <f t="shared" ref="H5:H35" si="0">IFERROR(G5/F5,0)</f>
        <v>0.81698978814665701</v>
      </c>
      <c r="I5" s="89">
        <f t="shared" ref="I5:I35" si="1">IF(H5&gt;=89.5%,90%,0%)</f>
        <v>0</v>
      </c>
      <c r="J5" s="91">
        <v>6553680.1953428593</v>
      </c>
      <c r="K5" s="124">
        <v>5639449.2047000006</v>
      </c>
      <c r="L5" s="90">
        <f t="shared" ref="L5:L35" si="2">IFERROR(K5/J5,0)</f>
        <v>0.86050112861892092</v>
      </c>
      <c r="M5" s="90">
        <f t="shared" ref="M5:M35" si="3">IF(L5&gt;=89.5%,90%,0%)</f>
        <v>0</v>
      </c>
      <c r="N5" s="100">
        <f>SUMIF('Dealer Wise'!C:C,'Q1'!C5,'Dealer Wise'!F:F)</f>
        <v>8567794.4150714297</v>
      </c>
      <c r="O5" s="100">
        <f>SUMIF('Dealer Wise'!C:C,'Q1'!C5,'Dealer Wise'!G:G)</f>
        <v>4157941.7519000014</v>
      </c>
      <c r="P5" s="93">
        <f t="shared" ref="P5:P35" si="4">IFERROR(O5/N5,0)</f>
        <v>0.48529896382502508</v>
      </c>
      <c r="Q5" s="93">
        <f t="shared" ref="Q5:Q35" si="5">IF(P5&gt;=89.5%,90%,0%)</f>
        <v>0</v>
      </c>
      <c r="R5" s="72">
        <f t="shared" ref="R5:R68" si="6">F5+J5+N5</f>
        <v>23393555.7487</v>
      </c>
      <c r="S5" s="72">
        <f t="shared" ref="S5:S68" si="7">G5+K5+O5</f>
        <v>16555596.773300003</v>
      </c>
      <c r="T5" s="58">
        <f t="shared" ref="T5:T35" si="8">IFERROR(S5/R5,0)</f>
        <v>0.70769903263722578</v>
      </c>
      <c r="U5" s="73">
        <f t="shared" ref="U5:U35" si="9">R5-S5</f>
        <v>6837958.9753999971</v>
      </c>
      <c r="V5" s="74">
        <f t="shared" ref="V5:V35" si="10">U5/V$2</f>
        <v>2279319.6584666655</v>
      </c>
    </row>
    <row r="6" spans="1:22">
      <c r="A6" s="18">
        <v>2</v>
      </c>
      <c r="B6" s="71" t="s">
        <v>851</v>
      </c>
      <c r="C6" s="19" t="s">
        <v>1255</v>
      </c>
      <c r="D6" s="22" t="s">
        <v>1015</v>
      </c>
      <c r="E6" s="22" t="s">
        <v>1012</v>
      </c>
      <c r="F6" s="88">
        <v>5452067.3588142861</v>
      </c>
      <c r="G6" s="88">
        <v>5630219.8816999998</v>
      </c>
      <c r="H6" s="89">
        <f t="shared" si="0"/>
        <v>1.0326761412068208</v>
      </c>
      <c r="I6" s="89">
        <f t="shared" si="1"/>
        <v>0.9</v>
      </c>
      <c r="J6" s="91">
        <v>4515568.9512571432</v>
      </c>
      <c r="K6" s="124">
        <v>4320525.4724000003</v>
      </c>
      <c r="L6" s="90">
        <f t="shared" si="2"/>
        <v>0.9568064443345855</v>
      </c>
      <c r="M6" s="90">
        <f t="shared" si="3"/>
        <v>0.9</v>
      </c>
      <c r="N6" s="100">
        <f>SUMIF('Dealer Wise'!C:C,'Q1'!C6,'Dealer Wise'!F:F)</f>
        <v>6285315.2316857139</v>
      </c>
      <c r="O6" s="100">
        <f>SUMIF('Dealer Wise'!C:C,'Q1'!C6,'Dealer Wise'!G:G)</f>
        <v>2170784.7555999993</v>
      </c>
      <c r="P6" s="93">
        <f t="shared" si="4"/>
        <v>0.34537404658028542</v>
      </c>
      <c r="Q6" s="93">
        <f t="shared" si="5"/>
        <v>0</v>
      </c>
      <c r="R6" s="72">
        <f t="shared" si="6"/>
        <v>16252951.541757144</v>
      </c>
      <c r="S6" s="72">
        <f t="shared" si="7"/>
        <v>12121530.1097</v>
      </c>
      <c r="T6" s="58">
        <f t="shared" si="8"/>
        <v>0.74580485141774522</v>
      </c>
      <c r="U6" s="73">
        <f t="shared" si="9"/>
        <v>4131421.4320571441</v>
      </c>
      <c r="V6" s="74">
        <f t="shared" si="10"/>
        <v>1377140.4773523815</v>
      </c>
    </row>
    <row r="7" spans="1:22">
      <c r="A7" s="18">
        <v>3</v>
      </c>
      <c r="B7" s="71" t="s">
        <v>103</v>
      </c>
      <c r="C7" s="19" t="s">
        <v>1230</v>
      </c>
      <c r="D7" s="22" t="s">
        <v>1015</v>
      </c>
      <c r="E7" s="22" t="s">
        <v>1015</v>
      </c>
      <c r="F7" s="88">
        <v>20921259.603342861</v>
      </c>
      <c r="G7" s="88">
        <v>19029901.861500002</v>
      </c>
      <c r="H7" s="89">
        <f t="shared" si="0"/>
        <v>0.90959637336842514</v>
      </c>
      <c r="I7" s="89">
        <f t="shared" si="1"/>
        <v>0.9</v>
      </c>
      <c r="J7" s="91">
        <v>19841786.30734285</v>
      </c>
      <c r="K7" s="124">
        <v>5398765.933100001</v>
      </c>
      <c r="L7" s="90">
        <f t="shared" si="2"/>
        <v>0.27209072053669281</v>
      </c>
      <c r="M7" s="90">
        <f t="shared" si="3"/>
        <v>0</v>
      </c>
      <c r="N7" s="100">
        <f>SUMIF('Dealer Wise'!C:C,'Q1'!C7,'Dealer Wise'!F:F)</f>
        <v>23008480.729219042</v>
      </c>
      <c r="O7" s="100">
        <f>SUMIF('Dealer Wise'!C:C,'Q1'!C7,'Dealer Wise'!G:G)</f>
        <v>2348686.3846</v>
      </c>
      <c r="P7" s="93">
        <f t="shared" si="4"/>
        <v>0.10207915995154537</v>
      </c>
      <c r="Q7" s="93">
        <f t="shared" si="5"/>
        <v>0</v>
      </c>
      <c r="R7" s="72">
        <f t="shared" si="6"/>
        <v>63771526.639904752</v>
      </c>
      <c r="S7" s="72">
        <f t="shared" si="7"/>
        <v>26777354.179200001</v>
      </c>
      <c r="T7" s="58">
        <f t="shared" si="8"/>
        <v>0.41989514114037518</v>
      </c>
      <c r="U7" s="73">
        <f t="shared" si="9"/>
        <v>36994172.460704751</v>
      </c>
      <c r="V7" s="74">
        <f t="shared" si="10"/>
        <v>12331390.820234917</v>
      </c>
    </row>
    <row r="8" spans="1:22">
      <c r="A8" s="18">
        <v>4</v>
      </c>
      <c r="B8" s="71" t="s">
        <v>104</v>
      </c>
      <c r="C8" s="19" t="s">
        <v>1173</v>
      </c>
      <c r="D8" s="22" t="s">
        <v>1015</v>
      </c>
      <c r="E8" s="22" t="s">
        <v>1015</v>
      </c>
      <c r="F8" s="88">
        <v>21248644.225371428</v>
      </c>
      <c r="G8" s="88">
        <v>19440459.291300002</v>
      </c>
      <c r="H8" s="89">
        <f t="shared" si="0"/>
        <v>0.91490351502462419</v>
      </c>
      <c r="I8" s="89">
        <f t="shared" si="1"/>
        <v>0.9</v>
      </c>
      <c r="J8" s="91">
        <v>17009330.713599999</v>
      </c>
      <c r="K8" s="124">
        <v>17136241.870200008</v>
      </c>
      <c r="L8" s="90">
        <f t="shared" si="2"/>
        <v>1.0074612669208987</v>
      </c>
      <c r="M8" s="90">
        <f t="shared" si="3"/>
        <v>0.9</v>
      </c>
      <c r="N8" s="100">
        <f>SUMIF('Dealer Wise'!C:C,'Q1'!C8,'Dealer Wise'!F:F)</f>
        <v>15232586.260052381</v>
      </c>
      <c r="O8" s="100">
        <f>SUMIF('Dealer Wise'!C:C,'Q1'!C8,'Dealer Wise'!G:G)</f>
        <v>4403023.6186000006</v>
      </c>
      <c r="P8" s="93">
        <f t="shared" si="4"/>
        <v>0.28905292531623317</v>
      </c>
      <c r="Q8" s="93">
        <f t="shared" si="5"/>
        <v>0</v>
      </c>
      <c r="R8" s="72">
        <f t="shared" si="6"/>
        <v>53490561.199023813</v>
      </c>
      <c r="S8" s="72">
        <f t="shared" si="7"/>
        <v>40979724.78010001</v>
      </c>
      <c r="T8" s="58">
        <f t="shared" si="8"/>
        <v>0.76611132621371481</v>
      </c>
      <c r="U8" s="73">
        <f t="shared" si="9"/>
        <v>12510836.418923803</v>
      </c>
      <c r="V8" s="74">
        <f t="shared" si="10"/>
        <v>4170278.8063079342</v>
      </c>
    </row>
    <row r="9" spans="1:22">
      <c r="A9" s="18">
        <v>5</v>
      </c>
      <c r="B9" s="71" t="s">
        <v>92</v>
      </c>
      <c r="C9" s="19" t="s">
        <v>1192</v>
      </c>
      <c r="D9" s="22" t="s">
        <v>1015</v>
      </c>
      <c r="E9" s="22" t="s">
        <v>1046</v>
      </c>
      <c r="F9" s="88">
        <v>3855068.0400857134</v>
      </c>
      <c r="G9" s="88">
        <v>2347424.5698000011</v>
      </c>
      <c r="H9" s="89">
        <f t="shared" si="0"/>
        <v>0.60891910217693812</v>
      </c>
      <c r="I9" s="89">
        <f t="shared" si="1"/>
        <v>0</v>
      </c>
      <c r="J9" s="91">
        <v>3285710.0290285717</v>
      </c>
      <c r="K9" s="124">
        <v>2039549.6163000008</v>
      </c>
      <c r="L9" s="90">
        <f t="shared" si="2"/>
        <v>0.62073329608547312</v>
      </c>
      <c r="M9" s="90">
        <f t="shared" si="3"/>
        <v>0</v>
      </c>
      <c r="N9" s="100">
        <f>SUMIF('Dealer Wise'!C:C,'Q1'!C9,'Dealer Wise'!F:F)</f>
        <v>3112949.6747142849</v>
      </c>
      <c r="O9" s="100">
        <f>SUMIF('Dealer Wise'!C:C,'Q1'!C9,'Dealer Wise'!G:G)</f>
        <v>1286155.5953999998</v>
      </c>
      <c r="P9" s="93">
        <f t="shared" si="4"/>
        <v>0.41316299002425944</v>
      </c>
      <c r="Q9" s="93">
        <f t="shared" si="5"/>
        <v>0</v>
      </c>
      <c r="R9" s="72">
        <f t="shared" si="6"/>
        <v>10253727.743828569</v>
      </c>
      <c r="S9" s="72">
        <f t="shared" si="7"/>
        <v>5673129.7815000024</v>
      </c>
      <c r="T9" s="58">
        <f t="shared" si="8"/>
        <v>0.5532748599566143</v>
      </c>
      <c r="U9" s="73">
        <f t="shared" si="9"/>
        <v>4580597.9623285662</v>
      </c>
      <c r="V9" s="74">
        <f t="shared" si="10"/>
        <v>1526865.9874428555</v>
      </c>
    </row>
    <row r="10" spans="1:22">
      <c r="A10" s="18">
        <v>6</v>
      </c>
      <c r="B10" s="71" t="s">
        <v>98</v>
      </c>
      <c r="C10" s="19" t="s">
        <v>1258</v>
      </c>
      <c r="D10" s="22" t="s">
        <v>1015</v>
      </c>
      <c r="E10" s="22" t="s">
        <v>1046</v>
      </c>
      <c r="F10" s="88">
        <v>3840145.4398000003</v>
      </c>
      <c r="G10" s="88">
        <v>3081764.7662999993</v>
      </c>
      <c r="H10" s="89">
        <f t="shared" si="0"/>
        <v>0.80251251277100111</v>
      </c>
      <c r="I10" s="89">
        <f t="shared" si="1"/>
        <v>0</v>
      </c>
      <c r="J10" s="91">
        <v>3346855.3537285719</v>
      </c>
      <c r="K10" s="124">
        <v>1872418.4890999997</v>
      </c>
      <c r="L10" s="90">
        <f t="shared" si="2"/>
        <v>0.5594560538787634</v>
      </c>
      <c r="M10" s="90">
        <f t="shared" si="3"/>
        <v>0</v>
      </c>
      <c r="N10" s="100">
        <f>SUMIF('Dealer Wise'!C:C,'Q1'!C10,'Dealer Wise'!F:F)</f>
        <v>3262966.8522714279</v>
      </c>
      <c r="O10" s="100">
        <f>SUMIF('Dealer Wise'!C:C,'Q1'!C10,'Dealer Wise'!G:G)</f>
        <v>1164859.2639000001</v>
      </c>
      <c r="P10" s="93">
        <f t="shared" si="4"/>
        <v>0.35699390053230673</v>
      </c>
      <c r="Q10" s="93">
        <f t="shared" si="5"/>
        <v>0</v>
      </c>
      <c r="R10" s="72">
        <f t="shared" si="6"/>
        <v>10449967.6458</v>
      </c>
      <c r="S10" s="72">
        <f t="shared" si="7"/>
        <v>6119042.5192999989</v>
      </c>
      <c r="T10" s="58">
        <f t="shared" si="8"/>
        <v>0.58555612100477028</v>
      </c>
      <c r="U10" s="73">
        <f t="shared" si="9"/>
        <v>4330925.1265000012</v>
      </c>
      <c r="V10" s="74">
        <f t="shared" si="10"/>
        <v>1443641.7088333338</v>
      </c>
    </row>
    <row r="11" spans="1:22">
      <c r="A11" s="18">
        <v>7</v>
      </c>
      <c r="B11" s="71" t="s">
        <v>99</v>
      </c>
      <c r="C11" s="19" t="s">
        <v>1176</v>
      </c>
      <c r="D11" s="22" t="s">
        <v>1015</v>
      </c>
      <c r="E11" s="22" t="s">
        <v>1046</v>
      </c>
      <c r="F11" s="88">
        <v>7466908.3253285736</v>
      </c>
      <c r="G11" s="88">
        <v>6000604.9747000001</v>
      </c>
      <c r="H11" s="89">
        <f t="shared" si="0"/>
        <v>0.8036264425994476</v>
      </c>
      <c r="I11" s="89">
        <f t="shared" si="1"/>
        <v>0</v>
      </c>
      <c r="J11" s="91">
        <v>6366477.2516571423</v>
      </c>
      <c r="K11" s="124">
        <v>5108995.0410000011</v>
      </c>
      <c r="L11" s="90">
        <f t="shared" si="2"/>
        <v>0.8024838288191749</v>
      </c>
      <c r="M11" s="90">
        <f t="shared" si="3"/>
        <v>0</v>
      </c>
      <c r="N11" s="100">
        <f>SUMIF('Dealer Wise'!C:C,'Q1'!C11,'Dealer Wise'!F:F)</f>
        <v>8849153.2698666677</v>
      </c>
      <c r="O11" s="100">
        <f>SUMIF('Dealer Wise'!C:C,'Q1'!C11,'Dealer Wise'!G:G)</f>
        <v>4339968.3591</v>
      </c>
      <c r="P11" s="93">
        <f t="shared" si="4"/>
        <v>0.49043882807167055</v>
      </c>
      <c r="Q11" s="93">
        <f t="shared" si="5"/>
        <v>0</v>
      </c>
      <c r="R11" s="72">
        <f t="shared" si="6"/>
        <v>22682538.846852385</v>
      </c>
      <c r="S11" s="72">
        <f t="shared" si="7"/>
        <v>15449568.3748</v>
      </c>
      <c r="T11" s="58">
        <f t="shared" si="8"/>
        <v>0.68112165393442758</v>
      </c>
      <c r="U11" s="73">
        <f t="shared" si="9"/>
        <v>7232970.4720523842</v>
      </c>
      <c r="V11" s="74">
        <f t="shared" si="10"/>
        <v>2410990.1573507949</v>
      </c>
    </row>
    <row r="12" spans="1:22">
      <c r="A12" s="18">
        <v>8</v>
      </c>
      <c r="B12" s="71" t="s">
        <v>100</v>
      </c>
      <c r="C12" s="19" t="s">
        <v>1261</v>
      </c>
      <c r="D12" s="22" t="s">
        <v>1015</v>
      </c>
      <c r="E12" s="22" t="s">
        <v>1046</v>
      </c>
      <c r="F12" s="88">
        <v>5239081.4271571422</v>
      </c>
      <c r="G12" s="88">
        <v>4203237.0318</v>
      </c>
      <c r="H12" s="89">
        <f t="shared" si="0"/>
        <v>0.80228511242681377</v>
      </c>
      <c r="I12" s="89">
        <f t="shared" si="1"/>
        <v>0</v>
      </c>
      <c r="J12" s="91">
        <v>4696183.9475428583</v>
      </c>
      <c r="K12" s="124">
        <v>2249011.8491000002</v>
      </c>
      <c r="L12" s="90">
        <f t="shared" si="2"/>
        <v>0.47890199238825182</v>
      </c>
      <c r="M12" s="90">
        <f t="shared" si="3"/>
        <v>0</v>
      </c>
      <c r="N12" s="100">
        <f>SUMIF('Dealer Wise'!C:C,'Q1'!C12,'Dealer Wise'!F:F)</f>
        <v>5449805.9139761897</v>
      </c>
      <c r="O12" s="100">
        <f>SUMIF('Dealer Wise'!C:C,'Q1'!C12,'Dealer Wise'!G:G)</f>
        <v>2418885.9907000004</v>
      </c>
      <c r="P12" s="93">
        <f t="shared" si="4"/>
        <v>0.44384809824083737</v>
      </c>
      <c r="Q12" s="93">
        <f t="shared" si="5"/>
        <v>0</v>
      </c>
      <c r="R12" s="72">
        <f t="shared" si="6"/>
        <v>15385071.288676191</v>
      </c>
      <c r="S12" s="72">
        <f t="shared" si="7"/>
        <v>8871134.8716000002</v>
      </c>
      <c r="T12" s="58">
        <f t="shared" si="8"/>
        <v>0.57660667962776258</v>
      </c>
      <c r="U12" s="73">
        <f t="shared" si="9"/>
        <v>6513936.4170761909</v>
      </c>
      <c r="V12" s="74">
        <f t="shared" si="10"/>
        <v>2171312.1390253971</v>
      </c>
    </row>
    <row r="13" spans="1:22">
      <c r="A13" s="18">
        <v>9</v>
      </c>
      <c r="B13" s="71" t="s">
        <v>91</v>
      </c>
      <c r="C13" s="19" t="s">
        <v>1197</v>
      </c>
      <c r="D13" s="22" t="s">
        <v>1015</v>
      </c>
      <c r="E13" s="22" t="s">
        <v>1014</v>
      </c>
      <c r="F13" s="88">
        <v>4261104.6319000004</v>
      </c>
      <c r="G13" s="88">
        <v>1979178.8490000002</v>
      </c>
      <c r="H13" s="89">
        <f t="shared" si="0"/>
        <v>0.46447553392217372</v>
      </c>
      <c r="I13" s="89">
        <f t="shared" si="1"/>
        <v>0</v>
      </c>
      <c r="J13" s="91">
        <v>3409996.0628285711</v>
      </c>
      <c r="K13" s="124">
        <v>2928150.6629999992</v>
      </c>
      <c r="L13" s="90">
        <f t="shared" si="2"/>
        <v>0.85869620053787277</v>
      </c>
      <c r="M13" s="90">
        <f t="shared" si="3"/>
        <v>0</v>
      </c>
      <c r="N13" s="100">
        <f>SUMIF('Dealer Wise'!C:C,'Q1'!C13,'Dealer Wise'!F:F)</f>
        <v>4589095.0430333326</v>
      </c>
      <c r="O13" s="100">
        <f>SUMIF('Dealer Wise'!C:C,'Q1'!C13,'Dealer Wise'!G:G)</f>
        <v>1616800.5681999994</v>
      </c>
      <c r="P13" s="93">
        <f t="shared" si="4"/>
        <v>0.35231359408309726</v>
      </c>
      <c r="Q13" s="93">
        <f t="shared" si="5"/>
        <v>0</v>
      </c>
      <c r="R13" s="72">
        <f t="shared" si="6"/>
        <v>12260195.737761904</v>
      </c>
      <c r="S13" s="72">
        <f t="shared" si="7"/>
        <v>6524130.0801999988</v>
      </c>
      <c r="T13" s="58">
        <f t="shared" si="8"/>
        <v>0.53213914522632066</v>
      </c>
      <c r="U13" s="73">
        <f t="shared" si="9"/>
        <v>5736065.6575619048</v>
      </c>
      <c r="V13" s="74">
        <f t="shared" si="10"/>
        <v>1912021.8858539683</v>
      </c>
    </row>
    <row r="14" spans="1:22">
      <c r="A14" s="18">
        <v>10</v>
      </c>
      <c r="B14" s="71" t="s">
        <v>101</v>
      </c>
      <c r="C14" s="19" t="s">
        <v>1260</v>
      </c>
      <c r="D14" s="22" t="s">
        <v>1015</v>
      </c>
      <c r="E14" s="22" t="s">
        <v>1014</v>
      </c>
      <c r="F14" s="88">
        <v>3128605.1894428567</v>
      </c>
      <c r="G14" s="88">
        <v>1099592.8708000001</v>
      </c>
      <c r="H14" s="89">
        <f t="shared" si="0"/>
        <v>0.35146424819291949</v>
      </c>
      <c r="I14" s="89">
        <f t="shared" si="1"/>
        <v>0</v>
      </c>
      <c r="J14" s="91">
        <v>2329748.5767714288</v>
      </c>
      <c r="K14" s="124">
        <v>1869794.3081999996</v>
      </c>
      <c r="L14" s="90">
        <f t="shared" si="2"/>
        <v>0.80257343081679877</v>
      </c>
      <c r="M14" s="90">
        <f t="shared" si="3"/>
        <v>0</v>
      </c>
      <c r="N14" s="100">
        <f>SUMIF('Dealer Wise'!C:C,'Q1'!C14,'Dealer Wise'!F:F)</f>
        <v>2824322.9613857153</v>
      </c>
      <c r="O14" s="100">
        <f>SUMIF('Dealer Wise'!C:C,'Q1'!C14,'Dealer Wise'!G:G)</f>
        <v>1098388.2007999998</v>
      </c>
      <c r="P14" s="93">
        <f t="shared" si="4"/>
        <v>0.38890318699993526</v>
      </c>
      <c r="Q14" s="93">
        <f t="shared" si="5"/>
        <v>0</v>
      </c>
      <c r="R14" s="72">
        <f t="shared" si="6"/>
        <v>8282676.7276000008</v>
      </c>
      <c r="S14" s="72">
        <f t="shared" si="7"/>
        <v>4067775.3797999993</v>
      </c>
      <c r="T14" s="58">
        <f t="shared" si="8"/>
        <v>0.4911184528360415</v>
      </c>
      <c r="U14" s="73">
        <f t="shared" si="9"/>
        <v>4214901.3478000015</v>
      </c>
      <c r="V14" s="74">
        <f t="shared" si="10"/>
        <v>1404967.1159333338</v>
      </c>
    </row>
    <row r="15" spans="1:22">
      <c r="A15" s="18">
        <v>11</v>
      </c>
      <c r="B15" s="71" t="s">
        <v>94</v>
      </c>
      <c r="C15" s="19" t="s">
        <v>1249</v>
      </c>
      <c r="D15" s="22" t="s">
        <v>1015</v>
      </c>
      <c r="E15" s="22" t="s">
        <v>1014</v>
      </c>
      <c r="F15" s="88">
        <v>2138752.3789999997</v>
      </c>
      <c r="G15" s="88">
        <v>2035817.0433999996</v>
      </c>
      <c r="H15" s="89">
        <f t="shared" si="0"/>
        <v>0.95187131684307991</v>
      </c>
      <c r="I15" s="89">
        <f t="shared" si="1"/>
        <v>0.9</v>
      </c>
      <c r="J15" s="91">
        <v>2088064.3699857141</v>
      </c>
      <c r="K15" s="124">
        <v>2094319.8751999999</v>
      </c>
      <c r="L15" s="90">
        <f t="shared" si="2"/>
        <v>1.0029958392586951</v>
      </c>
      <c r="M15" s="90">
        <f t="shared" si="3"/>
        <v>0.9</v>
      </c>
      <c r="N15" s="100">
        <f>SUMIF('Dealer Wise'!C:C,'Q1'!C15,'Dealer Wise'!F:F)</f>
        <v>2343199.2692142855</v>
      </c>
      <c r="O15" s="100">
        <f>SUMIF('Dealer Wise'!C:C,'Q1'!C15,'Dealer Wise'!G:G)</f>
        <v>633385.82079999999</v>
      </c>
      <c r="P15" s="93">
        <f t="shared" si="4"/>
        <v>0.27030813346591093</v>
      </c>
      <c r="Q15" s="93">
        <f t="shared" si="5"/>
        <v>0</v>
      </c>
      <c r="R15" s="72">
        <f t="shared" si="6"/>
        <v>6570016.0181999989</v>
      </c>
      <c r="S15" s="72">
        <f t="shared" si="7"/>
        <v>4763522.7393999994</v>
      </c>
      <c r="T15" s="58">
        <f t="shared" si="8"/>
        <v>0.72503974513977998</v>
      </c>
      <c r="U15" s="73">
        <f t="shared" si="9"/>
        <v>1806493.2787999995</v>
      </c>
      <c r="V15" s="74">
        <f t="shared" si="10"/>
        <v>602164.4262666665</v>
      </c>
    </row>
    <row r="16" spans="1:22" ht="15">
      <c r="A16" s="18">
        <v>12</v>
      </c>
      <c r="B16" s="107" t="s">
        <v>1164</v>
      </c>
      <c r="C16" s="19" t="s">
        <v>1252</v>
      </c>
      <c r="D16" s="22" t="s">
        <v>1015</v>
      </c>
      <c r="E16" s="22" t="s">
        <v>1015</v>
      </c>
      <c r="F16" s="88">
        <v>3246055.2017999999</v>
      </c>
      <c r="G16" s="88">
        <v>2639096.9531999999</v>
      </c>
      <c r="H16" s="89">
        <f t="shared" si="0"/>
        <v>0.81301665841559623</v>
      </c>
      <c r="I16" s="89">
        <f t="shared" si="1"/>
        <v>0</v>
      </c>
      <c r="J16" s="91">
        <v>3052223.9515285725</v>
      </c>
      <c r="K16" s="124">
        <v>2495914.8074999992</v>
      </c>
      <c r="L16" s="90">
        <f t="shared" si="2"/>
        <v>0.81773645942658624</v>
      </c>
      <c r="M16" s="90">
        <f t="shared" si="3"/>
        <v>0</v>
      </c>
      <c r="N16" s="100">
        <f>SUMIF('Dealer Wise'!C:C,'Q1'!C16,'Dealer Wise'!F:F)</f>
        <v>3644306.2776904758</v>
      </c>
      <c r="O16" s="100">
        <f>SUMIF('Dealer Wise'!C:C,'Q1'!C16,'Dealer Wise'!G:G)</f>
        <v>1270069.3165999998</v>
      </c>
      <c r="P16" s="93">
        <f t="shared" si="4"/>
        <v>0.34850784204803092</v>
      </c>
      <c r="Q16" s="93">
        <f t="shared" si="5"/>
        <v>0</v>
      </c>
      <c r="R16" s="72">
        <f t="shared" si="6"/>
        <v>9942585.4310190491</v>
      </c>
      <c r="S16" s="72">
        <f t="shared" si="7"/>
        <v>6405081.0772999981</v>
      </c>
      <c r="T16" s="58">
        <f t="shared" si="8"/>
        <v>0.64420679326700236</v>
      </c>
      <c r="U16" s="73">
        <f t="shared" si="9"/>
        <v>3537504.353719051</v>
      </c>
      <c r="V16" s="74">
        <f t="shared" si="10"/>
        <v>1179168.1179063504</v>
      </c>
    </row>
    <row r="17" spans="1:23">
      <c r="A17" s="18">
        <v>13</v>
      </c>
      <c r="B17" s="71" t="s">
        <v>95</v>
      </c>
      <c r="C17" s="19" t="s">
        <v>1330</v>
      </c>
      <c r="D17" s="22" t="s">
        <v>1015</v>
      </c>
      <c r="E17" s="22" t="s">
        <v>1014</v>
      </c>
      <c r="F17" s="88">
        <v>4315635.385842857</v>
      </c>
      <c r="G17" s="88">
        <v>2079059.4666999991</v>
      </c>
      <c r="H17" s="89">
        <f t="shared" si="0"/>
        <v>0.48175049113746021</v>
      </c>
      <c r="I17" s="89">
        <f t="shared" si="1"/>
        <v>0</v>
      </c>
      <c r="J17" s="91">
        <v>3579516.2461142861</v>
      </c>
      <c r="K17" s="124">
        <v>2994146.4317999994</v>
      </c>
      <c r="L17" s="90">
        <f t="shared" si="2"/>
        <v>0.83646678096524074</v>
      </c>
      <c r="M17" s="90">
        <f t="shared" si="3"/>
        <v>0</v>
      </c>
      <c r="N17" s="100">
        <f>SUMIF('Dealer Wise'!C:C,'Q1'!C17,'Dealer Wise'!F:F)</f>
        <v>4152058.0083857146</v>
      </c>
      <c r="O17" s="100">
        <f>SUMIF('Dealer Wise'!C:C,'Q1'!C17,'Dealer Wise'!G:G)</f>
        <v>1206527.8349999997</v>
      </c>
      <c r="P17" s="93">
        <f t="shared" si="4"/>
        <v>0.2905854958103265</v>
      </c>
      <c r="Q17" s="93">
        <f t="shared" si="5"/>
        <v>0</v>
      </c>
      <c r="R17" s="72">
        <f t="shared" si="6"/>
        <v>12047209.640342858</v>
      </c>
      <c r="S17" s="72">
        <f t="shared" si="7"/>
        <v>6279733.7334999982</v>
      </c>
      <c r="T17" s="58">
        <f t="shared" si="8"/>
        <v>0.52126043465458283</v>
      </c>
      <c r="U17" s="73">
        <f t="shared" si="9"/>
        <v>5767475.9068428595</v>
      </c>
      <c r="V17" s="74">
        <f t="shared" si="10"/>
        <v>1922491.9689476199</v>
      </c>
    </row>
    <row r="18" spans="1:23">
      <c r="A18" s="18">
        <v>14</v>
      </c>
      <c r="B18" s="71" t="s">
        <v>931</v>
      </c>
      <c r="C18" s="19" t="s">
        <v>1364</v>
      </c>
      <c r="D18" s="22" t="s">
        <v>1015</v>
      </c>
      <c r="E18" s="22" t="s">
        <v>1014</v>
      </c>
      <c r="F18" s="88">
        <v>8078784.2636714298</v>
      </c>
      <c r="G18" s="88">
        <v>4182747.4475000016</v>
      </c>
      <c r="H18" s="89">
        <f t="shared" si="0"/>
        <v>0.51774466441800227</v>
      </c>
      <c r="I18" s="89">
        <f t="shared" si="1"/>
        <v>0</v>
      </c>
      <c r="J18" s="91">
        <v>7222467.1836142857</v>
      </c>
      <c r="K18" s="124">
        <v>5809908.8299000002</v>
      </c>
      <c r="L18" s="90">
        <f t="shared" si="2"/>
        <v>0.80442163075258044</v>
      </c>
      <c r="M18" s="90">
        <f t="shared" si="3"/>
        <v>0</v>
      </c>
      <c r="N18" s="100">
        <f>SUMIF('Dealer Wise'!C:C,'Q1'!C18,'Dealer Wise'!F:F)</f>
        <v>9420486.6332904752</v>
      </c>
      <c r="O18" s="100">
        <f>SUMIF('Dealer Wise'!C:C,'Q1'!C18,'Dealer Wise'!G:G)</f>
        <v>3781002.6728000008</v>
      </c>
      <c r="P18" s="93">
        <f t="shared" si="4"/>
        <v>0.40135959212961986</v>
      </c>
      <c r="Q18" s="93">
        <f t="shared" si="5"/>
        <v>0</v>
      </c>
      <c r="R18" s="72">
        <f t="shared" si="6"/>
        <v>24721738.080576189</v>
      </c>
      <c r="S18" s="72">
        <f t="shared" si="7"/>
        <v>13773658.950200003</v>
      </c>
      <c r="T18" s="58">
        <f t="shared" si="8"/>
        <v>0.55714767729142534</v>
      </c>
      <c r="U18" s="73">
        <f t="shared" si="9"/>
        <v>10948079.130376186</v>
      </c>
      <c r="V18" s="74">
        <f t="shared" si="10"/>
        <v>3649359.7101253956</v>
      </c>
    </row>
    <row r="19" spans="1:23">
      <c r="A19" s="18">
        <v>15</v>
      </c>
      <c r="B19" s="71" t="s">
        <v>97</v>
      </c>
      <c r="C19" s="19" t="s">
        <v>1239</v>
      </c>
      <c r="D19" s="22" t="s">
        <v>1015</v>
      </c>
      <c r="E19" s="22" t="s">
        <v>1012</v>
      </c>
      <c r="F19" s="88">
        <v>9227429.3964142855</v>
      </c>
      <c r="G19" s="88">
        <v>7447810.3328000018</v>
      </c>
      <c r="H19" s="89">
        <f t="shared" si="0"/>
        <v>0.8071381543915328</v>
      </c>
      <c r="I19" s="89">
        <f t="shared" si="1"/>
        <v>0</v>
      </c>
      <c r="J19" s="91">
        <v>8604206.2460428588</v>
      </c>
      <c r="K19" s="124">
        <v>4296000.3397000004</v>
      </c>
      <c r="L19" s="90">
        <f t="shared" si="2"/>
        <v>0.49929072093962928</v>
      </c>
      <c r="M19" s="90">
        <f t="shared" si="3"/>
        <v>0</v>
      </c>
      <c r="N19" s="100">
        <f>SUMIF('Dealer Wise'!C:C,'Q1'!C19,'Dealer Wise'!F:F)</f>
        <v>8798753.7196380943</v>
      </c>
      <c r="O19" s="100">
        <f>SUMIF('Dealer Wise'!C:C,'Q1'!C19,'Dealer Wise'!G:G)</f>
        <v>3950793.3985999995</v>
      </c>
      <c r="P19" s="93">
        <f t="shared" si="4"/>
        <v>0.44901738638077271</v>
      </c>
      <c r="Q19" s="93">
        <f t="shared" si="5"/>
        <v>0</v>
      </c>
      <c r="R19" s="72">
        <f t="shared" si="6"/>
        <v>26630389.362095237</v>
      </c>
      <c r="S19" s="72">
        <f t="shared" si="7"/>
        <v>15694604.071100002</v>
      </c>
      <c r="T19" s="58">
        <f t="shared" si="8"/>
        <v>0.58934940295837923</v>
      </c>
      <c r="U19" s="73">
        <f t="shared" si="9"/>
        <v>10935785.290995235</v>
      </c>
      <c r="V19" s="74">
        <f t="shared" si="10"/>
        <v>3645261.7636650782</v>
      </c>
    </row>
    <row r="20" spans="1:23">
      <c r="A20" s="18">
        <v>16</v>
      </c>
      <c r="B20" s="71" t="s">
        <v>93</v>
      </c>
      <c r="C20" s="19" t="s">
        <v>1279</v>
      </c>
      <c r="D20" s="22" t="s">
        <v>1015</v>
      </c>
      <c r="E20" s="22" t="s">
        <v>1013</v>
      </c>
      <c r="F20" s="88">
        <v>10501451.170571428</v>
      </c>
      <c r="G20" s="88">
        <v>3504646.2415000005</v>
      </c>
      <c r="H20" s="89">
        <f t="shared" si="0"/>
        <v>0.33372970883502173</v>
      </c>
      <c r="I20" s="89">
        <f t="shared" si="1"/>
        <v>0</v>
      </c>
      <c r="J20" s="91">
        <v>8575498.8694428578</v>
      </c>
      <c r="K20" s="124">
        <v>6870018.3367000036</v>
      </c>
      <c r="L20" s="90">
        <f t="shared" si="2"/>
        <v>0.80112171213502148</v>
      </c>
      <c r="M20" s="90">
        <f t="shared" si="3"/>
        <v>0</v>
      </c>
      <c r="N20" s="100">
        <f>SUMIF('Dealer Wise'!C:C,'Q1'!C20,'Dealer Wise'!F:F)</f>
        <v>9965380.8010095228</v>
      </c>
      <c r="O20" s="100">
        <f>SUMIF('Dealer Wise'!C:C,'Q1'!C20,'Dealer Wise'!G:G)</f>
        <v>2854597.7274999991</v>
      </c>
      <c r="P20" s="93">
        <f t="shared" si="4"/>
        <v>0.28645144470654044</v>
      </c>
      <c r="Q20" s="93">
        <f t="shared" si="5"/>
        <v>0</v>
      </c>
      <c r="R20" s="72">
        <f t="shared" si="6"/>
        <v>29042330.84102381</v>
      </c>
      <c r="S20" s="72">
        <f t="shared" si="7"/>
        <v>13229262.305700004</v>
      </c>
      <c r="T20" s="58">
        <f t="shared" si="8"/>
        <v>0.45551654852071927</v>
      </c>
      <c r="U20" s="73">
        <f t="shared" si="9"/>
        <v>15813068.535323806</v>
      </c>
      <c r="V20" s="74">
        <f t="shared" si="10"/>
        <v>5271022.8451079354</v>
      </c>
    </row>
    <row r="21" spans="1:23">
      <c r="A21" s="18">
        <v>17</v>
      </c>
      <c r="B21" s="71" t="s">
        <v>96</v>
      </c>
      <c r="C21" s="19" t="s">
        <v>1168</v>
      </c>
      <c r="D21" s="22" t="s">
        <v>1015</v>
      </c>
      <c r="E21" s="22" t="s">
        <v>1013</v>
      </c>
      <c r="F21" s="88">
        <v>6625310.522185714</v>
      </c>
      <c r="G21" s="88">
        <v>4224067.4589000009</v>
      </c>
      <c r="H21" s="89">
        <f t="shared" si="0"/>
        <v>0.63756520464288602</v>
      </c>
      <c r="I21" s="89">
        <f t="shared" si="1"/>
        <v>0</v>
      </c>
      <c r="J21" s="91">
        <v>5148781.2328285705</v>
      </c>
      <c r="K21" s="124">
        <v>4348592.2349000014</v>
      </c>
      <c r="L21" s="90">
        <f t="shared" si="2"/>
        <v>0.84458671640065552</v>
      </c>
      <c r="M21" s="90">
        <f t="shared" si="3"/>
        <v>0</v>
      </c>
      <c r="N21" s="100">
        <f>SUMIF('Dealer Wise'!C:C,'Q1'!C21,'Dealer Wise'!F:F)</f>
        <v>6360948.6626809537</v>
      </c>
      <c r="O21" s="100">
        <f>SUMIF('Dealer Wise'!C:C,'Q1'!C21,'Dealer Wise'!G:G)</f>
        <v>2316678.4340000004</v>
      </c>
      <c r="P21" s="93">
        <f t="shared" si="4"/>
        <v>0.36420329055502676</v>
      </c>
      <c r="Q21" s="93">
        <f t="shared" si="5"/>
        <v>0</v>
      </c>
      <c r="R21" s="72">
        <f t="shared" si="6"/>
        <v>18135040.417695239</v>
      </c>
      <c r="S21" s="72">
        <f t="shared" si="7"/>
        <v>10889338.127800003</v>
      </c>
      <c r="T21" s="58">
        <f t="shared" si="8"/>
        <v>0.60045844271594495</v>
      </c>
      <c r="U21" s="73">
        <f t="shared" si="9"/>
        <v>7245702.2898952365</v>
      </c>
      <c r="V21" s="74">
        <f t="shared" si="10"/>
        <v>2415234.0966317453</v>
      </c>
    </row>
    <row r="22" spans="1:23">
      <c r="A22" s="18">
        <v>18</v>
      </c>
      <c r="B22" s="71" t="s">
        <v>806</v>
      </c>
      <c r="C22" s="19" t="s">
        <v>1247</v>
      </c>
      <c r="D22" s="22" t="s">
        <v>1015</v>
      </c>
      <c r="E22" s="22" t="s">
        <v>1013</v>
      </c>
      <c r="F22" s="88">
        <v>2418240.4061428579</v>
      </c>
      <c r="G22" s="88">
        <v>1261392.2269999997</v>
      </c>
      <c r="H22" s="89">
        <f t="shared" si="0"/>
        <v>0.52161572678869661</v>
      </c>
      <c r="I22" s="89">
        <f t="shared" si="1"/>
        <v>0</v>
      </c>
      <c r="J22" s="91">
        <v>1954162.2552</v>
      </c>
      <c r="K22" s="124">
        <v>1569417.8611000003</v>
      </c>
      <c r="L22" s="90">
        <f t="shared" si="2"/>
        <v>0.80311543062701174</v>
      </c>
      <c r="M22" s="90">
        <f t="shared" si="3"/>
        <v>0</v>
      </c>
      <c r="N22" s="100">
        <f>SUMIF('Dealer Wise'!C:C,'Q1'!C22,'Dealer Wise'!F:F)</f>
        <v>2508499.3927238095</v>
      </c>
      <c r="O22" s="100">
        <f>SUMIF('Dealer Wise'!C:C,'Q1'!C22,'Dealer Wise'!G:G)</f>
        <v>940367.63840000017</v>
      </c>
      <c r="P22" s="93">
        <f t="shared" si="4"/>
        <v>0.37487257964966803</v>
      </c>
      <c r="Q22" s="93">
        <f t="shared" si="5"/>
        <v>0</v>
      </c>
      <c r="R22" s="72">
        <f t="shared" si="6"/>
        <v>6880902.0540666673</v>
      </c>
      <c r="S22" s="72">
        <f t="shared" si="7"/>
        <v>3771177.7265000003</v>
      </c>
      <c r="T22" s="58">
        <f t="shared" si="8"/>
        <v>0.54806443935228011</v>
      </c>
      <c r="U22" s="73">
        <f t="shared" si="9"/>
        <v>3109724.327566667</v>
      </c>
      <c r="V22" s="74">
        <f t="shared" si="10"/>
        <v>1036574.7758555557</v>
      </c>
    </row>
    <row r="23" spans="1:23">
      <c r="A23" s="18">
        <v>19</v>
      </c>
      <c r="B23" s="75" t="s">
        <v>1008</v>
      </c>
      <c r="C23" s="19" t="s">
        <v>1251</v>
      </c>
      <c r="D23" s="22" t="s">
        <v>1015</v>
      </c>
      <c r="E23" s="22" t="s">
        <v>1013</v>
      </c>
      <c r="F23" s="88">
        <v>10678053.660357146</v>
      </c>
      <c r="G23" s="88">
        <v>7417988.8142000046</v>
      </c>
      <c r="H23" s="89">
        <f t="shared" si="0"/>
        <v>0.69469484328775111</v>
      </c>
      <c r="I23" s="89">
        <f t="shared" si="1"/>
        <v>0</v>
      </c>
      <c r="J23" s="91">
        <v>8770524.2617285717</v>
      </c>
      <c r="K23" s="124">
        <v>7038781.4614000022</v>
      </c>
      <c r="L23" s="90">
        <f t="shared" si="2"/>
        <v>0.80254968247619185</v>
      </c>
      <c r="M23" s="90">
        <f t="shared" si="3"/>
        <v>0</v>
      </c>
      <c r="N23" s="100">
        <f>SUMIF('Dealer Wise'!C:C,'Q1'!C23,'Dealer Wise'!F:F)</f>
        <v>10076748.707199996</v>
      </c>
      <c r="O23" s="100">
        <f>SUMIF('Dealer Wise'!C:C,'Q1'!C23,'Dealer Wise'!G:G)</f>
        <v>3704577.3981999997</v>
      </c>
      <c r="P23" s="93">
        <f t="shared" si="4"/>
        <v>0.36763617966904549</v>
      </c>
      <c r="Q23" s="93">
        <f t="shared" si="5"/>
        <v>0</v>
      </c>
      <c r="R23" s="72">
        <f t="shared" si="6"/>
        <v>29525326.629285716</v>
      </c>
      <c r="S23" s="72">
        <f t="shared" si="7"/>
        <v>18161347.673800007</v>
      </c>
      <c r="T23" s="58">
        <f t="shared" si="8"/>
        <v>0.61511081322927841</v>
      </c>
      <c r="U23" s="73">
        <f t="shared" si="9"/>
        <v>11363978.955485709</v>
      </c>
      <c r="V23" s="74">
        <f t="shared" si="10"/>
        <v>3787992.9851619028</v>
      </c>
    </row>
    <row r="24" spans="1:23">
      <c r="A24" s="18">
        <v>20</v>
      </c>
      <c r="B24" s="71" t="s">
        <v>90</v>
      </c>
      <c r="C24" s="19" t="s">
        <v>1363</v>
      </c>
      <c r="D24" s="22" t="s">
        <v>1015</v>
      </c>
      <c r="E24" s="22" t="s">
        <v>1012</v>
      </c>
      <c r="F24" s="88">
        <v>6115811.2916714288</v>
      </c>
      <c r="G24" s="88">
        <v>5856658.4525000015</v>
      </c>
      <c r="H24" s="89">
        <f t="shared" si="0"/>
        <v>0.95762576266466171</v>
      </c>
      <c r="I24" s="89">
        <f t="shared" si="1"/>
        <v>0.9</v>
      </c>
      <c r="J24" s="91">
        <v>5241516.5888285711</v>
      </c>
      <c r="K24" s="124">
        <v>5588693.3400999987</v>
      </c>
      <c r="L24" s="90">
        <f t="shared" si="2"/>
        <v>1.0662359348459143</v>
      </c>
      <c r="M24" s="90">
        <f t="shared" si="3"/>
        <v>0.9</v>
      </c>
      <c r="N24" s="100">
        <f>SUMIF('Dealer Wise'!C:C,'Q1'!C24,'Dealer Wise'!F:F)</f>
        <v>7486813.866861905</v>
      </c>
      <c r="O24" s="100">
        <f>SUMIF('Dealer Wise'!C:C,'Q1'!C24,'Dealer Wise'!G:G)</f>
        <v>2158966.7691000002</v>
      </c>
      <c r="P24" s="93">
        <f t="shared" si="4"/>
        <v>0.28836923255912733</v>
      </c>
      <c r="Q24" s="93">
        <f t="shared" si="5"/>
        <v>0</v>
      </c>
      <c r="R24" s="72">
        <f t="shared" si="6"/>
        <v>18844141.747361906</v>
      </c>
      <c r="S24" s="72">
        <f t="shared" si="7"/>
        <v>13604318.561700001</v>
      </c>
      <c r="T24" s="58">
        <f t="shared" si="8"/>
        <v>0.72193887862282424</v>
      </c>
      <c r="U24" s="73">
        <f t="shared" si="9"/>
        <v>5239823.1856619045</v>
      </c>
      <c r="V24" s="74">
        <f t="shared" si="10"/>
        <v>1746607.7285539682</v>
      </c>
    </row>
    <row r="25" spans="1:23">
      <c r="A25" s="18">
        <v>21</v>
      </c>
      <c r="B25" s="71" t="s">
        <v>79</v>
      </c>
      <c r="C25" s="19" t="s">
        <v>1250</v>
      </c>
      <c r="D25" s="22" t="s">
        <v>1015</v>
      </c>
      <c r="E25" s="22" t="s">
        <v>1017</v>
      </c>
      <c r="F25" s="88">
        <v>3619817.8900285712</v>
      </c>
      <c r="G25" s="88">
        <v>3631792.4273999999</v>
      </c>
      <c r="H25" s="89">
        <f t="shared" si="0"/>
        <v>1.00330804966858</v>
      </c>
      <c r="I25" s="89">
        <f t="shared" si="1"/>
        <v>0.9</v>
      </c>
      <c r="J25" s="91">
        <v>4047235.9876714288</v>
      </c>
      <c r="K25" s="124">
        <v>4087830.3923999998</v>
      </c>
      <c r="L25" s="90">
        <f t="shared" si="2"/>
        <v>1.0100301551113473</v>
      </c>
      <c r="M25" s="90">
        <f t="shared" si="3"/>
        <v>0.9</v>
      </c>
      <c r="N25" s="100">
        <f>SUMIF('Dealer Wise'!C:C,'Q1'!C25,'Dealer Wise'!F:F)</f>
        <v>4929030.0596476197</v>
      </c>
      <c r="O25" s="100">
        <f>SUMIF('Dealer Wise'!C:C,'Q1'!C25,'Dealer Wise'!G:G)</f>
        <v>1097850.7877</v>
      </c>
      <c r="P25" s="93">
        <f t="shared" si="4"/>
        <v>0.22273160731717798</v>
      </c>
      <c r="Q25" s="93">
        <f t="shared" si="5"/>
        <v>0</v>
      </c>
      <c r="R25" s="72">
        <f t="shared" si="6"/>
        <v>12596083.937347621</v>
      </c>
      <c r="S25" s="72">
        <f t="shared" si="7"/>
        <v>8817473.6074999999</v>
      </c>
      <c r="T25" s="58">
        <f t="shared" si="8"/>
        <v>0.70001705699626438</v>
      </c>
      <c r="U25" s="73">
        <f t="shared" si="9"/>
        <v>3778610.3298476208</v>
      </c>
      <c r="V25" s="74">
        <f t="shared" si="10"/>
        <v>1259536.7766158737</v>
      </c>
    </row>
    <row r="26" spans="1:23">
      <c r="A26" s="18">
        <v>22</v>
      </c>
      <c r="B26" s="71" t="s">
        <v>80</v>
      </c>
      <c r="C26" s="19" t="s">
        <v>1253</v>
      </c>
      <c r="D26" s="22" t="s">
        <v>1015</v>
      </c>
      <c r="E26" s="22" t="s">
        <v>1017</v>
      </c>
      <c r="F26" s="88">
        <v>11891656.391114283</v>
      </c>
      <c r="G26" s="88">
        <v>9751792.2279999983</v>
      </c>
      <c r="H26" s="89">
        <f t="shared" si="0"/>
        <v>0.82005331362305078</v>
      </c>
      <c r="I26" s="89">
        <f t="shared" si="1"/>
        <v>0</v>
      </c>
      <c r="J26" s="91">
        <v>10017169.339771425</v>
      </c>
      <c r="K26" s="124">
        <v>9194388.9205000028</v>
      </c>
      <c r="L26" s="90">
        <f t="shared" si="2"/>
        <v>0.9178629819099976</v>
      </c>
      <c r="M26" s="90">
        <f t="shared" si="3"/>
        <v>0.9</v>
      </c>
      <c r="N26" s="100">
        <f>SUMIF('Dealer Wise'!C:C,'Q1'!C26,'Dealer Wise'!F:F)</f>
        <v>12520164.00863333</v>
      </c>
      <c r="O26" s="100">
        <f>SUMIF('Dealer Wise'!C:C,'Q1'!C26,'Dealer Wise'!G:G)</f>
        <v>4869689.3156999992</v>
      </c>
      <c r="P26" s="93">
        <f t="shared" si="4"/>
        <v>0.38894772563219498</v>
      </c>
      <c r="Q26" s="93">
        <f t="shared" si="5"/>
        <v>0</v>
      </c>
      <c r="R26" s="72">
        <f t="shared" si="6"/>
        <v>34428989.739519037</v>
      </c>
      <c r="S26" s="72">
        <f t="shared" si="7"/>
        <v>23815870.464200001</v>
      </c>
      <c r="T26" s="58">
        <f t="shared" si="8"/>
        <v>0.69173887019005809</v>
      </c>
      <c r="U26" s="73">
        <f t="shared" si="9"/>
        <v>10613119.275319036</v>
      </c>
      <c r="V26" s="74">
        <f t="shared" si="10"/>
        <v>3537706.4251063452</v>
      </c>
    </row>
    <row r="27" spans="1:23">
      <c r="A27" s="18">
        <v>23</v>
      </c>
      <c r="B27" s="71" t="s">
        <v>77</v>
      </c>
      <c r="C27" s="19" t="s">
        <v>1278</v>
      </c>
      <c r="D27" s="22" t="s">
        <v>1015</v>
      </c>
      <c r="E27" s="22" t="s">
        <v>1017</v>
      </c>
      <c r="F27" s="88">
        <v>6501974.3439142862</v>
      </c>
      <c r="G27" s="88">
        <v>5621666.6820000019</v>
      </c>
      <c r="H27" s="89">
        <f t="shared" si="0"/>
        <v>0.86460917632838186</v>
      </c>
      <c r="I27" s="89">
        <f t="shared" si="1"/>
        <v>0</v>
      </c>
      <c r="J27" s="91">
        <v>4033754.3811857142</v>
      </c>
      <c r="K27" s="124">
        <v>1531609.8449999997</v>
      </c>
      <c r="L27" s="90">
        <f t="shared" si="2"/>
        <v>0.37969834061879248</v>
      </c>
      <c r="M27" s="90">
        <f t="shared" si="3"/>
        <v>0</v>
      </c>
      <c r="N27" s="100">
        <f>SUMIF('Dealer Wise'!C:C,'Q1'!C27,'Dealer Wise'!F:F)</f>
        <v>5198065.9794428581</v>
      </c>
      <c r="O27" s="100">
        <f>SUMIF('Dealer Wise'!C:C,'Q1'!C27,'Dealer Wise'!G:G)</f>
        <v>1184927.6040000001</v>
      </c>
      <c r="P27" s="93">
        <f t="shared" si="4"/>
        <v>0.22795547588008946</v>
      </c>
      <c r="Q27" s="93">
        <f t="shared" si="5"/>
        <v>0</v>
      </c>
      <c r="R27" s="72">
        <f t="shared" si="6"/>
        <v>15733794.704542857</v>
      </c>
      <c r="S27" s="72">
        <f t="shared" si="7"/>
        <v>8338204.1310000019</v>
      </c>
      <c r="T27" s="58">
        <f t="shared" si="8"/>
        <v>0.5299550609105439</v>
      </c>
      <c r="U27" s="73">
        <f t="shared" si="9"/>
        <v>7395590.5735428547</v>
      </c>
      <c r="V27" s="74">
        <f t="shared" si="10"/>
        <v>2465196.8578476184</v>
      </c>
    </row>
    <row r="28" spans="1:23">
      <c r="A28" s="18">
        <v>24</v>
      </c>
      <c r="B28" s="71" t="s">
        <v>12</v>
      </c>
      <c r="C28" s="19" t="s">
        <v>1175</v>
      </c>
      <c r="D28" s="22" t="s">
        <v>13</v>
      </c>
      <c r="E28" s="22" t="s">
        <v>1048</v>
      </c>
      <c r="F28" s="88">
        <v>12549591.54325714</v>
      </c>
      <c r="G28" s="88">
        <v>12903770.630400004</v>
      </c>
      <c r="H28" s="89">
        <f t="shared" si="0"/>
        <v>1.0282223597415139</v>
      </c>
      <c r="I28" s="89">
        <f t="shared" si="1"/>
        <v>0.9</v>
      </c>
      <c r="J28" s="91">
        <v>10534863.978799999</v>
      </c>
      <c r="K28" s="124">
        <v>9611604.1497000009</v>
      </c>
      <c r="L28" s="90">
        <f t="shared" si="2"/>
        <v>0.9123614855438158</v>
      </c>
      <c r="M28" s="90">
        <f t="shared" si="3"/>
        <v>0.9</v>
      </c>
      <c r="N28" s="100">
        <f>SUMIF('Dealer Wise'!C:C,'Q1'!C28,'Dealer Wise'!F:F)</f>
        <v>14005110.10882381</v>
      </c>
      <c r="O28" s="100">
        <f>SUMIF('Dealer Wise'!C:C,'Q1'!C28,'Dealer Wise'!G:G)</f>
        <v>5745855.5215000007</v>
      </c>
      <c r="P28" s="93">
        <f t="shared" si="4"/>
        <v>0.41026850034401868</v>
      </c>
      <c r="Q28" s="93">
        <f t="shared" si="5"/>
        <v>0</v>
      </c>
      <c r="R28" s="72">
        <f t="shared" si="6"/>
        <v>37089565.630880952</v>
      </c>
      <c r="S28" s="72">
        <f t="shared" si="7"/>
        <v>28261230.301600002</v>
      </c>
      <c r="T28" s="58">
        <f t="shared" si="8"/>
        <v>0.76197253380798735</v>
      </c>
      <c r="U28" s="73">
        <f t="shared" si="9"/>
        <v>8828335.3292809501</v>
      </c>
      <c r="V28" s="74">
        <f t="shared" si="10"/>
        <v>2942778.44309365</v>
      </c>
      <c r="W28" s="31"/>
    </row>
    <row r="29" spans="1:23">
      <c r="A29" s="18">
        <v>25</v>
      </c>
      <c r="B29" s="71" t="s">
        <v>22</v>
      </c>
      <c r="C29" s="19" t="s">
        <v>1184</v>
      </c>
      <c r="D29" s="22" t="s">
        <v>13</v>
      </c>
      <c r="E29" s="22" t="s">
        <v>19</v>
      </c>
      <c r="F29" s="88">
        <v>8934744.4030714277</v>
      </c>
      <c r="G29" s="88">
        <v>10108274.1511</v>
      </c>
      <c r="H29" s="89">
        <f t="shared" si="0"/>
        <v>1.1313445237029005</v>
      </c>
      <c r="I29" s="89">
        <f t="shared" si="1"/>
        <v>0.9</v>
      </c>
      <c r="J29" s="91">
        <v>10002012.20637143</v>
      </c>
      <c r="K29" s="124">
        <v>10214707.598800002</v>
      </c>
      <c r="L29" s="90">
        <f t="shared" si="2"/>
        <v>1.0212652602336438</v>
      </c>
      <c r="M29" s="90">
        <f t="shared" si="3"/>
        <v>0.9</v>
      </c>
      <c r="N29" s="100">
        <f>SUMIF('Dealer Wise'!C:C,'Q1'!C29,'Dealer Wise'!F:F)</f>
        <v>12579897.311909523</v>
      </c>
      <c r="O29" s="100">
        <f>SUMIF('Dealer Wise'!C:C,'Q1'!C29,'Dealer Wise'!G:G)</f>
        <v>176820</v>
      </c>
      <c r="P29" s="93">
        <f t="shared" si="4"/>
        <v>1.4055758613593978E-2</v>
      </c>
      <c r="Q29" s="93">
        <f t="shared" si="5"/>
        <v>0</v>
      </c>
      <c r="R29" s="72">
        <f t="shared" si="6"/>
        <v>31516653.921352383</v>
      </c>
      <c r="S29" s="72">
        <f t="shared" si="7"/>
        <v>20499801.749900002</v>
      </c>
      <c r="T29" s="58">
        <f t="shared" si="8"/>
        <v>0.65044347033336192</v>
      </c>
      <c r="U29" s="73">
        <f t="shared" si="9"/>
        <v>11016852.171452381</v>
      </c>
      <c r="V29" s="74">
        <f t="shared" si="10"/>
        <v>3672284.0571507937</v>
      </c>
    </row>
    <row r="30" spans="1:23">
      <c r="A30" s="18">
        <v>26</v>
      </c>
      <c r="B30" s="71" t="s">
        <v>16</v>
      </c>
      <c r="C30" s="19" t="s">
        <v>1281</v>
      </c>
      <c r="D30" s="22" t="s">
        <v>13</v>
      </c>
      <c r="E30" s="22" t="s">
        <v>1049</v>
      </c>
      <c r="F30" s="88">
        <v>20027891.614528574</v>
      </c>
      <c r="G30" s="88">
        <v>18225778.933300003</v>
      </c>
      <c r="H30" s="89">
        <f t="shared" si="0"/>
        <v>0.91001985052079637</v>
      </c>
      <c r="I30" s="89">
        <f t="shared" si="1"/>
        <v>0.9</v>
      </c>
      <c r="J30" s="91">
        <v>16581493.247642858</v>
      </c>
      <c r="K30" s="124">
        <v>16260275.967099996</v>
      </c>
      <c r="L30" s="90">
        <f t="shared" si="2"/>
        <v>0.98062796421615861</v>
      </c>
      <c r="M30" s="90">
        <f t="shared" si="3"/>
        <v>0.9</v>
      </c>
      <c r="N30" s="100">
        <f>SUMIF('Dealer Wise'!C:C,'Q1'!C30,'Dealer Wise'!F:F)</f>
        <v>24374552.546161901</v>
      </c>
      <c r="O30" s="100">
        <f>SUMIF('Dealer Wise'!C:C,'Q1'!C30,'Dealer Wise'!G:G)</f>
        <v>6738731.6495000003</v>
      </c>
      <c r="P30" s="93">
        <f t="shared" si="4"/>
        <v>0.27646586072658402</v>
      </c>
      <c r="Q30" s="93">
        <f t="shared" si="5"/>
        <v>0</v>
      </c>
      <c r="R30" s="72">
        <f t="shared" si="6"/>
        <v>60983937.408333331</v>
      </c>
      <c r="S30" s="72">
        <f t="shared" si="7"/>
        <v>41224786.549899995</v>
      </c>
      <c r="T30" s="58">
        <f t="shared" si="8"/>
        <v>0.67599417652994498</v>
      </c>
      <c r="U30" s="73">
        <f t="shared" si="9"/>
        <v>19759150.858433336</v>
      </c>
      <c r="V30" s="74">
        <f t="shared" si="10"/>
        <v>6586383.6194777787</v>
      </c>
    </row>
    <row r="31" spans="1:23">
      <c r="A31" s="18">
        <v>27</v>
      </c>
      <c r="B31" s="71" t="s">
        <v>20</v>
      </c>
      <c r="C31" s="19" t="s">
        <v>1325</v>
      </c>
      <c r="D31" s="22" t="s">
        <v>13</v>
      </c>
      <c r="E31" s="22" t="s">
        <v>1048</v>
      </c>
      <c r="F31" s="88">
        <v>13386999.338642856</v>
      </c>
      <c r="G31" s="88">
        <v>14095092.008000001</v>
      </c>
      <c r="H31" s="89">
        <f t="shared" si="0"/>
        <v>1.0528940542570409</v>
      </c>
      <c r="I31" s="89">
        <f t="shared" si="1"/>
        <v>0.9</v>
      </c>
      <c r="J31" s="91">
        <v>12766982.326285714</v>
      </c>
      <c r="K31" s="124">
        <v>11729431.051200002</v>
      </c>
      <c r="L31" s="90">
        <f t="shared" si="2"/>
        <v>0.91873167452033544</v>
      </c>
      <c r="M31" s="90">
        <f t="shared" si="3"/>
        <v>0.9</v>
      </c>
      <c r="N31" s="100">
        <f>SUMIF('Dealer Wise'!C:C,'Q1'!C31,'Dealer Wise'!F:F)</f>
        <v>15569144.438033331</v>
      </c>
      <c r="O31" s="100">
        <f>SUMIF('Dealer Wise'!C:C,'Q1'!C31,'Dealer Wise'!G:G)</f>
        <v>6417039.5888999999</v>
      </c>
      <c r="P31" s="93">
        <f t="shared" si="4"/>
        <v>0.41216391911838346</v>
      </c>
      <c r="Q31" s="93">
        <f t="shared" si="5"/>
        <v>0</v>
      </c>
      <c r="R31" s="72">
        <f t="shared" si="6"/>
        <v>41723126.102961898</v>
      </c>
      <c r="S31" s="72">
        <f t="shared" si="7"/>
        <v>32241562.648100004</v>
      </c>
      <c r="T31" s="58">
        <f t="shared" si="8"/>
        <v>0.7727504062983237</v>
      </c>
      <c r="U31" s="73">
        <f t="shared" si="9"/>
        <v>9481563.4548618942</v>
      </c>
      <c r="V31" s="74">
        <f t="shared" si="10"/>
        <v>3160521.1516206316</v>
      </c>
    </row>
    <row r="32" spans="1:23">
      <c r="A32" s="18">
        <v>28</v>
      </c>
      <c r="B32" s="71" t="s">
        <v>17</v>
      </c>
      <c r="C32" s="19" t="s">
        <v>1262</v>
      </c>
      <c r="D32" s="22" t="s">
        <v>13</v>
      </c>
      <c r="E32" s="22" t="s">
        <v>1047</v>
      </c>
      <c r="F32" s="88">
        <v>20020346.622628573</v>
      </c>
      <c r="G32" s="88">
        <v>18265369.239400003</v>
      </c>
      <c r="H32" s="89">
        <f t="shared" si="0"/>
        <v>0.91234030977041347</v>
      </c>
      <c r="I32" s="89">
        <f t="shared" si="1"/>
        <v>0.9</v>
      </c>
      <c r="J32" s="91">
        <v>17192331.91</v>
      </c>
      <c r="K32" s="124">
        <v>17200708.177900005</v>
      </c>
      <c r="L32" s="90">
        <f t="shared" si="2"/>
        <v>1.0004872095271224</v>
      </c>
      <c r="M32" s="90">
        <f t="shared" si="3"/>
        <v>0.9</v>
      </c>
      <c r="N32" s="100">
        <f>SUMIF('Dealer Wise'!C:C,'Q1'!C32,'Dealer Wise'!F:F)</f>
        <v>24055452.820780952</v>
      </c>
      <c r="O32" s="100">
        <f>SUMIF('Dealer Wise'!C:C,'Q1'!C32,'Dealer Wise'!G:G)</f>
        <v>10358678.4241</v>
      </c>
      <c r="P32" s="93">
        <f t="shared" si="4"/>
        <v>0.43061664651564474</v>
      </c>
      <c r="Q32" s="93">
        <f t="shared" si="5"/>
        <v>0</v>
      </c>
      <c r="R32" s="72">
        <f t="shared" si="6"/>
        <v>61268131.353409529</v>
      </c>
      <c r="S32" s="72">
        <f t="shared" si="7"/>
        <v>45824755.841400012</v>
      </c>
      <c r="T32" s="58">
        <f t="shared" si="8"/>
        <v>0.74793787290608948</v>
      </c>
      <c r="U32" s="73">
        <f t="shared" si="9"/>
        <v>15443375.512009516</v>
      </c>
      <c r="V32" s="74">
        <f t="shared" si="10"/>
        <v>5147791.8373365058</v>
      </c>
    </row>
    <row r="33" spans="1:23">
      <c r="A33" s="18">
        <v>29</v>
      </c>
      <c r="B33" s="71" t="s">
        <v>15</v>
      </c>
      <c r="C33" s="19" t="s">
        <v>1234</v>
      </c>
      <c r="D33" s="22" t="s">
        <v>13</v>
      </c>
      <c r="E33" s="22" t="s">
        <v>1047</v>
      </c>
      <c r="F33" s="88">
        <v>7034611.5459285714</v>
      </c>
      <c r="G33" s="88">
        <v>5633626.6092000017</v>
      </c>
      <c r="H33" s="89">
        <f t="shared" si="0"/>
        <v>0.80084402278908795</v>
      </c>
      <c r="I33" s="89">
        <f t="shared" si="1"/>
        <v>0</v>
      </c>
      <c r="J33" s="91">
        <v>5849212.3891999992</v>
      </c>
      <c r="K33" s="124">
        <v>3953835.0119999992</v>
      </c>
      <c r="L33" s="90">
        <f t="shared" si="2"/>
        <v>0.67596024027104407</v>
      </c>
      <c r="M33" s="90">
        <f t="shared" si="3"/>
        <v>0</v>
      </c>
      <c r="N33" s="100">
        <f>SUMIF('Dealer Wise'!C:C,'Q1'!C33,'Dealer Wise'!F:F)</f>
        <v>8070195.3234047638</v>
      </c>
      <c r="O33" s="100">
        <f>SUMIF('Dealer Wise'!C:C,'Q1'!C33,'Dealer Wise'!G:G)</f>
        <v>3639077.1260999986</v>
      </c>
      <c r="P33" s="93">
        <f t="shared" si="4"/>
        <v>0.45092801106636604</v>
      </c>
      <c r="Q33" s="93">
        <f t="shared" si="5"/>
        <v>0</v>
      </c>
      <c r="R33" s="72">
        <f t="shared" si="6"/>
        <v>20954019.258533332</v>
      </c>
      <c r="S33" s="72">
        <f t="shared" si="7"/>
        <v>13226538.747299999</v>
      </c>
      <c r="T33" s="58">
        <f t="shared" si="8"/>
        <v>0.63121726596264405</v>
      </c>
      <c r="U33" s="73">
        <f t="shared" si="9"/>
        <v>7727480.5112333335</v>
      </c>
      <c r="V33" s="74">
        <f t="shared" si="10"/>
        <v>2575826.8370777778</v>
      </c>
    </row>
    <row r="34" spans="1:23">
      <c r="A34" s="18">
        <v>30</v>
      </c>
      <c r="B34" s="71" t="s">
        <v>21</v>
      </c>
      <c r="C34" s="19" t="s">
        <v>1178</v>
      </c>
      <c r="D34" s="22" t="s">
        <v>13</v>
      </c>
      <c r="E34" s="22" t="s">
        <v>19</v>
      </c>
      <c r="F34" s="88">
        <v>6469320.0039428575</v>
      </c>
      <c r="G34" s="88">
        <v>6489645.7475000015</v>
      </c>
      <c r="H34" s="89">
        <f t="shared" si="0"/>
        <v>1.0031418670810466</v>
      </c>
      <c r="I34" s="89">
        <f t="shared" si="1"/>
        <v>0.9</v>
      </c>
      <c r="J34" s="91">
        <v>5355229.0062571419</v>
      </c>
      <c r="K34" s="124">
        <v>5375099.6439999985</v>
      </c>
      <c r="L34" s="90">
        <f t="shared" si="2"/>
        <v>1.0037105113001963</v>
      </c>
      <c r="M34" s="90">
        <f t="shared" si="3"/>
        <v>0.9</v>
      </c>
      <c r="N34" s="100">
        <f>SUMIF('Dealer Wise'!C:C,'Q1'!C34,'Dealer Wise'!F:F)</f>
        <v>7043876.7977523822</v>
      </c>
      <c r="O34" s="100">
        <f>SUMIF('Dealer Wise'!C:C,'Q1'!C34,'Dealer Wise'!G:G)</f>
        <v>708937.72930000001</v>
      </c>
      <c r="P34" s="93">
        <f t="shared" si="4"/>
        <v>0.10064595813575468</v>
      </c>
      <c r="Q34" s="93">
        <f t="shared" si="5"/>
        <v>0</v>
      </c>
      <c r="R34" s="72">
        <f t="shared" si="6"/>
        <v>18868425.807952382</v>
      </c>
      <c r="S34" s="72">
        <f t="shared" si="7"/>
        <v>12573683.1208</v>
      </c>
      <c r="T34" s="58">
        <f t="shared" si="8"/>
        <v>0.66638750093824106</v>
      </c>
      <c r="U34" s="73">
        <f t="shared" si="9"/>
        <v>6294742.687152382</v>
      </c>
      <c r="V34" s="74">
        <f t="shared" si="10"/>
        <v>2098247.5623841272</v>
      </c>
    </row>
    <row r="35" spans="1:23" s="25" customFormat="1">
      <c r="A35" s="18">
        <v>31</v>
      </c>
      <c r="B35" s="71" t="s">
        <v>18</v>
      </c>
      <c r="C35" s="19" t="s">
        <v>1331</v>
      </c>
      <c r="D35" s="22" t="s">
        <v>13</v>
      </c>
      <c r="E35" s="22" t="s">
        <v>19</v>
      </c>
      <c r="F35" s="88">
        <v>13894607.313214283</v>
      </c>
      <c r="G35" s="88">
        <v>12653709.336800005</v>
      </c>
      <c r="H35" s="89">
        <f t="shared" si="0"/>
        <v>0.91069211612521506</v>
      </c>
      <c r="I35" s="89">
        <f t="shared" si="1"/>
        <v>0.9</v>
      </c>
      <c r="J35" s="91">
        <v>16904862.294342857</v>
      </c>
      <c r="K35" s="124">
        <v>8239601.4462000011</v>
      </c>
      <c r="L35" s="90">
        <f t="shared" si="2"/>
        <v>0.48741014879235961</v>
      </c>
      <c r="M35" s="90">
        <f t="shared" si="3"/>
        <v>0</v>
      </c>
      <c r="N35" s="100">
        <f>SUMIF('Dealer Wise'!C:C,'Q1'!C35,'Dealer Wise'!F:F)</f>
        <v>15017642.230104763</v>
      </c>
      <c r="O35" s="100">
        <f>SUMIF('Dealer Wise'!C:C,'Q1'!C35,'Dealer Wise'!G:G)</f>
        <v>3799903.9102000003</v>
      </c>
      <c r="P35" s="93">
        <f t="shared" si="4"/>
        <v>0.2530293272390397</v>
      </c>
      <c r="Q35" s="93">
        <f t="shared" si="5"/>
        <v>0</v>
      </c>
      <c r="R35" s="72">
        <f t="shared" si="6"/>
        <v>45817111.837661907</v>
      </c>
      <c r="S35" s="72">
        <f t="shared" si="7"/>
        <v>24693214.693200007</v>
      </c>
      <c r="T35" s="58">
        <f t="shared" si="8"/>
        <v>0.53895179558005346</v>
      </c>
      <c r="U35" s="73">
        <f t="shared" si="9"/>
        <v>21123897.1444619</v>
      </c>
      <c r="V35" s="74">
        <f t="shared" si="10"/>
        <v>7041299.0481539667</v>
      </c>
      <c r="W35" s="6"/>
    </row>
    <row r="36" spans="1:23">
      <c r="A36" s="18">
        <v>32</v>
      </c>
      <c r="B36" s="71" t="s">
        <v>39</v>
      </c>
      <c r="C36" s="19" t="s">
        <v>1323</v>
      </c>
      <c r="D36" s="22" t="s">
        <v>13</v>
      </c>
      <c r="E36" s="22" t="s">
        <v>1090</v>
      </c>
      <c r="F36" s="88">
        <v>10916733.4814</v>
      </c>
      <c r="G36" s="88">
        <v>6851885.0284000039</v>
      </c>
      <c r="H36" s="89">
        <f t="shared" ref="H36:H65" si="11">IFERROR(G36/F36,0)</f>
        <v>0.62764974889918212</v>
      </c>
      <c r="I36" s="89">
        <f t="shared" ref="I36:I65" si="12">IF(H36&gt;=89.5%,90%,0%)</f>
        <v>0</v>
      </c>
      <c r="J36" s="91">
        <v>10006812.7874</v>
      </c>
      <c r="K36" s="124">
        <v>8052444.1943000006</v>
      </c>
      <c r="L36" s="90">
        <f t="shared" ref="L36:L65" si="13">IFERROR(K36/J36,0)</f>
        <v>0.80469619701881234</v>
      </c>
      <c r="M36" s="90">
        <f t="shared" ref="M36:M65" si="14">IF(L36&gt;=89.5%,90%,0%)</f>
        <v>0</v>
      </c>
      <c r="N36" s="100">
        <f>SUMIF('Dealer Wise'!C:C,'Q1'!C36,'Dealer Wise'!F:F)</f>
        <v>11991852.085057145</v>
      </c>
      <c r="O36" s="100">
        <f>SUMIF('Dealer Wise'!C:C,'Q1'!C36,'Dealer Wise'!G:G)</f>
        <v>3327129.8199</v>
      </c>
      <c r="P36" s="93">
        <f t="shared" ref="P36:P65" si="15">IFERROR(O36/N36,0)</f>
        <v>0.27744920436817955</v>
      </c>
      <c r="Q36" s="93">
        <f t="shared" ref="Q36:Q65" si="16">IF(P36&gt;=89.5%,90%,0%)</f>
        <v>0</v>
      </c>
      <c r="R36" s="72">
        <f t="shared" si="6"/>
        <v>32915398.353857145</v>
      </c>
      <c r="S36" s="72">
        <f t="shared" si="7"/>
        <v>18231459.042600002</v>
      </c>
      <c r="T36" s="58">
        <f t="shared" ref="T36:T65" si="17">IFERROR(S36/R36,0)</f>
        <v>0.553888452043102</v>
      </c>
      <c r="U36" s="73">
        <f t="shared" ref="U36:U65" si="18">R36-S36</f>
        <v>14683939.311257143</v>
      </c>
      <c r="V36" s="74">
        <f t="shared" ref="V36:V65" si="19">U36/V$2</f>
        <v>4894646.4370857142</v>
      </c>
    </row>
    <row r="37" spans="1:23">
      <c r="A37" s="18">
        <v>33</v>
      </c>
      <c r="B37" s="71" t="s">
        <v>36</v>
      </c>
      <c r="C37" s="19" t="s">
        <v>1227</v>
      </c>
      <c r="D37" s="22" t="s">
        <v>13</v>
      </c>
      <c r="E37" s="22" t="s">
        <v>1090</v>
      </c>
      <c r="F37" s="88">
        <v>4056032.2739285715</v>
      </c>
      <c r="G37" s="88">
        <v>4575182.7373000002</v>
      </c>
      <c r="H37" s="89">
        <f t="shared" si="11"/>
        <v>1.1279946579095124</v>
      </c>
      <c r="I37" s="89">
        <f t="shared" si="12"/>
        <v>0.9</v>
      </c>
      <c r="J37" s="91">
        <v>4544338.6346714292</v>
      </c>
      <c r="K37" s="124">
        <v>4162376.3534999993</v>
      </c>
      <c r="L37" s="90">
        <f t="shared" si="13"/>
        <v>0.9159476632623248</v>
      </c>
      <c r="M37" s="90">
        <f t="shared" si="14"/>
        <v>0.9</v>
      </c>
      <c r="N37" s="100">
        <f>SUMIF('Dealer Wise'!C:C,'Q1'!C37,'Dealer Wise'!F:F)</f>
        <v>6025225.4193952391</v>
      </c>
      <c r="O37" s="100">
        <f>SUMIF('Dealer Wise'!C:C,'Q1'!C37,'Dealer Wise'!G:G)</f>
        <v>2249925.5685000001</v>
      </c>
      <c r="P37" s="93">
        <f t="shared" si="15"/>
        <v>0.37341765857547426</v>
      </c>
      <c r="Q37" s="93">
        <f t="shared" si="16"/>
        <v>0</v>
      </c>
      <c r="R37" s="72">
        <f t="shared" si="6"/>
        <v>14625596.327995241</v>
      </c>
      <c r="S37" s="72">
        <f t="shared" si="7"/>
        <v>10987484.659299999</v>
      </c>
      <c r="T37" s="58">
        <f t="shared" si="17"/>
        <v>0.75125037043915699</v>
      </c>
      <c r="U37" s="73">
        <f t="shared" si="18"/>
        <v>3638111.6686952412</v>
      </c>
      <c r="V37" s="74">
        <f t="shared" si="19"/>
        <v>1212703.8895650804</v>
      </c>
    </row>
    <row r="38" spans="1:23">
      <c r="A38" s="18">
        <v>34</v>
      </c>
      <c r="B38" s="71" t="s">
        <v>38</v>
      </c>
      <c r="C38" s="19" t="s">
        <v>1244</v>
      </c>
      <c r="D38" s="22" t="s">
        <v>13</v>
      </c>
      <c r="E38" s="22" t="s">
        <v>37</v>
      </c>
      <c r="F38" s="88">
        <v>29059864.286557142</v>
      </c>
      <c r="G38" s="88">
        <v>29122773.232600003</v>
      </c>
      <c r="H38" s="89">
        <f t="shared" si="11"/>
        <v>1.002164805224915</v>
      </c>
      <c r="I38" s="89">
        <f t="shared" si="12"/>
        <v>0.9</v>
      </c>
      <c r="J38" s="91">
        <v>25054141.601428568</v>
      </c>
      <c r="K38" s="124">
        <v>22903609.372600004</v>
      </c>
      <c r="L38" s="90">
        <f t="shared" si="13"/>
        <v>0.91416460148425349</v>
      </c>
      <c r="M38" s="90">
        <f t="shared" si="14"/>
        <v>0.9</v>
      </c>
      <c r="N38" s="100">
        <f>SUMIF('Dealer Wise'!C:C,'Q1'!C38,'Dealer Wise'!F:F)</f>
        <v>36024471.224195234</v>
      </c>
      <c r="O38" s="100">
        <f>SUMIF('Dealer Wise'!C:C,'Q1'!C38,'Dealer Wise'!G:G)</f>
        <v>9945361.0385999996</v>
      </c>
      <c r="P38" s="93">
        <f t="shared" si="15"/>
        <v>0.27607236693929221</v>
      </c>
      <c r="Q38" s="93">
        <f t="shared" si="16"/>
        <v>0</v>
      </c>
      <c r="R38" s="72">
        <f t="shared" si="6"/>
        <v>90138477.112180948</v>
      </c>
      <c r="S38" s="72">
        <f t="shared" si="7"/>
        <v>61971743.643800005</v>
      </c>
      <c r="T38" s="58">
        <f t="shared" si="17"/>
        <v>0.68751709180391063</v>
      </c>
      <c r="U38" s="73">
        <f t="shared" si="18"/>
        <v>28166733.468380943</v>
      </c>
      <c r="V38" s="74">
        <f t="shared" si="19"/>
        <v>9388911.1561269816</v>
      </c>
    </row>
    <row r="39" spans="1:23">
      <c r="A39" s="18">
        <v>35</v>
      </c>
      <c r="B39" s="71" t="s">
        <v>40</v>
      </c>
      <c r="C39" s="19" t="s">
        <v>1183</v>
      </c>
      <c r="D39" s="22" t="s">
        <v>13</v>
      </c>
      <c r="E39" s="22" t="s">
        <v>41</v>
      </c>
      <c r="F39" s="88">
        <v>16991115.824342854</v>
      </c>
      <c r="G39" s="88">
        <v>18292753.874900009</v>
      </c>
      <c r="H39" s="89">
        <f t="shared" si="11"/>
        <v>1.0766069788478707</v>
      </c>
      <c r="I39" s="89">
        <f t="shared" si="12"/>
        <v>0.9</v>
      </c>
      <c r="J39" s="91">
        <v>16632358.864585716</v>
      </c>
      <c r="K39" s="124">
        <v>15151479.325800003</v>
      </c>
      <c r="L39" s="90">
        <f t="shared" si="13"/>
        <v>0.91096394980156059</v>
      </c>
      <c r="M39" s="90">
        <f t="shared" si="14"/>
        <v>0.9</v>
      </c>
      <c r="N39" s="100">
        <f>SUMIF('Dealer Wise'!C:C,'Q1'!C39,'Dealer Wise'!F:F)</f>
        <v>22508864.879895236</v>
      </c>
      <c r="O39" s="100">
        <f>SUMIF('Dealer Wise'!C:C,'Q1'!C39,'Dealer Wise'!G:G)</f>
        <v>9917961.6103000008</v>
      </c>
      <c r="P39" s="93">
        <f t="shared" si="15"/>
        <v>0.44062469001529508</v>
      </c>
      <c r="Q39" s="93">
        <f t="shared" si="16"/>
        <v>0</v>
      </c>
      <c r="R39" s="72">
        <f t="shared" si="6"/>
        <v>56132339.568823814</v>
      </c>
      <c r="S39" s="72">
        <f t="shared" si="7"/>
        <v>43362194.811000019</v>
      </c>
      <c r="T39" s="58">
        <f t="shared" si="17"/>
        <v>0.77249933183051578</v>
      </c>
      <c r="U39" s="73">
        <f t="shared" si="18"/>
        <v>12770144.757823795</v>
      </c>
      <c r="V39" s="74">
        <f t="shared" si="19"/>
        <v>4256714.9192745984</v>
      </c>
    </row>
    <row r="40" spans="1:23">
      <c r="A40" s="18">
        <v>36</v>
      </c>
      <c r="B40" s="71" t="s">
        <v>44</v>
      </c>
      <c r="C40" s="19" t="s">
        <v>1290</v>
      </c>
      <c r="D40" s="22" t="s">
        <v>13</v>
      </c>
      <c r="E40" s="22" t="s">
        <v>1091</v>
      </c>
      <c r="F40" s="88">
        <v>11469118.279185712</v>
      </c>
      <c r="G40" s="88">
        <v>10441650.119600007</v>
      </c>
      <c r="H40" s="89">
        <f t="shared" si="11"/>
        <v>0.91041437235411848</v>
      </c>
      <c r="I40" s="89">
        <f t="shared" si="12"/>
        <v>0.9</v>
      </c>
      <c r="J40" s="91">
        <v>8590075.3593714274</v>
      </c>
      <c r="K40" s="124">
        <v>7826914.4971000003</v>
      </c>
      <c r="L40" s="90">
        <f t="shared" si="13"/>
        <v>0.91115783851199283</v>
      </c>
      <c r="M40" s="90">
        <f t="shared" si="14"/>
        <v>0.9</v>
      </c>
      <c r="N40" s="100">
        <f>SUMIF('Dealer Wise'!C:C,'Q1'!C40,'Dealer Wise'!F:F)</f>
        <v>13076289.7227</v>
      </c>
      <c r="O40" s="100">
        <f>SUMIF('Dealer Wise'!C:C,'Q1'!C40,'Dealer Wise'!G:G)</f>
        <v>4428901.2155000009</v>
      </c>
      <c r="P40" s="93">
        <f t="shared" si="15"/>
        <v>0.33869708529106518</v>
      </c>
      <c r="Q40" s="93">
        <f t="shared" si="16"/>
        <v>0</v>
      </c>
      <c r="R40" s="72">
        <f t="shared" si="6"/>
        <v>33135483.36125714</v>
      </c>
      <c r="S40" s="72">
        <f t="shared" si="7"/>
        <v>22697465.832200009</v>
      </c>
      <c r="T40" s="58">
        <f t="shared" si="17"/>
        <v>0.68498973094017002</v>
      </c>
      <c r="U40" s="73">
        <f t="shared" si="18"/>
        <v>10438017.52905713</v>
      </c>
      <c r="V40" s="74">
        <f t="shared" si="19"/>
        <v>3479339.1763523766</v>
      </c>
    </row>
    <row r="41" spans="1:23">
      <c r="A41" s="18">
        <v>37</v>
      </c>
      <c r="B41" s="71" t="s">
        <v>50</v>
      </c>
      <c r="C41" s="19" t="s">
        <v>1233</v>
      </c>
      <c r="D41" s="22" t="s">
        <v>13</v>
      </c>
      <c r="E41" s="22" t="s">
        <v>35</v>
      </c>
      <c r="F41" s="88">
        <v>8495348.7759428583</v>
      </c>
      <c r="G41" s="88">
        <v>9287335.5469000023</v>
      </c>
      <c r="H41" s="89">
        <f t="shared" si="11"/>
        <v>1.0932259277217544</v>
      </c>
      <c r="I41" s="89">
        <f t="shared" si="12"/>
        <v>0.9</v>
      </c>
      <c r="J41" s="91">
        <v>8558218.7855857145</v>
      </c>
      <c r="K41" s="124">
        <v>8206005.6413000003</v>
      </c>
      <c r="L41" s="90">
        <f t="shared" si="13"/>
        <v>0.95884504087708844</v>
      </c>
      <c r="M41" s="90">
        <f t="shared" si="14"/>
        <v>0.9</v>
      </c>
      <c r="N41" s="100">
        <f>SUMIF('Dealer Wise'!C:C,'Q1'!C41,'Dealer Wise'!F:F)</f>
        <v>12042471.815823808</v>
      </c>
      <c r="O41" s="100">
        <f>SUMIF('Dealer Wise'!C:C,'Q1'!C41,'Dealer Wise'!G:G)</f>
        <v>7401096.9896000009</v>
      </c>
      <c r="P41" s="93">
        <f t="shared" si="15"/>
        <v>0.6145828782322712</v>
      </c>
      <c r="Q41" s="93">
        <f t="shared" si="16"/>
        <v>0</v>
      </c>
      <c r="R41" s="72">
        <f t="shared" si="6"/>
        <v>29096039.377352379</v>
      </c>
      <c r="S41" s="72">
        <f t="shared" si="7"/>
        <v>24894438.177800007</v>
      </c>
      <c r="T41" s="58">
        <f t="shared" si="17"/>
        <v>0.85559542503153219</v>
      </c>
      <c r="U41" s="73">
        <f t="shared" si="18"/>
        <v>4201601.1995523721</v>
      </c>
      <c r="V41" s="74">
        <f t="shared" si="19"/>
        <v>1400533.7331841241</v>
      </c>
    </row>
    <row r="42" spans="1:23">
      <c r="A42" s="18">
        <v>38</v>
      </c>
      <c r="B42" s="71" t="s">
        <v>49</v>
      </c>
      <c r="C42" s="19" t="s">
        <v>1333</v>
      </c>
      <c r="D42" s="22" t="s">
        <v>13</v>
      </c>
      <c r="E42" s="22" t="s">
        <v>35</v>
      </c>
      <c r="F42" s="88">
        <v>15454163.755057145</v>
      </c>
      <c r="G42" s="88">
        <v>18639571.121000007</v>
      </c>
      <c r="H42" s="89">
        <f t="shared" si="11"/>
        <v>1.2061196850525469</v>
      </c>
      <c r="I42" s="89">
        <f t="shared" si="12"/>
        <v>0.9</v>
      </c>
      <c r="J42" s="91">
        <v>15016354.754142856</v>
      </c>
      <c r="K42" s="124">
        <v>13683088.7837</v>
      </c>
      <c r="L42" s="90">
        <f t="shared" si="13"/>
        <v>0.91121240858571073</v>
      </c>
      <c r="M42" s="90">
        <f t="shared" si="14"/>
        <v>0.9</v>
      </c>
      <c r="N42" s="100">
        <f>SUMIF('Dealer Wise'!C:C,'Q1'!C42,'Dealer Wise'!F:F)</f>
        <v>20101412.636195239</v>
      </c>
      <c r="O42" s="100">
        <f>SUMIF('Dealer Wise'!C:C,'Q1'!C42,'Dealer Wise'!G:G)</f>
        <v>3517017.6990000005</v>
      </c>
      <c r="P42" s="93">
        <f t="shared" si="15"/>
        <v>0.1749637084046097</v>
      </c>
      <c r="Q42" s="93">
        <f t="shared" si="16"/>
        <v>0</v>
      </c>
      <c r="R42" s="72">
        <f t="shared" si="6"/>
        <v>50571931.145395234</v>
      </c>
      <c r="S42" s="72">
        <f t="shared" si="7"/>
        <v>35839677.603700005</v>
      </c>
      <c r="T42" s="58">
        <f t="shared" si="17"/>
        <v>0.70868714703933833</v>
      </c>
      <c r="U42" s="73">
        <f t="shared" si="18"/>
        <v>14732253.54169523</v>
      </c>
      <c r="V42" s="74">
        <f t="shared" si="19"/>
        <v>4910751.1805650769</v>
      </c>
    </row>
    <row r="43" spans="1:23">
      <c r="A43" s="18">
        <v>39</v>
      </c>
      <c r="B43" s="71" t="s">
        <v>46</v>
      </c>
      <c r="C43" s="19" t="s">
        <v>1224</v>
      </c>
      <c r="D43" s="22" t="s">
        <v>13</v>
      </c>
      <c r="E43" s="22" t="s">
        <v>35</v>
      </c>
      <c r="F43" s="88">
        <v>5020222.4028285723</v>
      </c>
      <c r="G43" s="88">
        <v>4584018.4025000008</v>
      </c>
      <c r="H43" s="89">
        <f t="shared" si="11"/>
        <v>0.91311062233362439</v>
      </c>
      <c r="I43" s="89">
        <f t="shared" si="12"/>
        <v>0.9</v>
      </c>
      <c r="J43" s="91">
        <v>4707946.9327571429</v>
      </c>
      <c r="K43" s="124">
        <v>4722496.611700003</v>
      </c>
      <c r="L43" s="90">
        <f t="shared" si="13"/>
        <v>1.0030904509228058</v>
      </c>
      <c r="M43" s="90">
        <f t="shared" si="14"/>
        <v>0.9</v>
      </c>
      <c r="N43" s="100">
        <f>SUMIF('Dealer Wise'!C:C,'Q1'!C43,'Dealer Wise'!F:F)</f>
        <v>5059195.4752857145</v>
      </c>
      <c r="O43" s="100">
        <f>SUMIF('Dealer Wise'!C:C,'Q1'!C43,'Dealer Wise'!G:G)</f>
        <v>0</v>
      </c>
      <c r="P43" s="93">
        <f t="shared" si="15"/>
        <v>0</v>
      </c>
      <c r="Q43" s="93">
        <f t="shared" si="16"/>
        <v>0</v>
      </c>
      <c r="R43" s="72">
        <f t="shared" si="6"/>
        <v>14787364.81087143</v>
      </c>
      <c r="S43" s="72">
        <f t="shared" si="7"/>
        <v>9306515.0142000038</v>
      </c>
      <c r="T43" s="58">
        <f t="shared" si="17"/>
        <v>0.62935588140477916</v>
      </c>
      <c r="U43" s="73">
        <f t="shared" si="18"/>
        <v>5480849.7966714259</v>
      </c>
      <c r="V43" s="74">
        <f t="shared" si="19"/>
        <v>1826949.9322238087</v>
      </c>
    </row>
    <row r="44" spans="1:23">
      <c r="A44" s="18">
        <v>40</v>
      </c>
      <c r="B44" s="71" t="s">
        <v>47</v>
      </c>
      <c r="C44" s="19" t="s">
        <v>1282</v>
      </c>
      <c r="D44" s="22" t="s">
        <v>13</v>
      </c>
      <c r="E44" s="22" t="s">
        <v>1091</v>
      </c>
      <c r="F44" s="88">
        <v>4505942.0749714291</v>
      </c>
      <c r="G44" s="88">
        <v>4110672.4605000019</v>
      </c>
      <c r="H44" s="89">
        <f t="shared" si="11"/>
        <v>0.91227814119782413</v>
      </c>
      <c r="I44" s="89">
        <f t="shared" si="12"/>
        <v>0.9</v>
      </c>
      <c r="J44" s="91">
        <v>4459804.6755142864</v>
      </c>
      <c r="K44" s="124">
        <v>4598488.2352999998</v>
      </c>
      <c r="L44" s="90">
        <f t="shared" si="13"/>
        <v>1.0310963304171434</v>
      </c>
      <c r="M44" s="90">
        <f t="shared" si="14"/>
        <v>0.9</v>
      </c>
      <c r="N44" s="100">
        <f>SUMIF('Dealer Wise'!C:C,'Q1'!C44,'Dealer Wise'!F:F)</f>
        <v>5084495.0731714275</v>
      </c>
      <c r="O44" s="100">
        <f>SUMIF('Dealer Wise'!C:C,'Q1'!C44,'Dealer Wise'!G:G)</f>
        <v>1444367.9802999999</v>
      </c>
      <c r="P44" s="93">
        <f t="shared" si="15"/>
        <v>0.2840730415732477</v>
      </c>
      <c r="Q44" s="93">
        <f t="shared" si="16"/>
        <v>0</v>
      </c>
      <c r="R44" s="72">
        <f t="shared" si="6"/>
        <v>14050241.823657142</v>
      </c>
      <c r="S44" s="72">
        <f t="shared" si="7"/>
        <v>10153528.676100003</v>
      </c>
      <c r="T44" s="58">
        <f t="shared" si="17"/>
        <v>0.72265864200315499</v>
      </c>
      <c r="U44" s="73">
        <f t="shared" si="18"/>
        <v>3896713.1475571394</v>
      </c>
      <c r="V44" s="74">
        <f t="shared" si="19"/>
        <v>1298904.3825190465</v>
      </c>
    </row>
    <row r="45" spans="1:23">
      <c r="A45" s="18">
        <v>41</v>
      </c>
      <c r="B45" s="71" t="s">
        <v>48</v>
      </c>
      <c r="C45" s="19" t="s">
        <v>1195</v>
      </c>
      <c r="D45" s="22" t="s">
        <v>13</v>
      </c>
      <c r="E45" s="22" t="s">
        <v>1091</v>
      </c>
      <c r="F45" s="88">
        <v>11439425.590185713</v>
      </c>
      <c r="G45" s="88">
        <v>11004142.649700005</v>
      </c>
      <c r="H45" s="89">
        <f t="shared" si="11"/>
        <v>0.96194888134425627</v>
      </c>
      <c r="I45" s="89">
        <f t="shared" si="12"/>
        <v>0.9</v>
      </c>
      <c r="J45" s="91">
        <v>9023206.3124857135</v>
      </c>
      <c r="K45" s="124">
        <v>8249500.8707999997</v>
      </c>
      <c r="L45" s="90">
        <f t="shared" si="13"/>
        <v>0.91425382343135486</v>
      </c>
      <c r="M45" s="90">
        <f t="shared" si="14"/>
        <v>0.9</v>
      </c>
      <c r="N45" s="100">
        <f>SUMIF('Dealer Wise'!C:C,'Q1'!C45,'Dealer Wise'!F:F)</f>
        <v>13027168.009776194</v>
      </c>
      <c r="O45" s="100">
        <f>SUMIF('Dealer Wise'!C:C,'Q1'!C45,'Dealer Wise'!G:G)</f>
        <v>5629305.6017000023</v>
      </c>
      <c r="P45" s="93">
        <f t="shared" si="15"/>
        <v>0.43212044225387353</v>
      </c>
      <c r="Q45" s="93">
        <f t="shared" si="16"/>
        <v>0</v>
      </c>
      <c r="R45" s="72">
        <f t="shared" si="6"/>
        <v>33489799.91244762</v>
      </c>
      <c r="S45" s="72">
        <f t="shared" si="7"/>
        <v>24882949.122200005</v>
      </c>
      <c r="T45" s="58">
        <f t="shared" si="17"/>
        <v>0.74300082972282588</v>
      </c>
      <c r="U45" s="73">
        <f t="shared" si="18"/>
        <v>8606850.7902476154</v>
      </c>
      <c r="V45" s="74">
        <f t="shared" si="19"/>
        <v>2868950.2634158717</v>
      </c>
    </row>
    <row r="46" spans="1:23">
      <c r="A46" s="18">
        <v>42</v>
      </c>
      <c r="B46" s="71" t="s">
        <v>42</v>
      </c>
      <c r="C46" s="19" t="s">
        <v>1208</v>
      </c>
      <c r="D46" s="22" t="s">
        <v>13</v>
      </c>
      <c r="E46" s="22" t="s">
        <v>41</v>
      </c>
      <c r="F46" s="88">
        <v>5949990.3709714282</v>
      </c>
      <c r="G46" s="88">
        <v>6975000.7034000028</v>
      </c>
      <c r="H46" s="89">
        <f t="shared" si="11"/>
        <v>1.1722709228958341</v>
      </c>
      <c r="I46" s="89">
        <f t="shared" si="12"/>
        <v>0.9</v>
      </c>
      <c r="J46" s="91">
        <v>6112391.6507571442</v>
      </c>
      <c r="K46" s="124">
        <v>5602110.6258000005</v>
      </c>
      <c r="L46" s="90">
        <f t="shared" si="13"/>
        <v>0.91651696191720056</v>
      </c>
      <c r="M46" s="90">
        <f t="shared" si="14"/>
        <v>0.9</v>
      </c>
      <c r="N46" s="100">
        <f>SUMIF('Dealer Wise'!C:C,'Q1'!C46,'Dealer Wise'!F:F)</f>
        <v>8093820.9750904758</v>
      </c>
      <c r="O46" s="100">
        <f>SUMIF('Dealer Wise'!C:C,'Q1'!C46,'Dealer Wise'!G:G)</f>
        <v>2535625.2045</v>
      </c>
      <c r="P46" s="93">
        <f t="shared" si="15"/>
        <v>0.31327913136498003</v>
      </c>
      <c r="Q46" s="93">
        <f t="shared" si="16"/>
        <v>0</v>
      </c>
      <c r="R46" s="72">
        <f t="shared" si="6"/>
        <v>20156202.996819049</v>
      </c>
      <c r="S46" s="72">
        <f t="shared" si="7"/>
        <v>15112736.533700004</v>
      </c>
      <c r="T46" s="58">
        <f t="shared" si="17"/>
        <v>0.74978092531043772</v>
      </c>
      <c r="U46" s="73">
        <f t="shared" si="18"/>
        <v>5043466.4631190449</v>
      </c>
      <c r="V46" s="74">
        <f t="shared" si="19"/>
        <v>1681155.4877063483</v>
      </c>
    </row>
    <row r="47" spans="1:23">
      <c r="A47" s="18">
        <v>43</v>
      </c>
      <c r="B47" s="71" t="s">
        <v>45</v>
      </c>
      <c r="C47" s="19" t="s">
        <v>1193</v>
      </c>
      <c r="D47" s="22" t="s">
        <v>13</v>
      </c>
      <c r="E47" s="22" t="s">
        <v>41</v>
      </c>
      <c r="F47" s="88">
        <v>5043555.4803285711</v>
      </c>
      <c r="G47" s="88">
        <v>6366283.201700001</v>
      </c>
      <c r="H47" s="89">
        <f t="shared" si="11"/>
        <v>1.2622609638241271</v>
      </c>
      <c r="I47" s="89">
        <f t="shared" si="12"/>
        <v>0.9</v>
      </c>
      <c r="J47" s="91">
        <v>5264699.8873428572</v>
      </c>
      <c r="K47" s="124">
        <v>4842539.1753999991</v>
      </c>
      <c r="L47" s="90">
        <f t="shared" si="13"/>
        <v>0.91981295781782413</v>
      </c>
      <c r="M47" s="90">
        <f t="shared" si="14"/>
        <v>0.9</v>
      </c>
      <c r="N47" s="100">
        <f>SUMIF('Dealer Wise'!C:C,'Q1'!C47,'Dealer Wise'!F:F)</f>
        <v>7062264.798104763</v>
      </c>
      <c r="O47" s="100">
        <f>SUMIF('Dealer Wise'!C:C,'Q1'!C47,'Dealer Wise'!G:G)</f>
        <v>3721073.2206999999</v>
      </c>
      <c r="P47" s="93">
        <f t="shared" si="15"/>
        <v>0.5268951713193466</v>
      </c>
      <c r="Q47" s="93">
        <f t="shared" si="16"/>
        <v>0</v>
      </c>
      <c r="R47" s="72">
        <f t="shared" si="6"/>
        <v>17370520.165776193</v>
      </c>
      <c r="S47" s="72">
        <f t="shared" si="7"/>
        <v>14929895.5978</v>
      </c>
      <c r="T47" s="58">
        <f t="shared" si="17"/>
        <v>0.85949617255649202</v>
      </c>
      <c r="U47" s="73">
        <f t="shared" si="18"/>
        <v>2440624.5679761935</v>
      </c>
      <c r="V47" s="74">
        <f t="shared" si="19"/>
        <v>813541.52265873121</v>
      </c>
    </row>
    <row r="48" spans="1:23">
      <c r="A48" s="18">
        <v>44</v>
      </c>
      <c r="B48" s="71" t="s">
        <v>14</v>
      </c>
      <c r="C48" s="19" t="s">
        <v>1295</v>
      </c>
      <c r="D48" s="22" t="s">
        <v>24</v>
      </c>
      <c r="E48" s="22" t="s">
        <v>25</v>
      </c>
      <c r="F48" s="88">
        <v>11627733.474899998</v>
      </c>
      <c r="G48" s="88">
        <v>11753892.329200003</v>
      </c>
      <c r="H48" s="89">
        <f t="shared" si="11"/>
        <v>1.0108498233617356</v>
      </c>
      <c r="I48" s="89">
        <f t="shared" si="12"/>
        <v>0.9</v>
      </c>
      <c r="J48" s="91">
        <v>9718026.1745857131</v>
      </c>
      <c r="K48" s="124">
        <v>9435491.4299999997</v>
      </c>
      <c r="L48" s="90">
        <f t="shared" si="13"/>
        <v>0.97092673558293252</v>
      </c>
      <c r="M48" s="90">
        <f t="shared" si="14"/>
        <v>0.9</v>
      </c>
      <c r="N48" s="100">
        <f>SUMIF('Dealer Wise'!C:C,'Q1'!C48,'Dealer Wise'!F:F)</f>
        <v>11860356.140595237</v>
      </c>
      <c r="O48" s="100">
        <f>SUMIF('Dealer Wise'!C:C,'Q1'!C48,'Dealer Wise'!G:G)</f>
        <v>3420818.0115</v>
      </c>
      <c r="P48" s="93">
        <f t="shared" si="15"/>
        <v>0.28842456086047336</v>
      </c>
      <c r="Q48" s="93">
        <f t="shared" si="16"/>
        <v>0</v>
      </c>
      <c r="R48" s="72">
        <f t="shared" si="6"/>
        <v>33206115.79008095</v>
      </c>
      <c r="S48" s="72">
        <f t="shared" si="7"/>
        <v>24610201.770700004</v>
      </c>
      <c r="T48" s="58">
        <f t="shared" si="17"/>
        <v>0.74113461286102467</v>
      </c>
      <c r="U48" s="73">
        <f t="shared" si="18"/>
        <v>8595914.0193809457</v>
      </c>
      <c r="V48" s="74">
        <f t="shared" si="19"/>
        <v>2865304.6731269821</v>
      </c>
    </row>
    <row r="49" spans="1:22">
      <c r="A49" s="18">
        <v>45</v>
      </c>
      <c r="B49" s="71" t="s">
        <v>23</v>
      </c>
      <c r="C49" s="19" t="s">
        <v>1287</v>
      </c>
      <c r="D49" s="22" t="s">
        <v>24</v>
      </c>
      <c r="E49" s="22" t="s">
        <v>1093</v>
      </c>
      <c r="F49" s="88">
        <v>10906615.312142856</v>
      </c>
      <c r="G49" s="88">
        <v>10953568.409200005</v>
      </c>
      <c r="H49" s="89">
        <f t="shared" si="11"/>
        <v>1.004305010831809</v>
      </c>
      <c r="I49" s="89">
        <f t="shared" si="12"/>
        <v>0.9</v>
      </c>
      <c r="J49" s="91">
        <v>10826379.033657143</v>
      </c>
      <c r="K49" s="124">
        <v>10228676.297000004</v>
      </c>
      <c r="L49" s="90">
        <f t="shared" si="13"/>
        <v>0.94479199972594763</v>
      </c>
      <c r="M49" s="90">
        <f t="shared" si="14"/>
        <v>0.9</v>
      </c>
      <c r="N49" s="100">
        <f>SUMIF('Dealer Wise'!C:C,'Q1'!C49,'Dealer Wise'!F:F)</f>
        <v>12817715.550680952</v>
      </c>
      <c r="O49" s="100">
        <f>SUMIF('Dealer Wise'!C:C,'Q1'!C49,'Dealer Wise'!G:G)</f>
        <v>5297516.2883000001</v>
      </c>
      <c r="P49" s="93">
        <f t="shared" si="15"/>
        <v>0.41329644641853241</v>
      </c>
      <c r="Q49" s="93">
        <f t="shared" si="16"/>
        <v>0</v>
      </c>
      <c r="R49" s="72">
        <f t="shared" si="6"/>
        <v>34550709.896480948</v>
      </c>
      <c r="S49" s="72">
        <f t="shared" si="7"/>
        <v>26479760.994500011</v>
      </c>
      <c r="T49" s="58">
        <f t="shared" si="17"/>
        <v>0.76640280543691586</v>
      </c>
      <c r="U49" s="73">
        <f t="shared" si="18"/>
        <v>8070948.9019809365</v>
      </c>
      <c r="V49" s="74">
        <f t="shared" si="19"/>
        <v>2690316.3006603122</v>
      </c>
    </row>
    <row r="50" spans="1:22">
      <c r="A50" s="18">
        <v>46</v>
      </c>
      <c r="B50" s="71" t="s">
        <v>34</v>
      </c>
      <c r="C50" s="19" t="s">
        <v>1218</v>
      </c>
      <c r="D50" s="22" t="s">
        <v>24</v>
      </c>
      <c r="E50" s="22" t="s">
        <v>1093</v>
      </c>
      <c r="F50" s="88">
        <v>6274372.8287857138</v>
      </c>
      <c r="G50" s="88">
        <v>5780644.3776000049</v>
      </c>
      <c r="H50" s="89">
        <f t="shared" si="11"/>
        <v>0.92131031026390875</v>
      </c>
      <c r="I50" s="89">
        <f t="shared" si="12"/>
        <v>0.9</v>
      </c>
      <c r="J50" s="91">
        <v>5793624.3936142875</v>
      </c>
      <c r="K50" s="124">
        <v>5573377.371100002</v>
      </c>
      <c r="L50" s="90">
        <f t="shared" si="13"/>
        <v>0.96198458727199487</v>
      </c>
      <c r="M50" s="90">
        <f t="shared" si="14"/>
        <v>0.9</v>
      </c>
      <c r="N50" s="100">
        <f>SUMIF('Dealer Wise'!C:C,'Q1'!C50,'Dealer Wise'!F:F)</f>
        <v>8040934.44227619</v>
      </c>
      <c r="O50" s="100">
        <f>SUMIF('Dealer Wise'!C:C,'Q1'!C50,'Dealer Wise'!G:G)</f>
        <v>2325011.5106000002</v>
      </c>
      <c r="P50" s="93">
        <f t="shared" si="15"/>
        <v>0.28914693028411842</v>
      </c>
      <c r="Q50" s="93">
        <f t="shared" si="16"/>
        <v>0</v>
      </c>
      <c r="R50" s="72">
        <f t="shared" si="6"/>
        <v>20108931.664676193</v>
      </c>
      <c r="S50" s="72">
        <f t="shared" si="7"/>
        <v>13679033.259300008</v>
      </c>
      <c r="T50" s="58">
        <f t="shared" si="17"/>
        <v>0.68024664300435755</v>
      </c>
      <c r="U50" s="73">
        <f t="shared" si="18"/>
        <v>6429898.4053761847</v>
      </c>
      <c r="V50" s="74">
        <f t="shared" si="19"/>
        <v>2143299.4684587284</v>
      </c>
    </row>
    <row r="51" spans="1:22">
      <c r="A51" s="18">
        <v>47</v>
      </c>
      <c r="B51" s="71" t="s">
        <v>32</v>
      </c>
      <c r="C51" s="19" t="s">
        <v>1359</v>
      </c>
      <c r="D51" s="22" t="s">
        <v>24</v>
      </c>
      <c r="E51" s="22" t="s">
        <v>25</v>
      </c>
      <c r="F51" s="88">
        <v>4942115.3837857144</v>
      </c>
      <c r="G51" s="88">
        <v>3956658.7258000006</v>
      </c>
      <c r="H51" s="89">
        <f t="shared" si="11"/>
        <v>0.80060023260103585</v>
      </c>
      <c r="I51" s="89">
        <f t="shared" si="12"/>
        <v>0</v>
      </c>
      <c r="J51" s="91">
        <v>4950748.7401285712</v>
      </c>
      <c r="K51" s="124">
        <v>3111363.2120999997</v>
      </c>
      <c r="L51" s="90">
        <f t="shared" si="13"/>
        <v>0.62846316293143112</v>
      </c>
      <c r="M51" s="90">
        <f t="shared" si="14"/>
        <v>0</v>
      </c>
      <c r="N51" s="100">
        <f>SUMIF('Dealer Wise'!C:C,'Q1'!C51,'Dealer Wise'!F:F)</f>
        <v>4652421.021242857</v>
      </c>
      <c r="O51" s="100">
        <f>SUMIF('Dealer Wise'!C:C,'Q1'!C51,'Dealer Wise'!G:G)</f>
        <v>1354134.9745</v>
      </c>
      <c r="P51" s="93">
        <f t="shared" si="15"/>
        <v>0.29106028201597578</v>
      </c>
      <c r="Q51" s="93">
        <f t="shared" si="16"/>
        <v>0</v>
      </c>
      <c r="R51" s="72">
        <f t="shared" si="6"/>
        <v>14545285.145157143</v>
      </c>
      <c r="S51" s="72">
        <f t="shared" si="7"/>
        <v>8422156.9123999998</v>
      </c>
      <c r="T51" s="58">
        <f t="shared" si="17"/>
        <v>0.57903003126784069</v>
      </c>
      <c r="U51" s="73">
        <f t="shared" si="18"/>
        <v>6123128.2327571437</v>
      </c>
      <c r="V51" s="74">
        <f t="shared" si="19"/>
        <v>2041042.7442523811</v>
      </c>
    </row>
    <row r="52" spans="1:22">
      <c r="A52" s="18">
        <v>48</v>
      </c>
      <c r="B52" s="71" t="s">
        <v>27</v>
      </c>
      <c r="C52" s="19" t="s">
        <v>1210</v>
      </c>
      <c r="D52" s="22" t="s">
        <v>24</v>
      </c>
      <c r="E52" s="22" t="s">
        <v>1092</v>
      </c>
      <c r="F52" s="88">
        <v>4223511.7373857154</v>
      </c>
      <c r="G52" s="88">
        <v>4068311.9779000017</v>
      </c>
      <c r="H52" s="89">
        <f t="shared" si="11"/>
        <v>0.96325338506534375</v>
      </c>
      <c r="I52" s="89">
        <f t="shared" si="12"/>
        <v>0.9</v>
      </c>
      <c r="J52" s="91">
        <v>4234451.5446714293</v>
      </c>
      <c r="K52" s="124">
        <v>3934062.8341000006</v>
      </c>
      <c r="L52" s="90">
        <f t="shared" si="13"/>
        <v>0.92906077507264584</v>
      </c>
      <c r="M52" s="90">
        <f t="shared" si="14"/>
        <v>0.9</v>
      </c>
      <c r="N52" s="100">
        <f>SUMIF('Dealer Wise'!C:C,'Q1'!C52,'Dealer Wise'!F:F)</f>
        <v>5018598.0005904762</v>
      </c>
      <c r="O52" s="100">
        <f>SUMIF('Dealer Wise'!C:C,'Q1'!C52,'Dealer Wise'!G:G)</f>
        <v>2097631.9818000002</v>
      </c>
      <c r="P52" s="93">
        <f t="shared" si="15"/>
        <v>0.41797170874279987</v>
      </c>
      <c r="Q52" s="93">
        <f t="shared" si="16"/>
        <v>0</v>
      </c>
      <c r="R52" s="72">
        <f t="shared" si="6"/>
        <v>13476561.282647621</v>
      </c>
      <c r="S52" s="72">
        <f t="shared" si="7"/>
        <v>10100006.793800004</v>
      </c>
      <c r="T52" s="58">
        <f t="shared" si="17"/>
        <v>0.74944984718058172</v>
      </c>
      <c r="U52" s="73">
        <f t="shared" si="18"/>
        <v>3376554.4888476171</v>
      </c>
      <c r="V52" s="74">
        <f t="shared" si="19"/>
        <v>1125518.1629492056</v>
      </c>
    </row>
    <row r="53" spans="1:22">
      <c r="A53" s="18">
        <v>49</v>
      </c>
      <c r="B53" s="71" t="s">
        <v>29</v>
      </c>
      <c r="C53" s="19" t="s">
        <v>1199</v>
      </c>
      <c r="D53" s="22" t="s">
        <v>24</v>
      </c>
      <c r="E53" s="22" t="s">
        <v>1092</v>
      </c>
      <c r="F53" s="88">
        <v>8295707.0442571416</v>
      </c>
      <c r="G53" s="88">
        <v>7271025.1234000036</v>
      </c>
      <c r="H53" s="89">
        <f t="shared" si="11"/>
        <v>0.87648045966540089</v>
      </c>
      <c r="I53" s="89">
        <f t="shared" si="12"/>
        <v>0</v>
      </c>
      <c r="J53" s="91">
        <v>6904550.0159714287</v>
      </c>
      <c r="K53" s="124">
        <v>6310857.4759999998</v>
      </c>
      <c r="L53" s="90">
        <f t="shared" si="13"/>
        <v>0.91401430381442461</v>
      </c>
      <c r="M53" s="90">
        <f t="shared" si="14"/>
        <v>0.9</v>
      </c>
      <c r="N53" s="100">
        <f>SUMIF('Dealer Wise'!C:C,'Q1'!C53,'Dealer Wise'!F:F)</f>
        <v>9345902.9047523811</v>
      </c>
      <c r="O53" s="100">
        <f>SUMIF('Dealer Wise'!C:C,'Q1'!C53,'Dealer Wise'!G:G)</f>
        <v>3522816.7858000007</v>
      </c>
      <c r="P53" s="93">
        <f t="shared" si="15"/>
        <v>0.37693701953704783</v>
      </c>
      <c r="Q53" s="93">
        <f t="shared" si="16"/>
        <v>0</v>
      </c>
      <c r="R53" s="72">
        <f t="shared" si="6"/>
        <v>24546159.964980952</v>
      </c>
      <c r="S53" s="72">
        <f t="shared" si="7"/>
        <v>17104699.385200001</v>
      </c>
      <c r="T53" s="58">
        <f t="shared" si="17"/>
        <v>0.69683809645185268</v>
      </c>
      <c r="U53" s="73">
        <f t="shared" si="18"/>
        <v>7441460.5797809511</v>
      </c>
      <c r="V53" s="74">
        <f t="shared" si="19"/>
        <v>2480486.8599269837</v>
      </c>
    </row>
    <row r="54" spans="1:22">
      <c r="A54" s="18">
        <v>50</v>
      </c>
      <c r="B54" s="71" t="s">
        <v>30</v>
      </c>
      <c r="C54" s="19" t="s">
        <v>1286</v>
      </c>
      <c r="D54" s="22" t="s">
        <v>24</v>
      </c>
      <c r="E54" s="22" t="s">
        <v>1095</v>
      </c>
      <c r="F54" s="88">
        <v>9521711.6150714271</v>
      </c>
      <c r="G54" s="88">
        <v>9677634.217699999</v>
      </c>
      <c r="H54" s="89">
        <f t="shared" si="11"/>
        <v>1.0163754804736755</v>
      </c>
      <c r="I54" s="89">
        <f t="shared" si="12"/>
        <v>0.9</v>
      </c>
      <c r="J54" s="91">
        <v>8029556.1424142867</v>
      </c>
      <c r="K54" s="124">
        <v>7616946.2864999985</v>
      </c>
      <c r="L54" s="90">
        <f t="shared" si="13"/>
        <v>0.94861361592146154</v>
      </c>
      <c r="M54" s="90">
        <f t="shared" si="14"/>
        <v>0.9</v>
      </c>
      <c r="N54" s="100">
        <f>SUMIF('Dealer Wise'!C:C,'Q1'!C54,'Dealer Wise'!F:F)</f>
        <v>10723494.446357142</v>
      </c>
      <c r="O54" s="100">
        <f>SUMIF('Dealer Wise'!C:C,'Q1'!C54,'Dealer Wise'!G:G)</f>
        <v>5008039.0374000007</v>
      </c>
      <c r="P54" s="93">
        <f t="shared" si="15"/>
        <v>0.46701558549333444</v>
      </c>
      <c r="Q54" s="93">
        <f t="shared" si="16"/>
        <v>0</v>
      </c>
      <c r="R54" s="72">
        <f t="shared" si="6"/>
        <v>28274762.203842856</v>
      </c>
      <c r="S54" s="72">
        <f t="shared" si="7"/>
        <v>22302619.541599996</v>
      </c>
      <c r="T54" s="58">
        <f t="shared" si="17"/>
        <v>0.78878186068595202</v>
      </c>
      <c r="U54" s="73">
        <f t="shared" si="18"/>
        <v>5972142.6622428596</v>
      </c>
      <c r="V54" s="74">
        <f t="shared" si="19"/>
        <v>1990714.2207476199</v>
      </c>
    </row>
    <row r="55" spans="1:22">
      <c r="A55" s="18">
        <v>51</v>
      </c>
      <c r="B55" s="108" t="s">
        <v>122</v>
      </c>
      <c r="C55" s="19" t="s">
        <v>1280</v>
      </c>
      <c r="D55" s="22" t="s">
        <v>24</v>
      </c>
      <c r="E55" s="22" t="s">
        <v>1095</v>
      </c>
      <c r="F55" s="88">
        <v>7333275.5548571423</v>
      </c>
      <c r="G55" s="88">
        <v>7446789.5811000019</v>
      </c>
      <c r="H55" s="89">
        <f t="shared" si="11"/>
        <v>1.015479307356407</v>
      </c>
      <c r="I55" s="89">
        <f t="shared" si="12"/>
        <v>0.9</v>
      </c>
      <c r="J55" s="91">
        <v>6950871.3820000011</v>
      </c>
      <c r="K55" s="124">
        <v>6331198.1361000035</v>
      </c>
      <c r="L55" s="90">
        <f t="shared" si="13"/>
        <v>0.91084955945168178</v>
      </c>
      <c r="M55" s="90">
        <f t="shared" si="14"/>
        <v>0.9</v>
      </c>
      <c r="N55" s="100">
        <f>SUMIF('Dealer Wise'!C:C,'Q1'!C55,'Dealer Wise'!F:F)</f>
        <v>9942854.3632761873</v>
      </c>
      <c r="O55" s="100">
        <f>SUMIF('Dealer Wise'!C:C,'Q1'!C55,'Dealer Wise'!G:G)</f>
        <v>3549829.0507</v>
      </c>
      <c r="P55" s="93">
        <f t="shared" si="15"/>
        <v>0.35702313651613471</v>
      </c>
      <c r="Q55" s="93">
        <f t="shared" si="16"/>
        <v>0</v>
      </c>
      <c r="R55" s="72">
        <f t="shared" si="6"/>
        <v>24227001.300133333</v>
      </c>
      <c r="S55" s="72">
        <f t="shared" si="7"/>
        <v>17327816.767900005</v>
      </c>
      <c r="T55" s="58">
        <f t="shared" si="17"/>
        <v>0.71522746679361604</v>
      </c>
      <c r="U55" s="73">
        <f t="shared" si="18"/>
        <v>6899184.5322333276</v>
      </c>
      <c r="V55" s="74">
        <f t="shared" si="19"/>
        <v>2299728.1774111092</v>
      </c>
    </row>
    <row r="56" spans="1:22">
      <c r="A56" s="18">
        <v>52</v>
      </c>
      <c r="B56" s="71" t="s">
        <v>959</v>
      </c>
      <c r="C56" s="19" t="s">
        <v>1167</v>
      </c>
      <c r="D56" s="22" t="s">
        <v>24</v>
      </c>
      <c r="E56" s="22" t="s">
        <v>1050</v>
      </c>
      <c r="F56" s="88">
        <v>4511984.1623999998</v>
      </c>
      <c r="G56" s="88">
        <v>5144351.8454000009</v>
      </c>
      <c r="H56" s="89">
        <f t="shared" si="11"/>
        <v>1.1401529039640144</v>
      </c>
      <c r="I56" s="89">
        <f t="shared" si="12"/>
        <v>0.9</v>
      </c>
      <c r="J56" s="91">
        <v>4186755.9948714287</v>
      </c>
      <c r="K56" s="124">
        <v>2953574.0798999998</v>
      </c>
      <c r="L56" s="90">
        <f t="shared" si="13"/>
        <v>0.70545646403038142</v>
      </c>
      <c r="M56" s="90">
        <f t="shared" si="14"/>
        <v>0</v>
      </c>
      <c r="N56" s="100">
        <f>SUMIF('Dealer Wise'!C:C,'Q1'!C56,'Dealer Wise'!F:F)</f>
        <v>4912509.9841952389</v>
      </c>
      <c r="O56" s="100">
        <f>SUMIF('Dealer Wise'!C:C,'Q1'!C56,'Dealer Wise'!G:G)</f>
        <v>1898881.8081</v>
      </c>
      <c r="P56" s="93">
        <f t="shared" si="15"/>
        <v>0.38654004046997831</v>
      </c>
      <c r="Q56" s="93">
        <f t="shared" si="16"/>
        <v>0</v>
      </c>
      <c r="R56" s="72">
        <f t="shared" si="6"/>
        <v>13611250.141466666</v>
      </c>
      <c r="S56" s="72">
        <f t="shared" si="7"/>
        <v>9996807.7334000003</v>
      </c>
      <c r="T56" s="58">
        <f t="shared" si="17"/>
        <v>0.73445184163831734</v>
      </c>
      <c r="U56" s="73">
        <f t="shared" si="18"/>
        <v>3614442.4080666658</v>
      </c>
      <c r="V56" s="74">
        <f t="shared" si="19"/>
        <v>1204814.136022222</v>
      </c>
    </row>
    <row r="57" spans="1:22">
      <c r="A57" s="18">
        <v>53</v>
      </c>
      <c r="B57" s="71" t="s">
        <v>28</v>
      </c>
      <c r="C57" s="19" t="s">
        <v>1289</v>
      </c>
      <c r="D57" s="22" t="s">
        <v>24</v>
      </c>
      <c r="E57" s="22" t="s">
        <v>1092</v>
      </c>
      <c r="F57" s="88">
        <v>10691594.390042858</v>
      </c>
      <c r="G57" s="88">
        <v>8568936.7244000025</v>
      </c>
      <c r="H57" s="89">
        <f t="shared" si="11"/>
        <v>0.80146481542362857</v>
      </c>
      <c r="I57" s="89">
        <f t="shared" si="12"/>
        <v>0</v>
      </c>
      <c r="J57" s="91">
        <v>8251894.5505000008</v>
      </c>
      <c r="K57" s="124">
        <v>5430677.8362000026</v>
      </c>
      <c r="L57" s="90">
        <f t="shared" si="13"/>
        <v>0.6581128494753905</v>
      </c>
      <c r="M57" s="90">
        <f t="shared" si="14"/>
        <v>0</v>
      </c>
      <c r="N57" s="100">
        <f>SUMIF('Dealer Wise'!C:C,'Q1'!C57,'Dealer Wise'!F:F)</f>
        <v>10581005.558614288</v>
      </c>
      <c r="O57" s="100">
        <f>SUMIF('Dealer Wise'!C:C,'Q1'!C57,'Dealer Wise'!G:G)</f>
        <v>6073759.5054000011</v>
      </c>
      <c r="P57" s="93">
        <f t="shared" si="15"/>
        <v>0.5740247910989128</v>
      </c>
      <c r="Q57" s="93">
        <f t="shared" si="16"/>
        <v>0</v>
      </c>
      <c r="R57" s="72">
        <f t="shared" si="6"/>
        <v>29524494.499157146</v>
      </c>
      <c r="S57" s="72">
        <f t="shared" si="7"/>
        <v>20073374.066000007</v>
      </c>
      <c r="T57" s="58">
        <f t="shared" si="17"/>
        <v>0.67988883151151169</v>
      </c>
      <c r="U57" s="73">
        <f t="shared" si="18"/>
        <v>9451120.4331571385</v>
      </c>
      <c r="V57" s="74">
        <f t="shared" si="19"/>
        <v>3150373.4777190462</v>
      </c>
    </row>
    <row r="58" spans="1:22">
      <c r="A58" s="18">
        <v>54</v>
      </c>
      <c r="B58" s="71" t="s">
        <v>33</v>
      </c>
      <c r="C58" s="19" t="s">
        <v>1296</v>
      </c>
      <c r="D58" s="22" t="s">
        <v>24</v>
      </c>
      <c r="E58" s="22" t="s">
        <v>25</v>
      </c>
      <c r="F58" s="88">
        <v>11124148.657214288</v>
      </c>
      <c r="G58" s="88">
        <v>9020945.9856000021</v>
      </c>
      <c r="H58" s="89">
        <f t="shared" si="11"/>
        <v>0.81093360611912479</v>
      </c>
      <c r="I58" s="89">
        <f t="shared" si="12"/>
        <v>0</v>
      </c>
      <c r="J58" s="91">
        <v>9584942.9780000001</v>
      </c>
      <c r="K58" s="124">
        <v>5082299.4944000002</v>
      </c>
      <c r="L58" s="90">
        <f t="shared" si="13"/>
        <v>0.53023784346607306</v>
      </c>
      <c r="M58" s="90">
        <f t="shared" si="14"/>
        <v>0</v>
      </c>
      <c r="N58" s="100">
        <f>SUMIF('Dealer Wise'!C:C,'Q1'!C58,'Dealer Wise'!F:F)</f>
        <v>10738728.811447619</v>
      </c>
      <c r="O58" s="100">
        <f>SUMIF('Dealer Wise'!C:C,'Q1'!C58,'Dealer Wise'!G:G)</f>
        <v>2246356.6359999999</v>
      </c>
      <c r="P58" s="93">
        <f t="shared" si="15"/>
        <v>0.2091827324669337</v>
      </c>
      <c r="Q58" s="93">
        <f t="shared" si="16"/>
        <v>0</v>
      </c>
      <c r="R58" s="72">
        <f t="shared" si="6"/>
        <v>31447820.446661904</v>
      </c>
      <c r="S58" s="72">
        <f t="shared" si="7"/>
        <v>16349602.116000002</v>
      </c>
      <c r="T58" s="58">
        <f t="shared" si="17"/>
        <v>0.5198961926067428</v>
      </c>
      <c r="U58" s="73">
        <f t="shared" si="18"/>
        <v>15098218.330661902</v>
      </c>
      <c r="V58" s="74">
        <f t="shared" si="19"/>
        <v>5032739.4435539674</v>
      </c>
    </row>
    <row r="59" spans="1:22">
      <c r="A59" s="18">
        <v>55</v>
      </c>
      <c r="B59" s="71" t="s">
        <v>31</v>
      </c>
      <c r="C59" s="19" t="s">
        <v>1283</v>
      </c>
      <c r="D59" s="22" t="s">
        <v>24</v>
      </c>
      <c r="E59" s="22" t="s">
        <v>1050</v>
      </c>
      <c r="F59" s="88">
        <v>14078328.590385715</v>
      </c>
      <c r="G59" s="88">
        <v>15548467.368800003</v>
      </c>
      <c r="H59" s="89">
        <f t="shared" si="11"/>
        <v>1.1044256616810511</v>
      </c>
      <c r="I59" s="89">
        <f t="shared" si="12"/>
        <v>0.9</v>
      </c>
      <c r="J59" s="91">
        <v>12697986.488314286</v>
      </c>
      <c r="K59" s="124">
        <v>11955013.4858</v>
      </c>
      <c r="L59" s="90">
        <f t="shared" si="13"/>
        <v>0.94148891218320085</v>
      </c>
      <c r="M59" s="90">
        <f t="shared" si="14"/>
        <v>0.9</v>
      </c>
      <c r="N59" s="100">
        <f>SUMIF('Dealer Wise'!C:C,'Q1'!C59,'Dealer Wise'!F:F)</f>
        <v>14499337.262033332</v>
      </c>
      <c r="O59" s="100">
        <f>SUMIF('Dealer Wise'!C:C,'Q1'!C59,'Dealer Wise'!G:G)</f>
        <v>4961310.6557</v>
      </c>
      <c r="P59" s="93">
        <f t="shared" si="15"/>
        <v>0.34217499503865217</v>
      </c>
      <c r="Q59" s="93">
        <f t="shared" si="16"/>
        <v>0</v>
      </c>
      <c r="R59" s="72">
        <f t="shared" si="6"/>
        <v>41275652.340733334</v>
      </c>
      <c r="S59" s="72">
        <f t="shared" si="7"/>
        <v>32464791.510300003</v>
      </c>
      <c r="T59" s="58">
        <f t="shared" si="17"/>
        <v>0.78653612164142017</v>
      </c>
      <c r="U59" s="73">
        <f t="shared" si="18"/>
        <v>8810860.8304333314</v>
      </c>
      <c r="V59" s="74">
        <f t="shared" si="19"/>
        <v>2936953.6101444438</v>
      </c>
    </row>
    <row r="60" spans="1:22">
      <c r="A60" s="18">
        <v>56</v>
      </c>
      <c r="B60" s="71" t="s">
        <v>26</v>
      </c>
      <c r="C60" s="19" t="s">
        <v>1297</v>
      </c>
      <c r="D60" s="22" t="s">
        <v>24</v>
      </c>
      <c r="E60" s="22" t="s">
        <v>1050</v>
      </c>
      <c r="F60" s="88">
        <v>9024484.5116857141</v>
      </c>
      <c r="G60" s="88">
        <v>9896627.4371000081</v>
      </c>
      <c r="H60" s="89">
        <f t="shared" si="11"/>
        <v>1.0966418551979302</v>
      </c>
      <c r="I60" s="89">
        <f t="shared" si="12"/>
        <v>0.9</v>
      </c>
      <c r="J60" s="91">
        <v>9099043.2659571432</v>
      </c>
      <c r="K60" s="124">
        <v>8537158.0411999989</v>
      </c>
      <c r="L60" s="90">
        <f t="shared" si="13"/>
        <v>0.93824787855890712</v>
      </c>
      <c r="M60" s="90">
        <f t="shared" si="14"/>
        <v>0.9</v>
      </c>
      <c r="N60" s="100">
        <f>SUMIF('Dealer Wise'!C:C,'Q1'!C60,'Dealer Wise'!F:F)</f>
        <v>9724994.7391190454</v>
      </c>
      <c r="O60" s="100">
        <f>SUMIF('Dealer Wise'!C:C,'Q1'!C60,'Dealer Wise'!G:G)</f>
        <v>4244206.0811000019</v>
      </c>
      <c r="P60" s="93">
        <f t="shared" si="15"/>
        <v>0.43642245522535578</v>
      </c>
      <c r="Q60" s="93">
        <f t="shared" si="16"/>
        <v>0</v>
      </c>
      <c r="R60" s="72">
        <f t="shared" si="6"/>
        <v>27848522.516761903</v>
      </c>
      <c r="S60" s="72">
        <f t="shared" si="7"/>
        <v>22677991.559400007</v>
      </c>
      <c r="T60" s="58">
        <f t="shared" si="17"/>
        <v>0.81433374232870792</v>
      </c>
      <c r="U60" s="73">
        <f t="shared" si="18"/>
        <v>5170530.9573618956</v>
      </c>
      <c r="V60" s="74">
        <f t="shared" si="19"/>
        <v>1723510.3191206318</v>
      </c>
    </row>
    <row r="61" spans="1:22">
      <c r="A61" s="18">
        <v>57</v>
      </c>
      <c r="B61" s="71" t="s">
        <v>43</v>
      </c>
      <c r="C61" s="19" t="s">
        <v>1179</v>
      </c>
      <c r="D61" s="22" t="s">
        <v>24</v>
      </c>
      <c r="E61" s="22" t="s">
        <v>1094</v>
      </c>
      <c r="F61" s="88">
        <v>4445984.1823714282</v>
      </c>
      <c r="G61" s="88">
        <v>3574087.8247000012</v>
      </c>
      <c r="H61" s="89">
        <f t="shared" si="11"/>
        <v>0.80389125963863206</v>
      </c>
      <c r="I61" s="89">
        <f t="shared" si="12"/>
        <v>0</v>
      </c>
      <c r="J61" s="91">
        <v>4916927.4089714298</v>
      </c>
      <c r="K61" s="124">
        <v>1941740.5957000002</v>
      </c>
      <c r="L61" s="90">
        <f t="shared" si="13"/>
        <v>0.39490934768674818</v>
      </c>
      <c r="M61" s="90">
        <f t="shared" si="14"/>
        <v>0</v>
      </c>
      <c r="N61" s="100">
        <f>SUMIF('Dealer Wise'!C:C,'Q1'!C61,'Dealer Wise'!F:F)</f>
        <v>5326364.4525380954</v>
      </c>
      <c r="O61" s="100">
        <f>SUMIF('Dealer Wise'!C:C,'Q1'!C61,'Dealer Wise'!G:G)</f>
        <v>1543625.2246000001</v>
      </c>
      <c r="P61" s="93">
        <f t="shared" si="15"/>
        <v>0.28980841216459358</v>
      </c>
      <c r="Q61" s="93">
        <f t="shared" si="16"/>
        <v>0</v>
      </c>
      <c r="R61" s="72">
        <f t="shared" si="6"/>
        <v>14689276.043880954</v>
      </c>
      <c r="S61" s="72">
        <f t="shared" si="7"/>
        <v>7059453.6450000014</v>
      </c>
      <c r="T61" s="58">
        <f t="shared" si="17"/>
        <v>0.48058553899534934</v>
      </c>
      <c r="U61" s="73">
        <f t="shared" si="18"/>
        <v>7629822.398880953</v>
      </c>
      <c r="V61" s="74">
        <f t="shared" si="19"/>
        <v>2543274.1329603177</v>
      </c>
    </row>
    <row r="62" spans="1:22">
      <c r="A62" s="18">
        <v>58</v>
      </c>
      <c r="B62" s="71" t="s">
        <v>88</v>
      </c>
      <c r="C62" s="19" t="s">
        <v>1181</v>
      </c>
      <c r="D62" s="22" t="s">
        <v>24</v>
      </c>
      <c r="E62" s="22" t="s">
        <v>1094</v>
      </c>
      <c r="F62" s="88">
        <v>10505087.615128571</v>
      </c>
      <c r="G62" s="88">
        <v>9725314.0780000053</v>
      </c>
      <c r="H62" s="89">
        <f t="shared" si="11"/>
        <v>0.92577181974136036</v>
      </c>
      <c r="I62" s="89">
        <f t="shared" si="12"/>
        <v>0.9</v>
      </c>
      <c r="J62" s="91">
        <v>8383242.2099285722</v>
      </c>
      <c r="K62" s="124">
        <v>7670726.0818000017</v>
      </c>
      <c r="L62" s="90">
        <f t="shared" si="13"/>
        <v>0.91500709268727654</v>
      </c>
      <c r="M62" s="90">
        <f t="shared" si="14"/>
        <v>0.9</v>
      </c>
      <c r="N62" s="100">
        <f>SUMIF('Dealer Wise'!C:C,'Q1'!C62,'Dealer Wise'!F:F)</f>
        <v>10898271.190557145</v>
      </c>
      <c r="O62" s="100">
        <f>SUMIF('Dealer Wise'!C:C,'Q1'!C62,'Dealer Wise'!G:G)</f>
        <v>3873835.9980000001</v>
      </c>
      <c r="P62" s="93">
        <f t="shared" si="15"/>
        <v>0.35545417527841505</v>
      </c>
      <c r="Q62" s="93">
        <f t="shared" si="16"/>
        <v>0</v>
      </c>
      <c r="R62" s="72">
        <f t="shared" si="6"/>
        <v>29786601.015614286</v>
      </c>
      <c r="S62" s="72">
        <f t="shared" si="7"/>
        <v>21269876.157800008</v>
      </c>
      <c r="T62" s="58">
        <f t="shared" si="17"/>
        <v>0.71407530341075942</v>
      </c>
      <c r="U62" s="73">
        <f t="shared" si="18"/>
        <v>8516724.8578142785</v>
      </c>
      <c r="V62" s="74">
        <f t="shared" si="19"/>
        <v>2838908.285938093</v>
      </c>
    </row>
    <row r="63" spans="1:22">
      <c r="A63" s="18">
        <v>59</v>
      </c>
      <c r="B63" s="71" t="s">
        <v>81</v>
      </c>
      <c r="C63" s="19" t="s">
        <v>1186</v>
      </c>
      <c r="D63" s="22" t="s">
        <v>24</v>
      </c>
      <c r="E63" s="22" t="s">
        <v>1094</v>
      </c>
      <c r="F63" s="88">
        <v>4770403.4621857153</v>
      </c>
      <c r="G63" s="88">
        <v>5406274.3054000046</v>
      </c>
      <c r="H63" s="89">
        <f t="shared" si="11"/>
        <v>1.13329498191395</v>
      </c>
      <c r="I63" s="89">
        <f t="shared" si="12"/>
        <v>0.9</v>
      </c>
      <c r="J63" s="91">
        <v>4942359.6808285723</v>
      </c>
      <c r="K63" s="124">
        <v>4622352.0138000008</v>
      </c>
      <c r="L63" s="90">
        <f t="shared" si="13"/>
        <v>0.93525204807131257</v>
      </c>
      <c r="M63" s="90">
        <f t="shared" si="14"/>
        <v>0.9</v>
      </c>
      <c r="N63" s="100">
        <f>SUMIF('Dealer Wise'!C:C,'Q1'!C63,'Dealer Wise'!F:F)</f>
        <v>5719938.4358095247</v>
      </c>
      <c r="O63" s="100">
        <f>SUMIF('Dealer Wise'!C:C,'Q1'!C63,'Dealer Wise'!G:G)</f>
        <v>2048392.662</v>
      </c>
      <c r="P63" s="93">
        <f t="shared" si="15"/>
        <v>0.35811445962007066</v>
      </c>
      <c r="Q63" s="93">
        <f t="shared" si="16"/>
        <v>0</v>
      </c>
      <c r="R63" s="72">
        <f t="shared" si="6"/>
        <v>15432701.578823812</v>
      </c>
      <c r="S63" s="72">
        <f t="shared" si="7"/>
        <v>12077018.981200006</v>
      </c>
      <c r="T63" s="58">
        <f t="shared" si="17"/>
        <v>0.78256026137197188</v>
      </c>
      <c r="U63" s="73">
        <f t="shared" si="18"/>
        <v>3355682.5976238064</v>
      </c>
      <c r="V63" s="74">
        <f t="shared" si="19"/>
        <v>1118560.8658746022</v>
      </c>
    </row>
    <row r="64" spans="1:22">
      <c r="A64" s="18">
        <v>60</v>
      </c>
      <c r="B64" s="71" t="s">
        <v>82</v>
      </c>
      <c r="C64" s="19" t="s">
        <v>1243</v>
      </c>
      <c r="D64" s="22" t="s">
        <v>24</v>
      </c>
      <c r="E64" s="22" t="s">
        <v>1099</v>
      </c>
      <c r="F64" s="88">
        <v>6406024.7534571448</v>
      </c>
      <c r="G64" s="88">
        <v>5357869.3423000006</v>
      </c>
      <c r="H64" s="89">
        <f t="shared" si="11"/>
        <v>0.83637974383544411</v>
      </c>
      <c r="I64" s="89">
        <f t="shared" si="12"/>
        <v>0</v>
      </c>
      <c r="J64" s="91">
        <v>6473510.4512285702</v>
      </c>
      <c r="K64" s="124">
        <v>3285158.7452000016</v>
      </c>
      <c r="L64" s="90">
        <f t="shared" si="13"/>
        <v>0.5074771671337196</v>
      </c>
      <c r="M64" s="90">
        <f t="shared" si="14"/>
        <v>0</v>
      </c>
      <c r="N64" s="100">
        <f>SUMIF('Dealer Wise'!C:C,'Q1'!C64,'Dealer Wise'!F:F)</f>
        <v>8482421.1604047604</v>
      </c>
      <c r="O64" s="100">
        <f>SUMIF('Dealer Wise'!C:C,'Q1'!C64,'Dealer Wise'!G:G)</f>
        <v>1223974.8149000001</v>
      </c>
      <c r="P64" s="93">
        <f t="shared" si="15"/>
        <v>0.14429545429946503</v>
      </c>
      <c r="Q64" s="93">
        <f t="shared" si="16"/>
        <v>0</v>
      </c>
      <c r="R64" s="72">
        <f t="shared" si="6"/>
        <v>21361956.365090474</v>
      </c>
      <c r="S64" s="72">
        <f t="shared" si="7"/>
        <v>9867002.9024000019</v>
      </c>
      <c r="T64" s="58">
        <f t="shared" si="17"/>
        <v>0.46189603301149762</v>
      </c>
      <c r="U64" s="73">
        <f t="shared" si="18"/>
        <v>11494953.462690473</v>
      </c>
      <c r="V64" s="74">
        <f t="shared" si="19"/>
        <v>3831651.1542301574</v>
      </c>
    </row>
    <row r="65" spans="1:22">
      <c r="A65" s="18">
        <v>61</v>
      </c>
      <c r="B65" s="71" t="s">
        <v>84</v>
      </c>
      <c r="C65" s="19" t="s">
        <v>1220</v>
      </c>
      <c r="D65" s="22" t="s">
        <v>24</v>
      </c>
      <c r="E65" s="22" t="s">
        <v>78</v>
      </c>
      <c r="F65" s="88">
        <v>5445280.593228572</v>
      </c>
      <c r="G65" s="88">
        <v>4969621.6233000029</v>
      </c>
      <c r="H65" s="89">
        <f t="shared" si="11"/>
        <v>0.91264748220319991</v>
      </c>
      <c r="I65" s="89">
        <f t="shared" si="12"/>
        <v>0.9</v>
      </c>
      <c r="J65" s="91">
        <v>6510524.7814714275</v>
      </c>
      <c r="K65" s="124">
        <v>674750.09869999997</v>
      </c>
      <c r="L65" s="90">
        <f t="shared" si="13"/>
        <v>0.10363989407125816</v>
      </c>
      <c r="M65" s="90">
        <f t="shared" si="14"/>
        <v>0</v>
      </c>
      <c r="N65" s="100">
        <f>SUMIF('Dealer Wise'!C:C,'Q1'!C65,'Dealer Wise'!F:F)</f>
        <v>5210694.0566761903</v>
      </c>
      <c r="O65" s="100">
        <f>SUMIF('Dealer Wise'!C:C,'Q1'!C65,'Dealer Wise'!G:G)</f>
        <v>2322351.5329999998</v>
      </c>
      <c r="P65" s="93">
        <f t="shared" si="15"/>
        <v>0.44568948161991817</v>
      </c>
      <c r="Q65" s="93">
        <f t="shared" si="16"/>
        <v>0</v>
      </c>
      <c r="R65" s="72">
        <f t="shared" si="6"/>
        <v>17166499.431376189</v>
      </c>
      <c r="S65" s="72">
        <f t="shared" si="7"/>
        <v>7966723.2550000027</v>
      </c>
      <c r="T65" s="58">
        <f t="shared" si="17"/>
        <v>0.46408548736725957</v>
      </c>
      <c r="U65" s="73">
        <f t="shared" si="18"/>
        <v>9199776.1763761863</v>
      </c>
      <c r="V65" s="74">
        <f t="shared" si="19"/>
        <v>3066592.0587920621</v>
      </c>
    </row>
    <row r="66" spans="1:22">
      <c r="A66" s="18">
        <v>62</v>
      </c>
      <c r="B66" s="71" t="s">
        <v>83</v>
      </c>
      <c r="C66" s="19" t="s">
        <v>1357</v>
      </c>
      <c r="D66" s="22" t="s">
        <v>24</v>
      </c>
      <c r="E66" s="22" t="s">
        <v>1099</v>
      </c>
      <c r="F66" s="88">
        <v>6651511.7383714262</v>
      </c>
      <c r="G66" s="88">
        <v>8355470.2066000029</v>
      </c>
      <c r="H66" s="89">
        <f t="shared" ref="H66:H98" si="20">IFERROR(G66/F66,0)</f>
        <v>1.2561761198433634</v>
      </c>
      <c r="I66" s="89">
        <f t="shared" ref="I66:I98" si="21">IF(H66&gt;=89.5%,90%,0%)</f>
        <v>0.9</v>
      </c>
      <c r="J66" s="91">
        <v>6613532.6000285707</v>
      </c>
      <c r="K66" s="124">
        <v>6126417.8368000016</v>
      </c>
      <c r="L66" s="90">
        <f t="shared" ref="L66:L98" si="22">IFERROR(K66/J66,0)</f>
        <v>0.92634575306599909</v>
      </c>
      <c r="M66" s="90">
        <f t="shared" ref="M66:M98" si="23">IF(L66&gt;=89.5%,90%,0%)</f>
        <v>0.9</v>
      </c>
      <c r="N66" s="100">
        <f>SUMIF('Dealer Wise'!C:C,'Q1'!C66,'Dealer Wise'!F:F)</f>
        <v>8798309.9295095243</v>
      </c>
      <c r="O66" s="100">
        <f>SUMIF('Dealer Wise'!C:C,'Q1'!C66,'Dealer Wise'!G:G)</f>
        <v>2723503.6847999999</v>
      </c>
      <c r="P66" s="93">
        <f t="shared" ref="P66:P98" si="24">IFERROR(O66/N66,0)</f>
        <v>0.30954850495381742</v>
      </c>
      <c r="Q66" s="93">
        <f t="shared" ref="Q66:Q98" si="25">IF(P66&gt;=89.5%,90%,0%)</f>
        <v>0</v>
      </c>
      <c r="R66" s="72">
        <f t="shared" si="6"/>
        <v>22063354.267909519</v>
      </c>
      <c r="S66" s="72">
        <f t="shared" si="7"/>
        <v>17205391.728200004</v>
      </c>
      <c r="T66" s="58">
        <f t="shared" ref="T66:T98" si="26">IFERROR(S66/R66,0)</f>
        <v>0.77981758889783703</v>
      </c>
      <c r="U66" s="73">
        <f t="shared" ref="U66:U98" si="27">R66-S66</f>
        <v>4857962.5397095159</v>
      </c>
      <c r="V66" s="74">
        <f t="shared" ref="V66:V98" si="28">U66/V$2</f>
        <v>1619320.8465698387</v>
      </c>
    </row>
    <row r="67" spans="1:22">
      <c r="A67" s="18">
        <v>63</v>
      </c>
      <c r="B67" s="71" t="s">
        <v>85</v>
      </c>
      <c r="C67" s="19" t="s">
        <v>1187</v>
      </c>
      <c r="D67" s="22" t="s">
        <v>24</v>
      </c>
      <c r="E67" s="22" t="s">
        <v>78</v>
      </c>
      <c r="F67" s="88">
        <v>9460221.5809142869</v>
      </c>
      <c r="G67" s="88">
        <v>9633419.9784000069</v>
      </c>
      <c r="H67" s="89">
        <f t="shared" si="20"/>
        <v>1.0183080698485056</v>
      </c>
      <c r="I67" s="89">
        <f t="shared" si="21"/>
        <v>0.9</v>
      </c>
      <c r="J67" s="91">
        <v>7400252.7020000005</v>
      </c>
      <c r="K67" s="124">
        <v>6907040.9140000008</v>
      </c>
      <c r="L67" s="90">
        <f t="shared" si="22"/>
        <v>0.9333520343343541</v>
      </c>
      <c r="M67" s="90">
        <f t="shared" si="23"/>
        <v>0.9</v>
      </c>
      <c r="N67" s="100">
        <f>SUMIF('Dealer Wise'!C:C,'Q1'!C67,'Dealer Wise'!F:F)</f>
        <v>10110866.149014287</v>
      </c>
      <c r="O67" s="100">
        <f>SUMIF('Dealer Wise'!C:C,'Q1'!C67,'Dealer Wise'!G:G)</f>
        <v>3573760.9993999996</v>
      </c>
      <c r="P67" s="93">
        <f t="shared" si="24"/>
        <v>0.35345745327153871</v>
      </c>
      <c r="Q67" s="93">
        <f t="shared" si="25"/>
        <v>0</v>
      </c>
      <c r="R67" s="72">
        <f t="shared" si="6"/>
        <v>26971340.431928575</v>
      </c>
      <c r="S67" s="72">
        <f t="shared" si="7"/>
        <v>20114221.891800009</v>
      </c>
      <c r="T67" s="58">
        <f t="shared" si="26"/>
        <v>0.74576278263088713</v>
      </c>
      <c r="U67" s="73">
        <f t="shared" si="27"/>
        <v>6857118.5401285663</v>
      </c>
      <c r="V67" s="74">
        <f t="shared" si="28"/>
        <v>2285706.1800428554</v>
      </c>
    </row>
    <row r="68" spans="1:22">
      <c r="A68" s="18">
        <v>64</v>
      </c>
      <c r="B68" s="71" t="s">
        <v>86</v>
      </c>
      <c r="C68" s="19" t="s">
        <v>1222</v>
      </c>
      <c r="D68" s="22" t="s">
        <v>24</v>
      </c>
      <c r="E68" s="22" t="s">
        <v>78</v>
      </c>
      <c r="F68" s="88">
        <v>14184177.337485714</v>
      </c>
      <c r="G68" s="88">
        <v>15619507.251299996</v>
      </c>
      <c r="H68" s="89">
        <f t="shared" si="20"/>
        <v>1.10119232717297</v>
      </c>
      <c r="I68" s="89">
        <f t="shared" si="21"/>
        <v>0.9</v>
      </c>
      <c r="J68" s="91">
        <v>12301644.918514285</v>
      </c>
      <c r="K68" s="124">
        <v>11477536.285600003</v>
      </c>
      <c r="L68" s="90">
        <f t="shared" si="22"/>
        <v>0.93300825715803437</v>
      </c>
      <c r="M68" s="90">
        <f t="shared" si="23"/>
        <v>0.9</v>
      </c>
      <c r="N68" s="100">
        <f>SUMIF('Dealer Wise'!C:C,'Q1'!C68,'Dealer Wise'!F:F)</f>
        <v>15756309.405404763</v>
      </c>
      <c r="O68" s="100">
        <f>SUMIF('Dealer Wise'!C:C,'Q1'!C68,'Dealer Wise'!G:G)</f>
        <v>5303358.6690000007</v>
      </c>
      <c r="P68" s="93">
        <f t="shared" si="24"/>
        <v>0.33658634979463092</v>
      </c>
      <c r="Q68" s="93">
        <f t="shared" si="25"/>
        <v>0</v>
      </c>
      <c r="R68" s="72">
        <f t="shared" si="6"/>
        <v>42242131.661404759</v>
      </c>
      <c r="S68" s="72">
        <f t="shared" si="7"/>
        <v>32400402.205899999</v>
      </c>
      <c r="T68" s="58">
        <f t="shared" si="26"/>
        <v>0.76701626862981387</v>
      </c>
      <c r="U68" s="73">
        <f t="shared" si="27"/>
        <v>9841729.4555047601</v>
      </c>
      <c r="V68" s="74">
        <f t="shared" si="28"/>
        <v>3280576.4851682535</v>
      </c>
    </row>
    <row r="69" spans="1:22">
      <c r="A69" s="18">
        <v>65</v>
      </c>
      <c r="B69" s="71" t="s">
        <v>89</v>
      </c>
      <c r="C69" s="19" t="s">
        <v>1209</v>
      </c>
      <c r="D69" s="22" t="s">
        <v>24</v>
      </c>
      <c r="E69" s="22" t="s">
        <v>78</v>
      </c>
      <c r="F69" s="88">
        <v>4590049.7701142859</v>
      </c>
      <c r="G69" s="88">
        <v>5080005.6592000015</v>
      </c>
      <c r="H69" s="89">
        <f t="shared" si="20"/>
        <v>1.1067430449830431</v>
      </c>
      <c r="I69" s="89">
        <f t="shared" si="21"/>
        <v>0.9</v>
      </c>
      <c r="J69" s="91">
        <v>4100003.6770999995</v>
      </c>
      <c r="K69" s="124">
        <v>3817416.1804000018</v>
      </c>
      <c r="L69" s="90">
        <f t="shared" si="22"/>
        <v>0.93107628213156224</v>
      </c>
      <c r="M69" s="90">
        <f t="shared" si="23"/>
        <v>0.9</v>
      </c>
      <c r="N69" s="100">
        <f>SUMIF('Dealer Wise'!C:C,'Q1'!C69,'Dealer Wise'!F:F)</f>
        <v>4943819.3738285713</v>
      </c>
      <c r="O69" s="100">
        <f>SUMIF('Dealer Wise'!C:C,'Q1'!C69,'Dealer Wise'!G:G)</f>
        <v>1582466.2204</v>
      </c>
      <c r="P69" s="93">
        <f t="shared" si="24"/>
        <v>0.32008981330855407</v>
      </c>
      <c r="Q69" s="93">
        <f t="shared" si="25"/>
        <v>0</v>
      </c>
      <c r="R69" s="72">
        <f t="shared" ref="R69:S123" si="29">F69+J69+N69</f>
        <v>13633872.821042856</v>
      </c>
      <c r="S69" s="72">
        <f t="shared" si="29"/>
        <v>10479888.060000004</v>
      </c>
      <c r="T69" s="58">
        <f t="shared" si="26"/>
        <v>0.76866552868419646</v>
      </c>
      <c r="U69" s="73">
        <f t="shared" si="27"/>
        <v>3153984.761042852</v>
      </c>
      <c r="V69" s="74">
        <f t="shared" si="28"/>
        <v>1051328.2536809507</v>
      </c>
    </row>
    <row r="70" spans="1:22">
      <c r="A70" s="18">
        <v>66</v>
      </c>
      <c r="B70" s="19" t="s">
        <v>11</v>
      </c>
      <c r="C70" s="19" t="s">
        <v>1256</v>
      </c>
      <c r="D70" s="22" t="s">
        <v>117</v>
      </c>
      <c r="E70" s="22" t="s">
        <v>1089</v>
      </c>
      <c r="F70" s="88">
        <v>11786483.491814287</v>
      </c>
      <c r="G70" s="88">
        <v>11859743.014400002</v>
      </c>
      <c r="H70" s="89">
        <f t="shared" si="20"/>
        <v>1.0062155538279585</v>
      </c>
      <c r="I70" s="89">
        <f t="shared" si="21"/>
        <v>0.9</v>
      </c>
      <c r="J70" s="91">
        <v>10382120.578242857</v>
      </c>
      <c r="K70" s="124">
        <v>9528291.3365000021</v>
      </c>
      <c r="L70" s="90">
        <f t="shared" si="22"/>
        <v>0.91775964887826766</v>
      </c>
      <c r="M70" s="90">
        <f t="shared" si="23"/>
        <v>0.9</v>
      </c>
      <c r="N70" s="100">
        <f>SUMIF('Dealer Wise'!C:C,'Q1'!C70,'Dealer Wise'!F:F)</f>
        <v>12478464.743109526</v>
      </c>
      <c r="O70" s="100">
        <f>SUMIF('Dealer Wise'!C:C,'Q1'!C70,'Dealer Wise'!G:G)</f>
        <v>3198209.804500001</v>
      </c>
      <c r="P70" s="93">
        <f t="shared" si="24"/>
        <v>0.25629834040810334</v>
      </c>
      <c r="Q70" s="93">
        <f t="shared" si="25"/>
        <v>0</v>
      </c>
      <c r="R70" s="72">
        <f t="shared" si="29"/>
        <v>34647068.813166671</v>
      </c>
      <c r="S70" s="72">
        <f t="shared" si="29"/>
        <v>24586244.155400004</v>
      </c>
      <c r="T70" s="58">
        <f t="shared" si="26"/>
        <v>0.70961974555425233</v>
      </c>
      <c r="U70" s="73">
        <f t="shared" si="27"/>
        <v>10060824.657766666</v>
      </c>
      <c r="V70" s="74">
        <f t="shared" si="28"/>
        <v>3353608.2192555554</v>
      </c>
    </row>
    <row r="71" spans="1:22">
      <c r="A71" s="18">
        <v>67</v>
      </c>
      <c r="B71" s="71" t="s">
        <v>898</v>
      </c>
      <c r="C71" s="19" t="s">
        <v>1284</v>
      </c>
      <c r="D71" s="22" t="s">
        <v>117</v>
      </c>
      <c r="E71" s="22" t="s">
        <v>1089</v>
      </c>
      <c r="F71" s="88">
        <v>4088581.3694428583</v>
      </c>
      <c r="G71" s="88">
        <v>3721280.7867000001</v>
      </c>
      <c r="H71" s="89">
        <f t="shared" si="20"/>
        <v>0.91016429671964449</v>
      </c>
      <c r="I71" s="89">
        <f t="shared" si="21"/>
        <v>0.9</v>
      </c>
      <c r="J71" s="91">
        <v>3558197.4758571424</v>
      </c>
      <c r="K71" s="124">
        <v>3245825.4482000005</v>
      </c>
      <c r="L71" s="90">
        <f t="shared" si="22"/>
        <v>0.91221059826593975</v>
      </c>
      <c r="M71" s="90">
        <f t="shared" si="23"/>
        <v>0.9</v>
      </c>
      <c r="N71" s="100">
        <f>SUMIF('Dealer Wise'!C:C,'Q1'!C71,'Dealer Wise'!F:F)</f>
        <v>4572249.501852382</v>
      </c>
      <c r="O71" s="100">
        <f>SUMIF('Dealer Wise'!C:C,'Q1'!C71,'Dealer Wise'!G:G)</f>
        <v>819782.98289999994</v>
      </c>
      <c r="P71" s="93">
        <f t="shared" si="24"/>
        <v>0.17929532991755515</v>
      </c>
      <c r="Q71" s="93">
        <f t="shared" si="25"/>
        <v>0</v>
      </c>
      <c r="R71" s="72">
        <f t="shared" si="29"/>
        <v>12219028.347152382</v>
      </c>
      <c r="S71" s="72">
        <f t="shared" si="29"/>
        <v>7786889.2178000007</v>
      </c>
      <c r="T71" s="58">
        <f t="shared" si="26"/>
        <v>0.63727564881332954</v>
      </c>
      <c r="U71" s="73">
        <f t="shared" si="27"/>
        <v>4432139.1293523815</v>
      </c>
      <c r="V71" s="74">
        <f t="shared" si="28"/>
        <v>1477379.7097841271</v>
      </c>
    </row>
    <row r="72" spans="1:22">
      <c r="A72" s="18"/>
      <c r="B72" s="120" t="s">
        <v>1419</v>
      </c>
      <c r="C72" s="121" t="s">
        <v>1423</v>
      </c>
      <c r="D72" s="22" t="s">
        <v>117</v>
      </c>
      <c r="E72" s="22" t="s">
        <v>1089</v>
      </c>
      <c r="F72" s="88">
        <v>0</v>
      </c>
      <c r="G72" s="88">
        <v>0</v>
      </c>
      <c r="H72" s="89">
        <f t="shared" si="20"/>
        <v>0</v>
      </c>
      <c r="I72" s="89">
        <f t="shared" si="21"/>
        <v>0</v>
      </c>
      <c r="J72" s="91">
        <v>0</v>
      </c>
      <c r="K72" s="124">
        <v>0</v>
      </c>
      <c r="L72" s="90">
        <f t="shared" si="22"/>
        <v>0</v>
      </c>
      <c r="M72" s="90">
        <f t="shared" si="23"/>
        <v>0</v>
      </c>
      <c r="N72" s="100">
        <f>SUMIF('Dealer Wise'!C:C,'Q1'!C72,'Dealer Wise'!F:F)</f>
        <v>2945979.4496476194</v>
      </c>
      <c r="O72" s="100">
        <f>SUMIF('Dealer Wise'!C:C,'Q1'!C72,'Dealer Wise'!G:G)</f>
        <v>1220094.3012999999</v>
      </c>
      <c r="P72" s="93">
        <f t="shared" ref="P72" si="30">IFERROR(O72/N72,0)</f>
        <v>0.41415574078289663</v>
      </c>
      <c r="Q72" s="93">
        <f t="shared" ref="Q72" si="31">IF(P72&gt;=89.5%,90%,0%)</f>
        <v>0</v>
      </c>
      <c r="R72" s="72">
        <f t="shared" si="29"/>
        <v>2945979.4496476194</v>
      </c>
      <c r="S72" s="72">
        <f t="shared" si="29"/>
        <v>1220094.3012999999</v>
      </c>
      <c r="T72" s="58">
        <f t="shared" ref="T72" si="32">IFERROR(S72/R72,0)</f>
        <v>0.41415574078289663</v>
      </c>
      <c r="U72" s="73">
        <f t="shared" ref="U72" si="33">R72-S72</f>
        <v>1725885.1483476195</v>
      </c>
      <c r="V72" s="74">
        <f t="shared" ref="V72" si="34">U72/V$2</f>
        <v>575295.04944920645</v>
      </c>
    </row>
    <row r="73" spans="1:22">
      <c r="A73" s="18">
        <v>68</v>
      </c>
      <c r="B73" s="125" t="s">
        <v>913</v>
      </c>
      <c r="C73" s="127" t="s">
        <v>1362</v>
      </c>
      <c r="D73" s="127" t="s">
        <v>117</v>
      </c>
      <c r="E73" s="127" t="s">
        <v>1089</v>
      </c>
      <c r="F73" s="88">
        <v>3009439.5281142863</v>
      </c>
      <c r="G73" s="88">
        <v>2415074.5442000008</v>
      </c>
      <c r="H73" s="89">
        <f t="shared" si="20"/>
        <v>0.80249977500404723</v>
      </c>
      <c r="I73" s="89">
        <f t="shared" si="21"/>
        <v>0</v>
      </c>
      <c r="J73" s="91">
        <v>2996431.9172142856</v>
      </c>
      <c r="K73" s="124">
        <v>1545071.9549000002</v>
      </c>
      <c r="L73" s="90">
        <f t="shared" si="22"/>
        <v>0.51563726378152397</v>
      </c>
      <c r="M73" s="90">
        <f t="shared" si="23"/>
        <v>0</v>
      </c>
      <c r="N73" s="100">
        <f>SUMIF('Dealer Wise'!C:C,'Q1'!C73,'Dealer Wise'!F:F)</f>
        <v>0</v>
      </c>
      <c r="O73" s="100">
        <f>SUMIF('Dealer Wise'!C:C,'Q1'!C73,'Dealer Wise'!G:G)</f>
        <v>0</v>
      </c>
      <c r="P73" s="93">
        <f t="shared" si="24"/>
        <v>0</v>
      </c>
      <c r="Q73" s="93">
        <f t="shared" si="25"/>
        <v>0</v>
      </c>
      <c r="R73" s="72">
        <f t="shared" si="29"/>
        <v>6005871.4453285718</v>
      </c>
      <c r="S73" s="72">
        <f t="shared" si="29"/>
        <v>3960146.4991000011</v>
      </c>
      <c r="T73" s="58">
        <f t="shared" si="26"/>
        <v>0.65937916506358851</v>
      </c>
      <c r="U73" s="73">
        <f t="shared" si="27"/>
        <v>2045724.9462285708</v>
      </c>
      <c r="V73" s="74">
        <f t="shared" si="28"/>
        <v>681908.31540952355</v>
      </c>
    </row>
    <row r="74" spans="1:22">
      <c r="A74" s="18">
        <v>69</v>
      </c>
      <c r="B74" s="71" t="s">
        <v>1</v>
      </c>
      <c r="C74" s="19" t="s">
        <v>1221</v>
      </c>
      <c r="D74" s="22" t="s">
        <v>117</v>
      </c>
      <c r="E74" s="22" t="s">
        <v>1045</v>
      </c>
      <c r="F74" s="88">
        <v>9483767.7802571431</v>
      </c>
      <c r="G74" s="88">
        <v>8636374.8565000016</v>
      </c>
      <c r="H74" s="89">
        <f t="shared" si="20"/>
        <v>0.91064807327724706</v>
      </c>
      <c r="I74" s="89">
        <f t="shared" si="21"/>
        <v>0.9</v>
      </c>
      <c r="J74" s="91">
        <v>11073155.896785712</v>
      </c>
      <c r="K74" s="124">
        <v>5184382.2277000006</v>
      </c>
      <c r="L74" s="90">
        <f t="shared" si="22"/>
        <v>0.46819373591632629</v>
      </c>
      <c r="M74" s="90">
        <f t="shared" si="23"/>
        <v>0</v>
      </c>
      <c r="N74" s="100">
        <f>SUMIF('Dealer Wise'!C:C,'Q1'!C74,'Dealer Wise'!F:F)</f>
        <v>10862712.582323806</v>
      </c>
      <c r="O74" s="100">
        <f>SUMIF('Dealer Wise'!C:C,'Q1'!C74,'Dealer Wise'!G:G)</f>
        <v>3828324.1983999987</v>
      </c>
      <c r="P74" s="93">
        <f t="shared" si="24"/>
        <v>0.35242801182363825</v>
      </c>
      <c r="Q74" s="93">
        <f t="shared" si="25"/>
        <v>0</v>
      </c>
      <c r="R74" s="72">
        <f t="shared" si="29"/>
        <v>31419636.259366661</v>
      </c>
      <c r="S74" s="72">
        <f t="shared" si="29"/>
        <v>17649081.282600001</v>
      </c>
      <c r="T74" s="58">
        <f t="shared" si="26"/>
        <v>0.56172137503146768</v>
      </c>
      <c r="U74" s="73">
        <f t="shared" si="27"/>
        <v>13770554.976766661</v>
      </c>
      <c r="V74" s="74">
        <f t="shared" si="28"/>
        <v>4590184.9922555536</v>
      </c>
    </row>
    <row r="75" spans="1:22">
      <c r="A75" s="18">
        <v>70</v>
      </c>
      <c r="B75" s="71" t="s">
        <v>8</v>
      </c>
      <c r="C75" s="19" t="s">
        <v>1241</v>
      </c>
      <c r="D75" s="22" t="s">
        <v>117</v>
      </c>
      <c r="E75" s="22" t="s">
        <v>1045</v>
      </c>
      <c r="F75" s="88">
        <v>11475547.600128569</v>
      </c>
      <c r="G75" s="88">
        <v>10818689.707400005</v>
      </c>
      <c r="H75" s="89">
        <f t="shared" si="20"/>
        <v>0.94276021366325002</v>
      </c>
      <c r="I75" s="89">
        <f t="shared" si="21"/>
        <v>0.9</v>
      </c>
      <c r="J75" s="91">
        <v>12013825.449557144</v>
      </c>
      <c r="K75" s="124">
        <v>5939106.8070000019</v>
      </c>
      <c r="L75" s="90">
        <f t="shared" si="22"/>
        <v>0.49435600941071856</v>
      </c>
      <c r="M75" s="90">
        <f t="shared" si="23"/>
        <v>0</v>
      </c>
      <c r="N75" s="100">
        <f>SUMIF('Dealer Wise'!C:C,'Q1'!C75,'Dealer Wise'!F:F)</f>
        <v>11592645.153590478</v>
      </c>
      <c r="O75" s="100">
        <f>SUMIF('Dealer Wise'!C:C,'Q1'!C75,'Dealer Wise'!G:G)</f>
        <v>4434896.2443999993</v>
      </c>
      <c r="P75" s="93">
        <f t="shared" si="24"/>
        <v>0.3825612002819237</v>
      </c>
      <c r="Q75" s="93">
        <f t="shared" si="25"/>
        <v>0</v>
      </c>
      <c r="R75" s="72">
        <f t="shared" si="29"/>
        <v>35082018.203276187</v>
      </c>
      <c r="S75" s="72">
        <f t="shared" si="29"/>
        <v>21192692.758800007</v>
      </c>
      <c r="T75" s="58">
        <f t="shared" si="26"/>
        <v>0.60408989688115766</v>
      </c>
      <c r="U75" s="73">
        <f t="shared" si="27"/>
        <v>13889325.44447618</v>
      </c>
      <c r="V75" s="74">
        <f t="shared" si="28"/>
        <v>4629775.1481587263</v>
      </c>
    </row>
    <row r="76" spans="1:22">
      <c r="A76" s="18">
        <v>71</v>
      </c>
      <c r="B76" s="87" t="s">
        <v>1043</v>
      </c>
      <c r="C76" s="19" t="s">
        <v>1177</v>
      </c>
      <c r="D76" s="22" t="s">
        <v>117</v>
      </c>
      <c r="E76" s="22" t="s">
        <v>1045</v>
      </c>
      <c r="F76" s="88">
        <v>4834540.9048857149</v>
      </c>
      <c r="G76" s="88">
        <v>4839519.6126000006</v>
      </c>
      <c r="H76" s="89">
        <f t="shared" si="20"/>
        <v>1.0010298201653964</v>
      </c>
      <c r="I76" s="89">
        <f t="shared" si="21"/>
        <v>0.9</v>
      </c>
      <c r="J76" s="91">
        <v>4192876.7983857142</v>
      </c>
      <c r="K76" s="124">
        <v>4039026.0963000003</v>
      </c>
      <c r="L76" s="90">
        <f t="shared" si="22"/>
        <v>0.96330664851756498</v>
      </c>
      <c r="M76" s="90">
        <f t="shared" si="23"/>
        <v>0.9</v>
      </c>
      <c r="N76" s="100">
        <f>SUMIF('Dealer Wise'!C:C,'Q1'!C76,'Dealer Wise'!F:F)</f>
        <v>5732088.2667523809</v>
      </c>
      <c r="O76" s="100">
        <f>SUMIF('Dealer Wise'!C:C,'Q1'!C76,'Dealer Wise'!G:G)</f>
        <v>2489925.0372000001</v>
      </c>
      <c r="P76" s="93">
        <f t="shared" si="24"/>
        <v>0.43438358261895932</v>
      </c>
      <c r="Q76" s="93">
        <f t="shared" si="25"/>
        <v>0</v>
      </c>
      <c r="R76" s="72">
        <f t="shared" si="29"/>
        <v>14759505.970023811</v>
      </c>
      <c r="S76" s="72">
        <f t="shared" si="29"/>
        <v>11368470.746100001</v>
      </c>
      <c r="T76" s="58">
        <f t="shared" si="26"/>
        <v>0.77024737611062877</v>
      </c>
      <c r="U76" s="73">
        <f t="shared" si="27"/>
        <v>3391035.2239238098</v>
      </c>
      <c r="V76" s="74">
        <f t="shared" si="28"/>
        <v>1130345.0746412699</v>
      </c>
    </row>
    <row r="77" spans="1:22">
      <c r="A77" s="18">
        <v>72</v>
      </c>
      <c r="B77" s="71" t="s">
        <v>2</v>
      </c>
      <c r="C77" s="19" t="s">
        <v>1170</v>
      </c>
      <c r="D77" s="22" t="s">
        <v>117</v>
      </c>
      <c r="E77" s="22" t="s">
        <v>1044</v>
      </c>
      <c r="F77" s="88">
        <v>10908945.933428571</v>
      </c>
      <c r="G77" s="88">
        <v>11493861.169300005</v>
      </c>
      <c r="H77" s="89">
        <f t="shared" si="20"/>
        <v>1.0536179425070815</v>
      </c>
      <c r="I77" s="89">
        <f t="shared" si="21"/>
        <v>0.9</v>
      </c>
      <c r="J77" s="91">
        <v>10488565.156271428</v>
      </c>
      <c r="K77" s="124">
        <v>6515858.6536000008</v>
      </c>
      <c r="L77" s="90">
        <f t="shared" si="22"/>
        <v>0.62123451172956423</v>
      </c>
      <c r="M77" s="90">
        <f t="shared" si="23"/>
        <v>0</v>
      </c>
      <c r="N77" s="100">
        <f>SUMIF('Dealer Wise'!C:C,'Q1'!C77,'Dealer Wise'!F:F)</f>
        <v>9970272.6268714294</v>
      </c>
      <c r="O77" s="100">
        <f>SUMIF('Dealer Wise'!C:C,'Q1'!C77,'Dealer Wise'!G:G)</f>
        <v>2609144.9210000001</v>
      </c>
      <c r="P77" s="93">
        <f t="shared" si="24"/>
        <v>0.2616924349659156</v>
      </c>
      <c r="Q77" s="93">
        <f t="shared" si="25"/>
        <v>0</v>
      </c>
      <c r="R77" s="72">
        <f t="shared" si="29"/>
        <v>31367783.716571428</v>
      </c>
      <c r="S77" s="72">
        <f t="shared" si="29"/>
        <v>20618864.743900005</v>
      </c>
      <c r="T77" s="58">
        <f t="shared" si="26"/>
        <v>0.65732615763373714</v>
      </c>
      <c r="U77" s="73">
        <f t="shared" si="27"/>
        <v>10748918.972671423</v>
      </c>
      <c r="V77" s="74">
        <f t="shared" si="28"/>
        <v>3582972.9908904745</v>
      </c>
    </row>
    <row r="78" spans="1:22">
      <c r="A78" s="18">
        <v>73</v>
      </c>
      <c r="B78" s="71" t="s">
        <v>10</v>
      </c>
      <c r="C78" s="19" t="s">
        <v>1237</v>
      </c>
      <c r="D78" s="22" t="s">
        <v>117</v>
      </c>
      <c r="E78" s="22" t="s">
        <v>1010</v>
      </c>
      <c r="F78" s="88">
        <v>4383224.0751571432</v>
      </c>
      <c r="G78" s="88">
        <v>4384617.0563000012</v>
      </c>
      <c r="H78" s="89">
        <f t="shared" si="20"/>
        <v>1.0003177982961795</v>
      </c>
      <c r="I78" s="89">
        <f t="shared" si="21"/>
        <v>0.9</v>
      </c>
      <c r="J78" s="91">
        <v>4192589.3380857143</v>
      </c>
      <c r="K78" s="124">
        <v>3359316.4555000006</v>
      </c>
      <c r="L78" s="90">
        <f t="shared" si="22"/>
        <v>0.80125101330191906</v>
      </c>
      <c r="M78" s="90">
        <f t="shared" si="23"/>
        <v>0</v>
      </c>
      <c r="N78" s="100">
        <f>SUMIF('Dealer Wise'!C:C,'Q1'!C78,'Dealer Wise'!F:F)</f>
        <v>3817864.9651333331</v>
      </c>
      <c r="O78" s="100">
        <f>SUMIF('Dealer Wise'!C:C,'Q1'!C78,'Dealer Wise'!G:G)</f>
        <v>885850.86719999986</v>
      </c>
      <c r="P78" s="93">
        <f t="shared" si="24"/>
        <v>0.23202781536016501</v>
      </c>
      <c r="Q78" s="93">
        <f t="shared" si="25"/>
        <v>0</v>
      </c>
      <c r="R78" s="72">
        <f t="shared" si="29"/>
        <v>12393678.378376191</v>
      </c>
      <c r="S78" s="72">
        <f t="shared" si="29"/>
        <v>8629784.3790000025</v>
      </c>
      <c r="T78" s="58">
        <f t="shared" si="26"/>
        <v>0.69630533531165173</v>
      </c>
      <c r="U78" s="73">
        <f t="shared" si="27"/>
        <v>3763893.999376189</v>
      </c>
      <c r="V78" s="74">
        <f t="shared" si="28"/>
        <v>1254631.3331253964</v>
      </c>
    </row>
    <row r="79" spans="1:22">
      <c r="A79" s="18">
        <v>74</v>
      </c>
      <c r="B79" s="71" t="s">
        <v>4</v>
      </c>
      <c r="C79" s="19" t="s">
        <v>1215</v>
      </c>
      <c r="D79" s="22" t="s">
        <v>117</v>
      </c>
      <c r="E79" s="22" t="s">
        <v>1044</v>
      </c>
      <c r="F79" s="88">
        <v>7808862.9170000004</v>
      </c>
      <c r="G79" s="88">
        <v>7112960.0793000003</v>
      </c>
      <c r="H79" s="89">
        <f t="shared" si="20"/>
        <v>0.91088294863199482</v>
      </c>
      <c r="I79" s="89">
        <f t="shared" si="21"/>
        <v>0.9</v>
      </c>
      <c r="J79" s="91">
        <v>7983499.5997142857</v>
      </c>
      <c r="K79" s="124">
        <v>4849827.1449999996</v>
      </c>
      <c r="L79" s="90">
        <f t="shared" si="22"/>
        <v>0.60748135381300272</v>
      </c>
      <c r="M79" s="90">
        <f t="shared" si="23"/>
        <v>0</v>
      </c>
      <c r="N79" s="100">
        <f>SUMIF('Dealer Wise'!C:C,'Q1'!C79,'Dealer Wise'!F:F)</f>
        <v>7724310.7677047644</v>
      </c>
      <c r="O79" s="100">
        <f>SUMIF('Dealer Wise'!C:C,'Q1'!C79,'Dealer Wise'!G:G)</f>
        <v>1783038.7111</v>
      </c>
      <c r="P79" s="93">
        <f t="shared" si="24"/>
        <v>0.23083466793631088</v>
      </c>
      <c r="Q79" s="93">
        <f t="shared" si="25"/>
        <v>0</v>
      </c>
      <c r="R79" s="72">
        <f t="shared" si="29"/>
        <v>23516673.284419052</v>
      </c>
      <c r="S79" s="72">
        <f t="shared" si="29"/>
        <v>13745825.935400002</v>
      </c>
      <c r="T79" s="58">
        <f t="shared" si="26"/>
        <v>0.58451404963419229</v>
      </c>
      <c r="U79" s="73">
        <f t="shared" si="27"/>
        <v>9770847.3490190506</v>
      </c>
      <c r="V79" s="74">
        <f t="shared" si="28"/>
        <v>3256949.1163396835</v>
      </c>
    </row>
    <row r="80" spans="1:22">
      <c r="A80" s="18">
        <v>75</v>
      </c>
      <c r="B80" s="71" t="s">
        <v>3</v>
      </c>
      <c r="C80" s="19" t="s">
        <v>1294</v>
      </c>
      <c r="D80" s="22" t="s">
        <v>117</v>
      </c>
      <c r="E80" s="22" t="s">
        <v>1044</v>
      </c>
      <c r="F80" s="88">
        <v>3357437.5360857146</v>
      </c>
      <c r="G80" s="88">
        <v>3672069.6083000009</v>
      </c>
      <c r="H80" s="89">
        <f t="shared" si="20"/>
        <v>1.0937119659956807</v>
      </c>
      <c r="I80" s="89">
        <f t="shared" si="21"/>
        <v>0.9</v>
      </c>
      <c r="J80" s="91">
        <v>2583588.6646428569</v>
      </c>
      <c r="K80" s="124">
        <v>2354297.7906999998</v>
      </c>
      <c r="L80" s="90">
        <f t="shared" si="22"/>
        <v>0.91125101411042408</v>
      </c>
      <c r="M80" s="90">
        <f t="shared" si="23"/>
        <v>0.9</v>
      </c>
      <c r="N80" s="100">
        <f>SUMIF('Dealer Wise'!C:C,'Q1'!C80,'Dealer Wise'!F:F)</f>
        <v>3596442.1672190484</v>
      </c>
      <c r="O80" s="100">
        <f>SUMIF('Dealer Wise'!C:C,'Q1'!C80,'Dealer Wise'!G:G)</f>
        <v>794505.37709999993</v>
      </c>
      <c r="P80" s="93">
        <f t="shared" si="24"/>
        <v>0.22091426475358891</v>
      </c>
      <c r="Q80" s="93">
        <f t="shared" si="25"/>
        <v>0</v>
      </c>
      <c r="R80" s="72">
        <f t="shared" si="29"/>
        <v>9537468.3679476194</v>
      </c>
      <c r="S80" s="72">
        <f t="shared" si="29"/>
        <v>6820872.7761000004</v>
      </c>
      <c r="T80" s="58">
        <f t="shared" si="26"/>
        <v>0.71516596574231084</v>
      </c>
      <c r="U80" s="73">
        <f t="shared" si="27"/>
        <v>2716595.591847619</v>
      </c>
      <c r="V80" s="74">
        <f t="shared" si="28"/>
        <v>905531.86394920631</v>
      </c>
    </row>
    <row r="81" spans="1:22">
      <c r="A81" s="18">
        <v>76</v>
      </c>
      <c r="B81" s="71" t="s">
        <v>9</v>
      </c>
      <c r="C81" s="19" t="s">
        <v>1360</v>
      </c>
      <c r="D81" s="22" t="s">
        <v>117</v>
      </c>
      <c r="E81" s="22" t="s">
        <v>1044</v>
      </c>
      <c r="F81" s="88">
        <v>5966364.4208000004</v>
      </c>
      <c r="G81" s="88">
        <v>3214907.1289999983</v>
      </c>
      <c r="H81" s="89">
        <f t="shared" si="20"/>
        <v>0.53883854593128044</v>
      </c>
      <c r="I81" s="89">
        <f t="shared" si="21"/>
        <v>0</v>
      </c>
      <c r="J81" s="91">
        <v>5905025.694099999</v>
      </c>
      <c r="K81" s="124">
        <v>5375973.4485999998</v>
      </c>
      <c r="L81" s="90">
        <f t="shared" si="22"/>
        <v>0.91040644479691235</v>
      </c>
      <c r="M81" s="90">
        <f t="shared" si="23"/>
        <v>0.9</v>
      </c>
      <c r="N81" s="100">
        <f>SUMIF('Dealer Wise'!C:C,'Q1'!C81,'Dealer Wise'!F:F)</f>
        <v>6415618.6181619056</v>
      </c>
      <c r="O81" s="100">
        <f>SUMIF('Dealer Wise'!C:C,'Q1'!C81,'Dealer Wise'!G:G)</f>
        <v>1300857.0574000005</v>
      </c>
      <c r="P81" s="93">
        <f t="shared" si="24"/>
        <v>0.20276408789596972</v>
      </c>
      <c r="Q81" s="93">
        <f t="shared" si="25"/>
        <v>0</v>
      </c>
      <c r="R81" s="72">
        <f t="shared" si="29"/>
        <v>18287008.733061906</v>
      </c>
      <c r="S81" s="72">
        <f t="shared" si="29"/>
        <v>9891737.6349999998</v>
      </c>
      <c r="T81" s="58">
        <f t="shared" si="26"/>
        <v>0.54091611041429</v>
      </c>
      <c r="U81" s="73">
        <f t="shared" si="27"/>
        <v>8395271.0980619062</v>
      </c>
      <c r="V81" s="74">
        <f t="shared" si="28"/>
        <v>2798423.6993539687</v>
      </c>
    </row>
    <row r="82" spans="1:22">
      <c r="A82" s="18">
        <v>77</v>
      </c>
      <c r="B82" s="71" t="s">
        <v>5</v>
      </c>
      <c r="C82" s="19" t="s">
        <v>1202</v>
      </c>
      <c r="D82" s="22" t="s">
        <v>117</v>
      </c>
      <c r="E82" s="22" t="s">
        <v>1010</v>
      </c>
      <c r="F82" s="88">
        <v>3460248.5180428568</v>
      </c>
      <c r="G82" s="88">
        <v>2769926.6316000004</v>
      </c>
      <c r="H82" s="89">
        <f t="shared" si="20"/>
        <v>0.80049933325791645</v>
      </c>
      <c r="I82" s="89">
        <f t="shared" si="21"/>
        <v>0</v>
      </c>
      <c r="J82" s="91">
        <v>3347551.8066428574</v>
      </c>
      <c r="K82" s="124">
        <v>2690744.4800000004</v>
      </c>
      <c r="L82" s="90">
        <f t="shared" si="22"/>
        <v>0.80379472385177331</v>
      </c>
      <c r="M82" s="90">
        <f t="shared" si="23"/>
        <v>0</v>
      </c>
      <c r="N82" s="100">
        <f>SUMIF('Dealer Wise'!C:C,'Q1'!C82,'Dealer Wise'!F:F)</f>
        <v>3328042.7191000003</v>
      </c>
      <c r="O82" s="100">
        <f>SUMIF('Dealer Wise'!C:C,'Q1'!C82,'Dealer Wise'!G:G)</f>
        <v>852452.96649999998</v>
      </c>
      <c r="P82" s="93">
        <f t="shared" si="24"/>
        <v>0.25614243519401941</v>
      </c>
      <c r="Q82" s="93">
        <f t="shared" si="25"/>
        <v>0</v>
      </c>
      <c r="R82" s="72">
        <f t="shared" si="29"/>
        <v>10135843.043785714</v>
      </c>
      <c r="S82" s="72">
        <f t="shared" si="29"/>
        <v>6313124.0781000005</v>
      </c>
      <c r="T82" s="58">
        <f t="shared" si="26"/>
        <v>0.62285140474531886</v>
      </c>
      <c r="U82" s="73">
        <f t="shared" si="27"/>
        <v>3822718.9656857131</v>
      </c>
      <c r="V82" s="74">
        <f t="shared" si="28"/>
        <v>1274239.655228571</v>
      </c>
    </row>
    <row r="83" spans="1:22">
      <c r="A83" s="18">
        <v>78</v>
      </c>
      <c r="B83" s="71" t="s">
        <v>6</v>
      </c>
      <c r="C83" s="19" t="s">
        <v>1216</v>
      </c>
      <c r="D83" s="22" t="s">
        <v>117</v>
      </c>
      <c r="E83" s="22" t="s">
        <v>1010</v>
      </c>
      <c r="F83" s="88">
        <v>4716409.8763571428</v>
      </c>
      <c r="G83" s="88">
        <v>4718981.7343000025</v>
      </c>
      <c r="H83" s="89">
        <f t="shared" si="20"/>
        <v>1.0005452999230946</v>
      </c>
      <c r="I83" s="89">
        <f t="shared" si="21"/>
        <v>0.9</v>
      </c>
      <c r="J83" s="91">
        <v>4342975.0865571434</v>
      </c>
      <c r="K83" s="124">
        <v>3964537.7596000005</v>
      </c>
      <c r="L83" s="90">
        <f t="shared" si="22"/>
        <v>0.91286219252591982</v>
      </c>
      <c r="M83" s="90">
        <f t="shared" si="23"/>
        <v>0.9</v>
      </c>
      <c r="N83" s="100">
        <f>SUMIF('Dealer Wise'!C:C,'Q1'!C83,'Dealer Wise'!F:F)</f>
        <v>6055126.5744952383</v>
      </c>
      <c r="O83" s="100">
        <f>SUMIF('Dealer Wise'!C:C,'Q1'!C83,'Dealer Wise'!G:G)</f>
        <v>1634348.6095</v>
      </c>
      <c r="P83" s="93">
        <f t="shared" si="24"/>
        <v>0.26991155170628967</v>
      </c>
      <c r="Q83" s="93">
        <f t="shared" si="25"/>
        <v>0</v>
      </c>
      <c r="R83" s="72">
        <f t="shared" si="29"/>
        <v>15114511.537409525</v>
      </c>
      <c r="S83" s="72">
        <f t="shared" si="29"/>
        <v>10317868.103400003</v>
      </c>
      <c r="T83" s="58">
        <f t="shared" si="26"/>
        <v>0.68264648036177167</v>
      </c>
      <c r="U83" s="73">
        <f t="shared" si="27"/>
        <v>4796643.4340095222</v>
      </c>
      <c r="V83" s="74">
        <f t="shared" si="28"/>
        <v>1598881.1446698408</v>
      </c>
    </row>
    <row r="84" spans="1:22">
      <c r="A84" s="18">
        <v>79</v>
      </c>
      <c r="B84" s="71" t="s">
        <v>7</v>
      </c>
      <c r="C84" s="19" t="s">
        <v>1198</v>
      </c>
      <c r="D84" s="22" t="s">
        <v>117</v>
      </c>
      <c r="E84" s="22" t="s">
        <v>1010</v>
      </c>
      <c r="F84" s="88">
        <v>7419206.6278285719</v>
      </c>
      <c r="G84" s="88">
        <v>7427463.7805000013</v>
      </c>
      <c r="H84" s="89">
        <f t="shared" si="20"/>
        <v>1.0011129428098764</v>
      </c>
      <c r="I84" s="89">
        <f t="shared" si="21"/>
        <v>0.9</v>
      </c>
      <c r="J84" s="91">
        <v>6972570.2531857155</v>
      </c>
      <c r="K84" s="124">
        <v>6376145.2327000014</v>
      </c>
      <c r="L84" s="90">
        <f t="shared" si="22"/>
        <v>0.91446123899386855</v>
      </c>
      <c r="M84" s="90">
        <f t="shared" si="23"/>
        <v>0.9</v>
      </c>
      <c r="N84" s="100">
        <f>SUMIF('Dealer Wise'!C:C,'Q1'!C84,'Dealer Wise'!F:F)</f>
        <v>8377632.1799523802</v>
      </c>
      <c r="O84" s="100">
        <f>SUMIF('Dealer Wise'!C:C,'Q1'!C84,'Dealer Wise'!G:G)</f>
        <v>2702279.1892999993</v>
      </c>
      <c r="P84" s="93">
        <f t="shared" si="24"/>
        <v>0.32255882464815488</v>
      </c>
      <c r="Q84" s="93">
        <f t="shared" si="25"/>
        <v>0</v>
      </c>
      <c r="R84" s="72">
        <f t="shared" si="29"/>
        <v>22769409.060966667</v>
      </c>
      <c r="S84" s="72">
        <f t="shared" si="29"/>
        <v>16505888.202500002</v>
      </c>
      <c r="T84" s="58">
        <f t="shared" si="26"/>
        <v>0.72491508928950887</v>
      </c>
      <c r="U84" s="73">
        <f t="shared" si="27"/>
        <v>6263520.8584666643</v>
      </c>
      <c r="V84" s="74">
        <f t="shared" si="28"/>
        <v>2087840.2861555547</v>
      </c>
    </row>
    <row r="85" spans="1:22">
      <c r="A85" s="18">
        <v>80</v>
      </c>
      <c r="B85" s="71" t="s">
        <v>114</v>
      </c>
      <c r="C85" s="19" t="s">
        <v>1182</v>
      </c>
      <c r="D85" s="22" t="s">
        <v>117</v>
      </c>
      <c r="E85" s="22" t="s">
        <v>117</v>
      </c>
      <c r="F85" s="88">
        <v>8467149.2992000002</v>
      </c>
      <c r="G85" s="88">
        <v>8481547.2674000002</v>
      </c>
      <c r="H85" s="89">
        <f t="shared" si="20"/>
        <v>1.0017004504929847</v>
      </c>
      <c r="I85" s="89">
        <f t="shared" si="21"/>
        <v>0.9</v>
      </c>
      <c r="J85" s="91">
        <v>7195017.6024857145</v>
      </c>
      <c r="K85" s="124">
        <v>6572107.0812999997</v>
      </c>
      <c r="L85" s="90">
        <f t="shared" si="22"/>
        <v>0.91342473978513783</v>
      </c>
      <c r="M85" s="90">
        <f t="shared" si="23"/>
        <v>0.9</v>
      </c>
      <c r="N85" s="100">
        <f>SUMIF('Dealer Wise'!C:C,'Q1'!C85,'Dealer Wise'!F:F)</f>
        <v>8589099.5859142859</v>
      </c>
      <c r="O85" s="100">
        <f>SUMIF('Dealer Wise'!C:C,'Q1'!C85,'Dealer Wise'!G:G)</f>
        <v>3552437.3808000004</v>
      </c>
      <c r="P85" s="93">
        <f t="shared" si="24"/>
        <v>0.41359834581797472</v>
      </c>
      <c r="Q85" s="93">
        <f t="shared" si="25"/>
        <v>0</v>
      </c>
      <c r="R85" s="72">
        <f t="shared" si="29"/>
        <v>24251266.487599999</v>
      </c>
      <c r="S85" s="72">
        <f t="shared" si="29"/>
        <v>18606091.729499999</v>
      </c>
      <c r="T85" s="58">
        <f t="shared" si="26"/>
        <v>0.76722144548671489</v>
      </c>
      <c r="U85" s="73">
        <f t="shared" si="27"/>
        <v>5645174.7580999993</v>
      </c>
      <c r="V85" s="74">
        <f t="shared" si="28"/>
        <v>1881724.9193666663</v>
      </c>
    </row>
    <row r="86" spans="1:22">
      <c r="A86" s="18">
        <v>81</v>
      </c>
      <c r="B86" s="71" t="s">
        <v>115</v>
      </c>
      <c r="C86" s="19" t="s">
        <v>1200</v>
      </c>
      <c r="D86" s="22" t="s">
        <v>117</v>
      </c>
      <c r="E86" s="22" t="s">
        <v>117</v>
      </c>
      <c r="F86" s="88">
        <v>7716233.8641857151</v>
      </c>
      <c r="G86" s="88">
        <v>7047501.5855000019</v>
      </c>
      <c r="H86" s="89">
        <f t="shared" si="20"/>
        <v>0.9133343687534432</v>
      </c>
      <c r="I86" s="89">
        <f t="shared" si="21"/>
        <v>0.9</v>
      </c>
      <c r="J86" s="91">
        <v>7808507.1586000016</v>
      </c>
      <c r="K86" s="124">
        <v>6319498.9464999996</v>
      </c>
      <c r="L86" s="90">
        <f t="shared" si="22"/>
        <v>0.80930949003996711</v>
      </c>
      <c r="M86" s="90">
        <f t="shared" si="23"/>
        <v>0</v>
      </c>
      <c r="N86" s="100">
        <f>SUMIF('Dealer Wise'!C:C,'Q1'!C86,'Dealer Wise'!F:F)</f>
        <v>8596576.5144952387</v>
      </c>
      <c r="O86" s="100">
        <f>SUMIF('Dealer Wise'!C:C,'Q1'!C86,'Dealer Wise'!G:G)</f>
        <v>2939377.4400999998</v>
      </c>
      <c r="P86" s="93">
        <f t="shared" si="24"/>
        <v>0.34192418751158987</v>
      </c>
      <c r="Q86" s="93">
        <f t="shared" si="25"/>
        <v>0</v>
      </c>
      <c r="R86" s="72">
        <f t="shared" si="29"/>
        <v>24121317.537280954</v>
      </c>
      <c r="S86" s="72">
        <f t="shared" si="29"/>
        <v>16306377.972100001</v>
      </c>
      <c r="T86" s="58">
        <f t="shared" si="26"/>
        <v>0.67601522789530499</v>
      </c>
      <c r="U86" s="73">
        <f t="shared" si="27"/>
        <v>7814939.5651809536</v>
      </c>
      <c r="V86" s="74">
        <f t="shared" si="28"/>
        <v>2604979.855060318</v>
      </c>
    </row>
    <row r="87" spans="1:22">
      <c r="A87" s="18">
        <v>82</v>
      </c>
      <c r="B87" s="71" t="s">
        <v>105</v>
      </c>
      <c r="C87" s="19" t="s">
        <v>1226</v>
      </c>
      <c r="D87" s="22" t="s">
        <v>117</v>
      </c>
      <c r="E87" s="22" t="s">
        <v>1096</v>
      </c>
      <c r="F87" s="88">
        <v>4439992.3170999996</v>
      </c>
      <c r="G87" s="88">
        <v>3598833.2041000002</v>
      </c>
      <c r="H87" s="89">
        <f t="shared" si="20"/>
        <v>0.81054942150228626</v>
      </c>
      <c r="I87" s="89">
        <f t="shared" si="21"/>
        <v>0</v>
      </c>
      <c r="J87" s="91">
        <v>4549411.7571428576</v>
      </c>
      <c r="K87" s="124">
        <v>2871878.7918000007</v>
      </c>
      <c r="L87" s="90">
        <f t="shared" si="22"/>
        <v>0.63126376443964949</v>
      </c>
      <c r="M87" s="90">
        <f t="shared" si="23"/>
        <v>0</v>
      </c>
      <c r="N87" s="100">
        <f>SUMIF('Dealer Wise'!C:C,'Q1'!C87,'Dealer Wise'!F:F)</f>
        <v>4269026.2266904768</v>
      </c>
      <c r="O87" s="100">
        <f>SUMIF('Dealer Wise'!C:C,'Q1'!C87,'Dealer Wise'!G:G)</f>
        <v>1910613.1500999997</v>
      </c>
      <c r="P87" s="93">
        <f t="shared" si="24"/>
        <v>0.44755245075671157</v>
      </c>
      <c r="Q87" s="93">
        <f t="shared" si="25"/>
        <v>0</v>
      </c>
      <c r="R87" s="72">
        <f t="shared" si="29"/>
        <v>13258430.300933333</v>
      </c>
      <c r="S87" s="72">
        <f t="shared" si="29"/>
        <v>8381325.1460000016</v>
      </c>
      <c r="T87" s="58">
        <f t="shared" si="26"/>
        <v>0.6321506359172846</v>
      </c>
      <c r="U87" s="73">
        <f t="shared" si="27"/>
        <v>4877105.1549333315</v>
      </c>
      <c r="V87" s="74">
        <f t="shared" si="28"/>
        <v>1625701.7183111105</v>
      </c>
    </row>
    <row r="88" spans="1:22">
      <c r="A88" s="18">
        <v>83</v>
      </c>
      <c r="B88" s="71" t="s">
        <v>106</v>
      </c>
      <c r="C88" s="19" t="s">
        <v>1254</v>
      </c>
      <c r="D88" s="22" t="s">
        <v>117</v>
      </c>
      <c r="E88" s="22" t="s">
        <v>1096</v>
      </c>
      <c r="F88" s="88">
        <v>21886339.974285714</v>
      </c>
      <c r="G88" s="88">
        <v>21891423.527600002</v>
      </c>
      <c r="H88" s="89">
        <f t="shared" si="20"/>
        <v>1.0002322705998472</v>
      </c>
      <c r="I88" s="89">
        <f t="shared" si="21"/>
        <v>0.9</v>
      </c>
      <c r="J88" s="91">
        <v>19613827.217128571</v>
      </c>
      <c r="K88" s="124">
        <v>17894583.6285</v>
      </c>
      <c r="L88" s="90">
        <f t="shared" si="22"/>
        <v>0.91234532814038594</v>
      </c>
      <c r="M88" s="90">
        <f t="shared" si="23"/>
        <v>0.9</v>
      </c>
      <c r="N88" s="100">
        <f>SUMIF('Dealer Wise'!C:C,'Q1'!C88,'Dealer Wise'!F:F)</f>
        <v>26266003.276114285</v>
      </c>
      <c r="O88" s="100">
        <f>SUMIF('Dealer Wise'!C:C,'Q1'!C88,'Dealer Wise'!G:G)</f>
        <v>11668196.634899998</v>
      </c>
      <c r="P88" s="93">
        <f t="shared" si="24"/>
        <v>0.44423190358431103</v>
      </c>
      <c r="Q88" s="93">
        <f t="shared" si="25"/>
        <v>0</v>
      </c>
      <c r="R88" s="72">
        <f t="shared" si="29"/>
        <v>67766170.467528567</v>
      </c>
      <c r="S88" s="72">
        <f t="shared" si="29"/>
        <v>51454203.791000001</v>
      </c>
      <c r="T88" s="58">
        <f t="shared" si="26"/>
        <v>0.75929041638342609</v>
      </c>
      <c r="U88" s="73">
        <f t="shared" si="27"/>
        <v>16311966.676528566</v>
      </c>
      <c r="V88" s="74">
        <f t="shared" si="28"/>
        <v>5437322.2255095216</v>
      </c>
    </row>
    <row r="89" spans="1:22">
      <c r="A89" s="18">
        <v>84</v>
      </c>
      <c r="B89" s="71" t="s">
        <v>107</v>
      </c>
      <c r="C89" s="19" t="s">
        <v>1332</v>
      </c>
      <c r="D89" s="22" t="s">
        <v>117</v>
      </c>
      <c r="E89" s="22" t="s">
        <v>1097</v>
      </c>
      <c r="F89" s="88">
        <v>15908964.902914288</v>
      </c>
      <c r="G89" s="88">
        <v>15311074.268400006</v>
      </c>
      <c r="H89" s="89">
        <f t="shared" si="20"/>
        <v>0.96241800530939903</v>
      </c>
      <c r="I89" s="89">
        <f t="shared" si="21"/>
        <v>0.9</v>
      </c>
      <c r="J89" s="91">
        <v>14120840.752042856</v>
      </c>
      <c r="K89" s="124">
        <v>12959610.988200001</v>
      </c>
      <c r="L89" s="90">
        <f t="shared" si="22"/>
        <v>0.91776482829644124</v>
      </c>
      <c r="M89" s="90">
        <f t="shared" si="23"/>
        <v>0.9</v>
      </c>
      <c r="N89" s="100">
        <f>SUMIF('Dealer Wise'!C:C,'Q1'!C89,'Dealer Wise'!F:F)</f>
        <v>19559010.49157143</v>
      </c>
      <c r="O89" s="100">
        <f>SUMIF('Dealer Wise'!C:C,'Q1'!C89,'Dealer Wise'!G:G)</f>
        <v>8692656.9633000009</v>
      </c>
      <c r="P89" s="93">
        <f t="shared" si="24"/>
        <v>0.44443234830544881</v>
      </c>
      <c r="Q89" s="93">
        <f t="shared" si="25"/>
        <v>0</v>
      </c>
      <c r="R89" s="72">
        <f t="shared" si="29"/>
        <v>49588816.146528572</v>
      </c>
      <c r="S89" s="72">
        <f t="shared" si="29"/>
        <v>36963342.219900012</v>
      </c>
      <c r="T89" s="58">
        <f t="shared" si="26"/>
        <v>0.74539674653006616</v>
      </c>
      <c r="U89" s="73">
        <f t="shared" si="27"/>
        <v>12625473.92662856</v>
      </c>
      <c r="V89" s="74">
        <f t="shared" si="28"/>
        <v>4208491.3088761866</v>
      </c>
    </row>
    <row r="90" spans="1:22">
      <c r="A90" s="18">
        <v>85</v>
      </c>
      <c r="B90" s="71" t="s">
        <v>108</v>
      </c>
      <c r="C90" s="19" t="s">
        <v>1334</v>
      </c>
      <c r="D90" s="22" t="s">
        <v>117</v>
      </c>
      <c r="E90" s="22" t="s">
        <v>1097</v>
      </c>
      <c r="F90" s="88">
        <v>7306076.416257143</v>
      </c>
      <c r="G90" s="88">
        <v>6723594.719200003</v>
      </c>
      <c r="H90" s="89">
        <f t="shared" si="20"/>
        <v>0.92027434920321549</v>
      </c>
      <c r="I90" s="89">
        <f t="shared" si="21"/>
        <v>0.9</v>
      </c>
      <c r="J90" s="91">
        <v>6374289.4648714289</v>
      </c>
      <c r="K90" s="124">
        <v>5819393.7604</v>
      </c>
      <c r="L90" s="90">
        <f t="shared" si="22"/>
        <v>0.91294783402456903</v>
      </c>
      <c r="M90" s="90">
        <f t="shared" si="23"/>
        <v>0.9</v>
      </c>
      <c r="N90" s="100">
        <f>SUMIF('Dealer Wise'!C:C,'Q1'!C90,'Dealer Wise'!F:F)</f>
        <v>8543826.9231571443</v>
      </c>
      <c r="O90" s="100">
        <f>SUMIF('Dealer Wise'!C:C,'Q1'!C90,'Dealer Wise'!G:G)</f>
        <v>2698892.4279999998</v>
      </c>
      <c r="P90" s="93">
        <f t="shared" si="24"/>
        <v>0.31588800338229417</v>
      </c>
      <c r="Q90" s="93">
        <f t="shared" si="25"/>
        <v>0</v>
      </c>
      <c r="R90" s="72">
        <f t="shared" si="29"/>
        <v>22224192.804285716</v>
      </c>
      <c r="S90" s="72">
        <f t="shared" si="29"/>
        <v>15241880.907600002</v>
      </c>
      <c r="T90" s="58">
        <f t="shared" si="26"/>
        <v>0.68582382459626412</v>
      </c>
      <c r="U90" s="73">
        <f t="shared" si="27"/>
        <v>6982311.8966857139</v>
      </c>
      <c r="V90" s="74">
        <f t="shared" si="28"/>
        <v>2327437.298895238</v>
      </c>
    </row>
    <row r="91" spans="1:22">
      <c r="A91" s="18">
        <v>86</v>
      </c>
      <c r="B91" s="71" t="s">
        <v>109</v>
      </c>
      <c r="C91" s="19" t="s">
        <v>1236</v>
      </c>
      <c r="D91" s="22" t="s">
        <v>117</v>
      </c>
      <c r="E91" s="22" t="s">
        <v>117</v>
      </c>
      <c r="F91" s="88">
        <v>18691882.600514285</v>
      </c>
      <c r="G91" s="88">
        <v>21724078.216900006</v>
      </c>
      <c r="H91" s="89">
        <f t="shared" si="20"/>
        <v>1.1622199155210986</v>
      </c>
      <c r="I91" s="89">
        <f t="shared" si="21"/>
        <v>0.9</v>
      </c>
      <c r="J91" s="91">
        <v>17597620.834899999</v>
      </c>
      <c r="K91" s="124">
        <v>16049498.094799995</v>
      </c>
      <c r="L91" s="90">
        <f t="shared" si="22"/>
        <v>0.91202658844485773</v>
      </c>
      <c r="M91" s="90">
        <f t="shared" si="23"/>
        <v>0.9</v>
      </c>
      <c r="N91" s="100">
        <f>SUMIF('Dealer Wise'!C:C,'Q1'!C91,'Dealer Wise'!F:F)</f>
        <v>22034151.279009517</v>
      </c>
      <c r="O91" s="100">
        <f>SUMIF('Dealer Wise'!C:C,'Q1'!C91,'Dealer Wise'!G:G)</f>
        <v>7995813.8994000005</v>
      </c>
      <c r="P91" s="93">
        <f t="shared" si="24"/>
        <v>0.36288277220902471</v>
      </c>
      <c r="Q91" s="93">
        <f t="shared" si="25"/>
        <v>0</v>
      </c>
      <c r="R91" s="72">
        <f t="shared" si="29"/>
        <v>58323654.714423805</v>
      </c>
      <c r="S91" s="72">
        <f t="shared" si="29"/>
        <v>45769390.211100005</v>
      </c>
      <c r="T91" s="58">
        <f t="shared" si="26"/>
        <v>0.7847483227038059</v>
      </c>
      <c r="U91" s="73">
        <f t="shared" si="27"/>
        <v>12554264.503323801</v>
      </c>
      <c r="V91" s="74">
        <f t="shared" si="28"/>
        <v>4184754.834441267</v>
      </c>
    </row>
    <row r="92" spans="1:22">
      <c r="A92" s="18">
        <v>87</v>
      </c>
      <c r="B92" s="71" t="s">
        <v>110</v>
      </c>
      <c r="C92" s="19" t="s">
        <v>1172</v>
      </c>
      <c r="D92" s="22" t="s">
        <v>117</v>
      </c>
      <c r="E92" s="22" t="s">
        <v>1098</v>
      </c>
      <c r="F92" s="88">
        <v>15233794.080114285</v>
      </c>
      <c r="G92" s="88">
        <v>15242176.349499999</v>
      </c>
      <c r="H92" s="89">
        <f t="shared" si="20"/>
        <v>1.0005502417415932</v>
      </c>
      <c r="I92" s="89">
        <f t="shared" si="21"/>
        <v>0.9</v>
      </c>
      <c r="J92" s="91">
        <v>12649802.949000003</v>
      </c>
      <c r="K92" s="124">
        <v>11522596.7644</v>
      </c>
      <c r="L92" s="90">
        <f t="shared" si="22"/>
        <v>0.91089140367288401</v>
      </c>
      <c r="M92" s="90">
        <f t="shared" si="23"/>
        <v>0.9</v>
      </c>
      <c r="N92" s="100">
        <f>SUMIF('Dealer Wise'!C:C,'Q1'!C92,'Dealer Wise'!F:F)</f>
        <v>17720489.327214286</v>
      </c>
      <c r="O92" s="100">
        <f>SUMIF('Dealer Wise'!C:C,'Q1'!C92,'Dealer Wise'!G:G)</f>
        <v>7509206.622299999</v>
      </c>
      <c r="P92" s="93">
        <f t="shared" si="24"/>
        <v>0.42375842357624494</v>
      </c>
      <c r="Q92" s="93">
        <f t="shared" si="25"/>
        <v>0</v>
      </c>
      <c r="R92" s="72">
        <f t="shared" si="29"/>
        <v>45604086.356328577</v>
      </c>
      <c r="S92" s="72">
        <f t="shared" si="29"/>
        <v>34273979.736199997</v>
      </c>
      <c r="T92" s="58">
        <f t="shared" si="26"/>
        <v>0.75155501347838594</v>
      </c>
      <c r="U92" s="73">
        <f t="shared" si="27"/>
        <v>11330106.620128579</v>
      </c>
      <c r="V92" s="74">
        <f t="shared" si="28"/>
        <v>3776702.2067095265</v>
      </c>
    </row>
    <row r="93" spans="1:22">
      <c r="A93" s="18">
        <v>88</v>
      </c>
      <c r="B93" s="71" t="s">
        <v>51</v>
      </c>
      <c r="C93" s="19" t="s">
        <v>1213</v>
      </c>
      <c r="D93" s="22" t="s">
        <v>54</v>
      </c>
      <c r="E93" s="22" t="s">
        <v>1051</v>
      </c>
      <c r="F93" s="88">
        <v>4995206.8901428571</v>
      </c>
      <c r="G93" s="88">
        <v>2298477.1876000012</v>
      </c>
      <c r="H93" s="89">
        <f t="shared" si="20"/>
        <v>0.46013653451184028</v>
      </c>
      <c r="I93" s="89">
        <f t="shared" si="21"/>
        <v>0</v>
      </c>
      <c r="J93" s="91">
        <v>4299035.4480571421</v>
      </c>
      <c r="K93" s="124">
        <v>3713249.0829000007</v>
      </c>
      <c r="L93" s="90">
        <f t="shared" si="22"/>
        <v>0.86374004768398105</v>
      </c>
      <c r="M93" s="90">
        <f t="shared" si="23"/>
        <v>0</v>
      </c>
      <c r="N93" s="100">
        <f>SUMIF('Dealer Wise'!C:C,'Q1'!C93,'Dealer Wise'!F:F)</f>
        <v>5595047.4970476199</v>
      </c>
      <c r="O93" s="100">
        <f>SUMIF('Dealer Wise'!C:C,'Q1'!C93,'Dealer Wise'!G:G)</f>
        <v>1527850.4993000003</v>
      </c>
      <c r="P93" s="93">
        <f t="shared" si="24"/>
        <v>0.27307194444840949</v>
      </c>
      <c r="Q93" s="93">
        <f t="shared" si="25"/>
        <v>0</v>
      </c>
      <c r="R93" s="72">
        <f t="shared" si="29"/>
        <v>14889289.835247619</v>
      </c>
      <c r="S93" s="72">
        <f t="shared" si="29"/>
        <v>7539576.7698000027</v>
      </c>
      <c r="T93" s="58">
        <f t="shared" si="26"/>
        <v>0.50637584822557891</v>
      </c>
      <c r="U93" s="73">
        <f t="shared" si="27"/>
        <v>7349713.0654476164</v>
      </c>
      <c r="V93" s="74">
        <f t="shared" si="28"/>
        <v>2449904.3551492053</v>
      </c>
    </row>
    <row r="94" spans="1:22">
      <c r="A94" s="18">
        <v>89</v>
      </c>
      <c r="B94" s="71" t="s">
        <v>52</v>
      </c>
      <c r="C94" s="19" t="s">
        <v>1293</v>
      </c>
      <c r="D94" s="22" t="s">
        <v>54</v>
      </c>
      <c r="E94" s="22" t="s">
        <v>1051</v>
      </c>
      <c r="F94" s="88">
        <v>14960447.861214286</v>
      </c>
      <c r="G94" s="88">
        <v>13731600.723500004</v>
      </c>
      <c r="H94" s="89">
        <f t="shared" si="20"/>
        <v>0.91786027068747522</v>
      </c>
      <c r="I94" s="89">
        <f t="shared" si="21"/>
        <v>0.9</v>
      </c>
      <c r="J94" s="91">
        <v>13431040.830328573</v>
      </c>
      <c r="K94" s="124">
        <v>13847499.072799999</v>
      </c>
      <c r="L94" s="90">
        <f t="shared" si="22"/>
        <v>1.0310071458893211</v>
      </c>
      <c r="M94" s="90">
        <f t="shared" si="23"/>
        <v>0.9</v>
      </c>
      <c r="N94" s="100">
        <f>SUMIF('Dealer Wise'!C:C,'Q1'!C94,'Dealer Wise'!F:F)</f>
        <v>20536555.261833332</v>
      </c>
      <c r="O94" s="100">
        <f>SUMIF('Dealer Wise'!C:C,'Q1'!C94,'Dealer Wise'!G:G)</f>
        <v>4228825.2113999994</v>
      </c>
      <c r="P94" s="93">
        <f t="shared" si="24"/>
        <v>0.20591696891148847</v>
      </c>
      <c r="Q94" s="93">
        <f t="shared" si="25"/>
        <v>0</v>
      </c>
      <c r="R94" s="72">
        <f t="shared" si="29"/>
        <v>48928043.953376189</v>
      </c>
      <c r="S94" s="72">
        <f t="shared" si="29"/>
        <v>31807925.0077</v>
      </c>
      <c r="T94" s="58">
        <f t="shared" si="26"/>
        <v>0.65009598662905776</v>
      </c>
      <c r="U94" s="73">
        <f t="shared" si="27"/>
        <v>17120118.945676189</v>
      </c>
      <c r="V94" s="74">
        <f t="shared" si="28"/>
        <v>5706706.3152253963</v>
      </c>
    </row>
    <row r="95" spans="1:22">
      <c r="A95" s="18">
        <v>90</v>
      </c>
      <c r="B95" s="71" t="s">
        <v>53</v>
      </c>
      <c r="C95" s="19" t="s">
        <v>1248</v>
      </c>
      <c r="D95" s="22" t="s">
        <v>54</v>
      </c>
      <c r="E95" s="22" t="s">
        <v>1052</v>
      </c>
      <c r="F95" s="88">
        <v>11812990.723285716</v>
      </c>
      <c r="G95" s="88">
        <v>9455621.1977999993</v>
      </c>
      <c r="H95" s="89">
        <f t="shared" si="20"/>
        <v>0.80044261603973998</v>
      </c>
      <c r="I95" s="89">
        <f t="shared" si="21"/>
        <v>0</v>
      </c>
      <c r="J95" s="91">
        <v>10043756.775428573</v>
      </c>
      <c r="K95" s="124">
        <v>8664018.8651999999</v>
      </c>
      <c r="L95" s="90">
        <f t="shared" si="22"/>
        <v>0.8626273075823564</v>
      </c>
      <c r="M95" s="90">
        <f t="shared" si="23"/>
        <v>0</v>
      </c>
      <c r="N95" s="100">
        <f>SUMIF('Dealer Wise'!C:C,'Q1'!C95,'Dealer Wise'!F:F)</f>
        <v>13439806.394400002</v>
      </c>
      <c r="O95" s="100">
        <f>SUMIF('Dealer Wise'!C:C,'Q1'!C95,'Dealer Wise'!G:G)</f>
        <v>2701547.4970999993</v>
      </c>
      <c r="P95" s="93">
        <f t="shared" si="24"/>
        <v>0.20101089389395221</v>
      </c>
      <c r="Q95" s="93">
        <f t="shared" si="25"/>
        <v>0</v>
      </c>
      <c r="R95" s="72">
        <f t="shared" si="29"/>
        <v>35296553.893114291</v>
      </c>
      <c r="S95" s="72">
        <f t="shared" si="29"/>
        <v>20821187.5601</v>
      </c>
      <c r="T95" s="58">
        <f t="shared" si="26"/>
        <v>0.58989292901372536</v>
      </c>
      <c r="U95" s="73">
        <f t="shared" si="27"/>
        <v>14475366.333014291</v>
      </c>
      <c r="V95" s="74">
        <f t="shared" si="28"/>
        <v>4825122.1110047633</v>
      </c>
    </row>
    <row r="96" spans="1:22">
      <c r="A96" s="18">
        <v>91</v>
      </c>
      <c r="B96" s="71" t="s">
        <v>116</v>
      </c>
      <c r="C96" s="19" t="s">
        <v>1190</v>
      </c>
      <c r="D96" s="22" t="s">
        <v>54</v>
      </c>
      <c r="E96" s="22" t="s">
        <v>1016</v>
      </c>
      <c r="F96" s="88">
        <v>6899545.9209857136</v>
      </c>
      <c r="G96" s="88">
        <v>5943378.3572000014</v>
      </c>
      <c r="H96" s="89">
        <f t="shared" si="20"/>
        <v>0.8614158707347066</v>
      </c>
      <c r="I96" s="89">
        <f t="shared" si="21"/>
        <v>0</v>
      </c>
      <c r="J96" s="91">
        <v>5892995.6992285708</v>
      </c>
      <c r="K96" s="124">
        <v>5113837.5166999996</v>
      </c>
      <c r="L96" s="90">
        <f t="shared" si="22"/>
        <v>0.86778232629109708</v>
      </c>
      <c r="M96" s="90">
        <f t="shared" si="23"/>
        <v>0</v>
      </c>
      <c r="N96" s="100">
        <f>SUMIF('Dealer Wise'!C:C,'Q1'!C96,'Dealer Wise'!F:F)</f>
        <v>8430548.7147428598</v>
      </c>
      <c r="O96" s="100">
        <f>SUMIF('Dealer Wise'!C:C,'Q1'!C96,'Dealer Wise'!G:G)</f>
        <v>4198460.8526999997</v>
      </c>
      <c r="P96" s="93">
        <f t="shared" si="24"/>
        <v>0.49800564527407004</v>
      </c>
      <c r="Q96" s="93">
        <f t="shared" si="25"/>
        <v>0</v>
      </c>
      <c r="R96" s="72">
        <f t="shared" si="29"/>
        <v>21223090.334957145</v>
      </c>
      <c r="S96" s="72">
        <f t="shared" si="29"/>
        <v>15255676.726599999</v>
      </c>
      <c r="T96" s="58">
        <f t="shared" si="26"/>
        <v>0.7188244730538581</v>
      </c>
      <c r="U96" s="73">
        <f t="shared" si="27"/>
        <v>5967413.6083571464</v>
      </c>
      <c r="V96" s="74">
        <f t="shared" si="28"/>
        <v>1989137.8694523822</v>
      </c>
    </row>
    <row r="97" spans="1:22">
      <c r="A97" s="18">
        <v>92</v>
      </c>
      <c r="B97" s="109" t="s">
        <v>64</v>
      </c>
      <c r="C97" s="19" t="s">
        <v>1171</v>
      </c>
      <c r="D97" s="22" t="s">
        <v>54</v>
      </c>
      <c r="E97" s="22" t="s">
        <v>1016</v>
      </c>
      <c r="F97" s="88">
        <v>14106511.580714285</v>
      </c>
      <c r="G97" s="88">
        <v>13570957.419200014</v>
      </c>
      <c r="H97" s="89">
        <f t="shared" si="20"/>
        <v>0.96203496814574241</v>
      </c>
      <c r="I97" s="89">
        <f t="shared" si="21"/>
        <v>0.9</v>
      </c>
      <c r="J97" s="91">
        <v>13483784.435785715</v>
      </c>
      <c r="K97" s="124">
        <v>14786571.690900002</v>
      </c>
      <c r="L97" s="90">
        <f t="shared" si="22"/>
        <v>1.0966188136067136</v>
      </c>
      <c r="M97" s="90">
        <f t="shared" si="23"/>
        <v>0.9</v>
      </c>
      <c r="N97" s="100">
        <f>SUMIF('Dealer Wise'!C:C,'Q1'!C97,'Dealer Wise'!F:F)</f>
        <v>20179498.692590475</v>
      </c>
      <c r="O97" s="100">
        <f>SUMIF('Dealer Wise'!C:C,'Q1'!C97,'Dealer Wise'!G:G)</f>
        <v>5141650.4041999998</v>
      </c>
      <c r="P97" s="93">
        <f t="shared" si="24"/>
        <v>0.25479574505425723</v>
      </c>
      <c r="Q97" s="93">
        <f t="shared" si="25"/>
        <v>0</v>
      </c>
      <c r="R97" s="72">
        <f t="shared" si="29"/>
        <v>47769794.709090471</v>
      </c>
      <c r="S97" s="72">
        <f t="shared" si="29"/>
        <v>33499179.514300015</v>
      </c>
      <c r="T97" s="58">
        <f t="shared" si="26"/>
        <v>0.70126278997647029</v>
      </c>
      <c r="U97" s="73">
        <f t="shared" si="27"/>
        <v>14270615.194790456</v>
      </c>
      <c r="V97" s="74">
        <f t="shared" si="28"/>
        <v>4756871.7315968191</v>
      </c>
    </row>
    <row r="98" spans="1:22">
      <c r="A98" s="18">
        <v>93</v>
      </c>
      <c r="B98" s="71" t="s">
        <v>55</v>
      </c>
      <c r="C98" s="19" t="s">
        <v>1285</v>
      </c>
      <c r="D98" s="22" t="s">
        <v>54</v>
      </c>
      <c r="E98" s="22" t="s">
        <v>1016</v>
      </c>
      <c r="F98" s="88">
        <v>6938162.2209857134</v>
      </c>
      <c r="G98" s="88">
        <v>7018650.9035000019</v>
      </c>
      <c r="H98" s="89">
        <f t="shared" si="20"/>
        <v>1.0116008648905377</v>
      </c>
      <c r="I98" s="89">
        <f t="shared" si="21"/>
        <v>0.9</v>
      </c>
      <c r="J98" s="91">
        <v>6729871.6425571423</v>
      </c>
      <c r="K98" s="124">
        <v>6516051.5322000021</v>
      </c>
      <c r="L98" s="90">
        <f t="shared" si="22"/>
        <v>0.96822820378846108</v>
      </c>
      <c r="M98" s="90">
        <f t="shared" si="23"/>
        <v>0.9</v>
      </c>
      <c r="N98" s="100">
        <f>SUMIF('Dealer Wise'!C:C,'Q1'!C98,'Dealer Wise'!F:F)</f>
        <v>9862117.2515952382</v>
      </c>
      <c r="O98" s="100">
        <f>SUMIF('Dealer Wise'!C:C,'Q1'!C98,'Dealer Wise'!G:G)</f>
        <v>2883435.1819000002</v>
      </c>
      <c r="P98" s="93">
        <f t="shared" si="24"/>
        <v>0.29237486315969247</v>
      </c>
      <c r="Q98" s="93">
        <f t="shared" si="25"/>
        <v>0</v>
      </c>
      <c r="R98" s="72">
        <f t="shared" si="29"/>
        <v>23530151.115138091</v>
      </c>
      <c r="S98" s="72">
        <f t="shared" si="29"/>
        <v>16418137.617600003</v>
      </c>
      <c r="T98" s="58">
        <f t="shared" si="26"/>
        <v>0.69774892380684361</v>
      </c>
      <c r="U98" s="73">
        <f t="shared" si="27"/>
        <v>7112013.4975380879</v>
      </c>
      <c r="V98" s="74">
        <f t="shared" si="28"/>
        <v>2370671.1658460293</v>
      </c>
    </row>
    <row r="99" spans="1:22">
      <c r="A99" s="18">
        <v>94</v>
      </c>
      <c r="B99" s="71" t="s">
        <v>62</v>
      </c>
      <c r="C99" s="19" t="s">
        <v>1246</v>
      </c>
      <c r="D99" s="22" t="s">
        <v>54</v>
      </c>
      <c r="E99" s="22" t="s">
        <v>57</v>
      </c>
      <c r="F99" s="88">
        <v>9034531.3313857149</v>
      </c>
      <c r="G99" s="88">
        <v>9143920.6033000052</v>
      </c>
      <c r="H99" s="89">
        <f t="shared" ref="H99:H123" si="35">IFERROR(G99/F99,0)</f>
        <v>1.0121079077488253</v>
      </c>
      <c r="I99" s="89">
        <f t="shared" ref="I99:I123" si="36">IF(H99&gt;=89.5%,90%,0%)</f>
        <v>0.9</v>
      </c>
      <c r="J99" s="91">
        <v>7613331.374528572</v>
      </c>
      <c r="K99" s="124">
        <v>6934391.436300003</v>
      </c>
      <c r="L99" s="90">
        <f t="shared" ref="L99:L123" si="37">IFERROR(K99/J99,0)</f>
        <v>0.91082222685064596</v>
      </c>
      <c r="M99" s="90">
        <f t="shared" ref="M99:M123" si="38">IF(L99&gt;=89.5%,90%,0%)</f>
        <v>0.9</v>
      </c>
      <c r="N99" s="100">
        <f>SUMIF('Dealer Wise'!C:C,'Q1'!C99,'Dealer Wise'!F:F)</f>
        <v>10091947.136861905</v>
      </c>
      <c r="O99" s="100">
        <f>SUMIF('Dealer Wise'!C:C,'Q1'!C99,'Dealer Wise'!G:G)</f>
        <v>2079428.0758999998</v>
      </c>
      <c r="P99" s="93">
        <f t="shared" ref="P99:P123" si="39">IFERROR(O99/N99,0)</f>
        <v>0.2060482528990534</v>
      </c>
      <c r="Q99" s="93">
        <f t="shared" ref="Q99:Q123" si="40">IF(P99&gt;=89.5%,90%,0%)</f>
        <v>0</v>
      </c>
      <c r="R99" s="72">
        <f t="shared" si="29"/>
        <v>26739809.842776194</v>
      </c>
      <c r="S99" s="72">
        <f t="shared" si="29"/>
        <v>18157740.115500007</v>
      </c>
      <c r="T99" s="58">
        <f t="shared" ref="T99:T123" si="41">IFERROR(S99/R99,0)</f>
        <v>0.67905270165581788</v>
      </c>
      <c r="U99" s="73">
        <f t="shared" ref="U99:U123" si="42">R99-S99</f>
        <v>8582069.7272761874</v>
      </c>
      <c r="V99" s="74">
        <f t="shared" ref="V99:V123" si="43">U99/V$2</f>
        <v>2860689.9090920626</v>
      </c>
    </row>
    <row r="100" spans="1:22">
      <c r="A100" s="18">
        <v>95</v>
      </c>
      <c r="B100" s="71" t="s">
        <v>63</v>
      </c>
      <c r="C100" s="19" t="s">
        <v>1214</v>
      </c>
      <c r="D100" s="22" t="s">
        <v>54</v>
      </c>
      <c r="E100" s="22" t="s">
        <v>57</v>
      </c>
      <c r="F100" s="88">
        <v>9034531.3313857149</v>
      </c>
      <c r="G100" s="88">
        <v>8237678.3163000019</v>
      </c>
      <c r="H100" s="89">
        <f t="shared" si="35"/>
        <v>0.91179918627129364</v>
      </c>
      <c r="I100" s="89">
        <f t="shared" si="36"/>
        <v>0.9</v>
      </c>
      <c r="J100" s="91">
        <v>8019723.4194285721</v>
      </c>
      <c r="K100" s="124">
        <v>4639329.1483999994</v>
      </c>
      <c r="L100" s="90">
        <f t="shared" si="37"/>
        <v>0.57848991863743904</v>
      </c>
      <c r="M100" s="90">
        <f t="shared" si="38"/>
        <v>0</v>
      </c>
      <c r="N100" s="100">
        <f>SUMIF('Dealer Wise'!C:C,'Q1'!C100,'Dealer Wise'!F:F)</f>
        <v>10016649.361742858</v>
      </c>
      <c r="O100" s="100">
        <f>SUMIF('Dealer Wise'!C:C,'Q1'!C100,'Dealer Wise'!G:G)</f>
        <v>1813741.7150000003</v>
      </c>
      <c r="P100" s="93">
        <f t="shared" si="39"/>
        <v>0.18107269701656167</v>
      </c>
      <c r="Q100" s="93">
        <f t="shared" si="40"/>
        <v>0</v>
      </c>
      <c r="R100" s="72">
        <f t="shared" si="29"/>
        <v>27070904.112557147</v>
      </c>
      <c r="S100" s="72">
        <f t="shared" si="29"/>
        <v>14690749.179700002</v>
      </c>
      <c r="T100" s="58">
        <f t="shared" si="41"/>
        <v>0.54267670996941442</v>
      </c>
      <c r="U100" s="73">
        <f t="shared" si="42"/>
        <v>12380154.932857145</v>
      </c>
      <c r="V100" s="74">
        <f t="shared" si="43"/>
        <v>4126718.3109523817</v>
      </c>
    </row>
    <row r="101" spans="1:22">
      <c r="A101" s="18"/>
      <c r="B101" s="126" t="s">
        <v>1393</v>
      </c>
      <c r="C101" s="14" t="s">
        <v>1394</v>
      </c>
      <c r="D101" s="14" t="s">
        <v>54</v>
      </c>
      <c r="E101" s="13" t="s">
        <v>57</v>
      </c>
      <c r="F101" s="88">
        <v>0</v>
      </c>
      <c r="G101" s="88">
        <v>0</v>
      </c>
      <c r="H101" s="89">
        <f t="shared" si="35"/>
        <v>0</v>
      </c>
      <c r="I101" s="89">
        <f t="shared" si="36"/>
        <v>0</v>
      </c>
      <c r="J101" s="91">
        <v>0</v>
      </c>
      <c r="K101" s="124">
        <v>0</v>
      </c>
      <c r="L101" s="90">
        <f t="shared" si="37"/>
        <v>0</v>
      </c>
      <c r="M101" s="90">
        <f t="shared" si="38"/>
        <v>0</v>
      </c>
      <c r="N101" s="100">
        <f>SUMIF('Dealer Wise'!C:C,'Q1'!C101,'Dealer Wise'!F:F)</f>
        <v>7864677.8742142851</v>
      </c>
      <c r="O101" s="100">
        <f>SUMIF('Dealer Wise'!C:C,'Q1'!C101,'Dealer Wise'!G:G)</f>
        <v>1962079.1598000005</v>
      </c>
      <c r="P101" s="93">
        <f t="shared" ref="P101" si="44">IFERROR(O101/N101,0)</f>
        <v>0.24947991401313693</v>
      </c>
      <c r="Q101" s="93">
        <f t="shared" ref="Q101" si="45">IF(P101&gt;=89.5%,90%,0%)</f>
        <v>0</v>
      </c>
      <c r="R101" s="72">
        <f t="shared" si="29"/>
        <v>7864677.8742142851</v>
      </c>
      <c r="S101" s="72">
        <f t="shared" si="29"/>
        <v>1962079.1598000005</v>
      </c>
      <c r="T101" s="58">
        <f t="shared" ref="T101" si="46">IFERROR(S101/R101,0)</f>
        <v>0.24947991401313693</v>
      </c>
      <c r="U101" s="73">
        <f t="shared" ref="U101" si="47">R101-S101</f>
        <v>5902598.7144142846</v>
      </c>
      <c r="V101" s="74">
        <f t="shared" ref="V101" si="48">U101/V$2</f>
        <v>1967532.9048047615</v>
      </c>
    </row>
    <row r="102" spans="1:22">
      <c r="A102" s="18">
        <v>96</v>
      </c>
      <c r="B102" s="125" t="s">
        <v>58</v>
      </c>
      <c r="C102" s="127" t="s">
        <v>1242</v>
      </c>
      <c r="D102" s="127" t="s">
        <v>54</v>
      </c>
      <c r="E102" s="127" t="s">
        <v>57</v>
      </c>
      <c r="F102" s="88">
        <v>6835590.8886428559</v>
      </c>
      <c r="G102" s="88">
        <v>6174385.3290000046</v>
      </c>
      <c r="H102" s="89">
        <f t="shared" si="35"/>
        <v>0.90327016780050051</v>
      </c>
      <c r="I102" s="89">
        <f t="shared" si="36"/>
        <v>0.9</v>
      </c>
      <c r="J102" s="91">
        <v>6103105.177414286</v>
      </c>
      <c r="K102" s="124">
        <v>3672907.4939999999</v>
      </c>
      <c r="L102" s="90">
        <f t="shared" si="37"/>
        <v>0.60180963415021915</v>
      </c>
      <c r="M102" s="90">
        <f t="shared" si="38"/>
        <v>0</v>
      </c>
      <c r="N102" s="100">
        <f>SUMIF('Dealer Wise'!C:C,'Q1'!C102,'Dealer Wise'!F:F)</f>
        <v>0</v>
      </c>
      <c r="O102" s="100">
        <f>SUMIF('Dealer Wise'!C:C,'Q1'!C102,'Dealer Wise'!G:G)</f>
        <v>0</v>
      </c>
      <c r="P102" s="93">
        <f t="shared" si="39"/>
        <v>0</v>
      </c>
      <c r="Q102" s="93">
        <f t="shared" si="40"/>
        <v>0</v>
      </c>
      <c r="R102" s="72">
        <f t="shared" si="29"/>
        <v>12938696.066057142</v>
      </c>
      <c r="S102" s="72">
        <f t="shared" si="29"/>
        <v>9847292.8230000045</v>
      </c>
      <c r="T102" s="58">
        <f t="shared" si="41"/>
        <v>0.76107304574786316</v>
      </c>
      <c r="U102" s="73">
        <f t="shared" si="42"/>
        <v>3091403.2430571374</v>
      </c>
      <c r="V102" s="74">
        <f t="shared" si="43"/>
        <v>1030467.7476857124</v>
      </c>
    </row>
    <row r="103" spans="1:22">
      <c r="A103" s="18">
        <v>97</v>
      </c>
      <c r="B103" s="71" t="s">
        <v>56</v>
      </c>
      <c r="C103" s="19" t="s">
        <v>1358</v>
      </c>
      <c r="D103" s="22" t="s">
        <v>54</v>
      </c>
      <c r="E103" s="22" t="s">
        <v>57</v>
      </c>
      <c r="F103" s="88">
        <v>7929250.2414857168</v>
      </c>
      <c r="G103" s="88">
        <v>7215248.2718000021</v>
      </c>
      <c r="H103" s="89">
        <f t="shared" si="35"/>
        <v>0.90995340695012161</v>
      </c>
      <c r="I103" s="89">
        <f t="shared" si="36"/>
        <v>0.9</v>
      </c>
      <c r="J103" s="91">
        <v>6793441.3889857149</v>
      </c>
      <c r="K103" s="124">
        <v>6339416.2060999982</v>
      </c>
      <c r="L103" s="90">
        <f t="shared" si="37"/>
        <v>0.93316713034106202</v>
      </c>
      <c r="M103" s="90">
        <f t="shared" si="38"/>
        <v>0.9</v>
      </c>
      <c r="N103" s="100">
        <f>SUMIF('Dealer Wise'!C:C,'Q1'!C103,'Dealer Wise'!F:F)</f>
        <v>9691013.1652380936</v>
      </c>
      <c r="O103" s="100">
        <f>SUMIF('Dealer Wise'!C:C,'Q1'!C103,'Dealer Wise'!G:G)</f>
        <v>2828615.9844</v>
      </c>
      <c r="P103" s="93">
        <f t="shared" si="39"/>
        <v>0.2918803159350063</v>
      </c>
      <c r="Q103" s="93">
        <f t="shared" si="40"/>
        <v>0</v>
      </c>
      <c r="R103" s="72">
        <f t="shared" si="29"/>
        <v>24413704.795709524</v>
      </c>
      <c r="S103" s="72">
        <f t="shared" si="29"/>
        <v>16383280.462300001</v>
      </c>
      <c r="T103" s="58">
        <f t="shared" si="41"/>
        <v>0.6710689999487176</v>
      </c>
      <c r="U103" s="73">
        <f t="shared" si="42"/>
        <v>8030424.3334095236</v>
      </c>
      <c r="V103" s="74">
        <f t="shared" si="43"/>
        <v>2676808.1111365077</v>
      </c>
    </row>
    <row r="104" spans="1:22">
      <c r="A104" s="18">
        <v>98</v>
      </c>
      <c r="B104" s="71" t="s">
        <v>59</v>
      </c>
      <c r="C104" s="19" t="s">
        <v>1203</v>
      </c>
      <c r="D104" s="22" t="s">
        <v>54</v>
      </c>
      <c r="E104" s="22" t="s">
        <v>1052</v>
      </c>
      <c r="F104" s="88">
        <v>7046892.5358000007</v>
      </c>
      <c r="G104" s="88">
        <v>6065683.2221000018</v>
      </c>
      <c r="H104" s="89">
        <f t="shared" si="35"/>
        <v>0.8607600004235616</v>
      </c>
      <c r="I104" s="89">
        <f t="shared" si="36"/>
        <v>0</v>
      </c>
      <c r="J104" s="91">
        <v>6819331.8071857151</v>
      </c>
      <c r="K104" s="124">
        <v>5881576.8395000016</v>
      </c>
      <c r="L104" s="90">
        <f t="shared" si="37"/>
        <v>0.86248579857962393</v>
      </c>
      <c r="M104" s="90">
        <f t="shared" si="38"/>
        <v>0</v>
      </c>
      <c r="N104" s="100">
        <f>SUMIF('Dealer Wise'!C:C,'Q1'!C104,'Dealer Wise'!F:F)</f>
        <v>8895817.2467142828</v>
      </c>
      <c r="O104" s="100">
        <f>SUMIF('Dealer Wise'!C:C,'Q1'!C104,'Dealer Wise'!G:G)</f>
        <v>1947720.954699999</v>
      </c>
      <c r="P104" s="93">
        <f t="shared" si="39"/>
        <v>0.21894795055725769</v>
      </c>
      <c r="Q104" s="93">
        <f t="shared" si="40"/>
        <v>0</v>
      </c>
      <c r="R104" s="72">
        <f t="shared" si="29"/>
        <v>22762041.589699998</v>
      </c>
      <c r="S104" s="72">
        <f t="shared" si="29"/>
        <v>13894981.016300002</v>
      </c>
      <c r="T104" s="58">
        <f t="shared" si="41"/>
        <v>0.61044528723590374</v>
      </c>
      <c r="U104" s="73">
        <f t="shared" si="42"/>
        <v>8867060.5733999964</v>
      </c>
      <c r="V104" s="74">
        <f t="shared" si="43"/>
        <v>2955686.857799999</v>
      </c>
    </row>
    <row r="105" spans="1:22">
      <c r="A105" s="18">
        <v>99</v>
      </c>
      <c r="B105" s="71" t="s">
        <v>60</v>
      </c>
      <c r="C105" s="19" t="s">
        <v>1169</v>
      </c>
      <c r="D105" s="22" t="s">
        <v>54</v>
      </c>
      <c r="E105" s="22" t="s">
        <v>54</v>
      </c>
      <c r="F105" s="88">
        <v>8333993.3990428578</v>
      </c>
      <c r="G105" s="88">
        <v>8499236.2865000032</v>
      </c>
      <c r="H105" s="89">
        <f t="shared" si="35"/>
        <v>1.0198275759944955</v>
      </c>
      <c r="I105" s="89">
        <f t="shared" si="36"/>
        <v>0.9</v>
      </c>
      <c r="J105" s="91">
        <v>7433244.0978999995</v>
      </c>
      <c r="K105" s="124">
        <v>7401771.2201000014</v>
      </c>
      <c r="L105" s="90">
        <f t="shared" si="37"/>
        <v>0.99576592973599654</v>
      </c>
      <c r="M105" s="90">
        <f t="shared" si="38"/>
        <v>0.9</v>
      </c>
      <c r="N105" s="100">
        <f>SUMIF('Dealer Wise'!C:C,'Q1'!C105,'Dealer Wise'!F:F)</f>
        <v>11030429.108866666</v>
      </c>
      <c r="O105" s="100">
        <f>SUMIF('Dealer Wise'!C:C,'Q1'!C105,'Dealer Wise'!G:G)</f>
        <v>2002858.1144999999</v>
      </c>
      <c r="P105" s="93">
        <f t="shared" si="39"/>
        <v>0.18157572064807784</v>
      </c>
      <c r="Q105" s="93">
        <f t="shared" si="40"/>
        <v>0</v>
      </c>
      <c r="R105" s="72">
        <f t="shared" si="29"/>
        <v>26797666.605809525</v>
      </c>
      <c r="S105" s="72">
        <f t="shared" si="29"/>
        <v>17903865.621100005</v>
      </c>
      <c r="T105" s="58">
        <f t="shared" si="41"/>
        <v>0.66811285790153785</v>
      </c>
      <c r="U105" s="73">
        <f t="shared" si="42"/>
        <v>8893800.9847095199</v>
      </c>
      <c r="V105" s="74">
        <f t="shared" si="43"/>
        <v>2964600.3282365068</v>
      </c>
    </row>
    <row r="106" spans="1:22">
      <c r="A106" s="18">
        <v>100</v>
      </c>
      <c r="B106" s="71" t="s">
        <v>962</v>
      </c>
      <c r="C106" s="19" t="s">
        <v>1212</v>
      </c>
      <c r="D106" s="22" t="s">
        <v>54</v>
      </c>
      <c r="E106" s="22" t="s">
        <v>54</v>
      </c>
      <c r="F106" s="88">
        <v>13765365.586685717</v>
      </c>
      <c r="G106" s="88">
        <v>12596855.123500004</v>
      </c>
      <c r="H106" s="89">
        <f t="shared" si="35"/>
        <v>0.91511228264682398</v>
      </c>
      <c r="I106" s="89">
        <f t="shared" si="36"/>
        <v>0.9</v>
      </c>
      <c r="J106" s="91">
        <v>10698744.318314286</v>
      </c>
      <c r="K106" s="124">
        <v>11014089.428200005</v>
      </c>
      <c r="L106" s="90">
        <f t="shared" si="37"/>
        <v>1.0294749645849472</v>
      </c>
      <c r="M106" s="90">
        <f t="shared" si="38"/>
        <v>0.9</v>
      </c>
      <c r="N106" s="100">
        <f>SUMIF('Dealer Wise'!C:C,'Q1'!C106,'Dealer Wise'!F:F)</f>
        <v>15524136.079490475</v>
      </c>
      <c r="O106" s="100">
        <f>SUMIF('Dealer Wise'!C:C,'Q1'!C106,'Dealer Wise'!G:G)</f>
        <v>4671516.3772999989</v>
      </c>
      <c r="P106" s="93">
        <f t="shared" si="39"/>
        <v>0.30091957152267662</v>
      </c>
      <c r="Q106" s="93">
        <f t="shared" si="40"/>
        <v>0</v>
      </c>
      <c r="R106" s="72">
        <f t="shared" si="29"/>
        <v>39988245.984490477</v>
      </c>
      <c r="S106" s="72">
        <f t="shared" si="29"/>
        <v>28282460.929000009</v>
      </c>
      <c r="T106" s="58">
        <f t="shared" si="41"/>
        <v>0.70726935459908447</v>
      </c>
      <c r="U106" s="73">
        <f t="shared" si="42"/>
        <v>11705785.055490468</v>
      </c>
      <c r="V106" s="74">
        <f t="shared" si="43"/>
        <v>3901928.3518301561</v>
      </c>
    </row>
    <row r="107" spans="1:22">
      <c r="A107" s="18">
        <v>101</v>
      </c>
      <c r="B107" s="71" t="s">
        <v>61</v>
      </c>
      <c r="C107" s="19" t="s">
        <v>1288</v>
      </c>
      <c r="D107" s="22" t="s">
        <v>54</v>
      </c>
      <c r="E107" s="22" t="s">
        <v>54</v>
      </c>
      <c r="F107" s="88">
        <v>4022433.6053000004</v>
      </c>
      <c r="G107" s="88">
        <v>2830149.8543999996</v>
      </c>
      <c r="H107" s="89">
        <f t="shared" si="35"/>
        <v>0.70359144043321553</v>
      </c>
      <c r="I107" s="89">
        <f t="shared" si="36"/>
        <v>0</v>
      </c>
      <c r="J107" s="91">
        <v>3374658.0560285714</v>
      </c>
      <c r="K107" s="124">
        <v>2747968.9853999987</v>
      </c>
      <c r="L107" s="90">
        <f t="shared" si="37"/>
        <v>0.81429553447376979</v>
      </c>
      <c r="M107" s="90">
        <f t="shared" si="38"/>
        <v>0</v>
      </c>
      <c r="N107" s="100">
        <f>SUMIF('Dealer Wise'!C:C,'Q1'!C107,'Dealer Wise'!F:F)</f>
        <v>4156264.2336809523</v>
      </c>
      <c r="O107" s="100">
        <f>SUMIF('Dealer Wise'!C:C,'Q1'!C107,'Dealer Wise'!G:G)</f>
        <v>1235194.5567000003</v>
      </c>
      <c r="P107" s="93">
        <f t="shared" si="39"/>
        <v>0.29718865001180711</v>
      </c>
      <c r="Q107" s="93">
        <f t="shared" si="40"/>
        <v>0</v>
      </c>
      <c r="R107" s="72">
        <f t="shared" si="29"/>
        <v>11553355.895009525</v>
      </c>
      <c r="S107" s="72">
        <f t="shared" si="29"/>
        <v>6813313.3964999989</v>
      </c>
      <c r="T107" s="58">
        <f t="shared" si="41"/>
        <v>0.58972591673065411</v>
      </c>
      <c r="U107" s="73">
        <f t="shared" si="42"/>
        <v>4740042.4985095263</v>
      </c>
      <c r="V107" s="74">
        <f t="shared" si="43"/>
        <v>1580014.166169842</v>
      </c>
    </row>
    <row r="108" spans="1:22">
      <c r="A108" s="18">
        <v>102</v>
      </c>
      <c r="B108" s="71" t="s">
        <v>111</v>
      </c>
      <c r="C108" s="19" t="s">
        <v>1180</v>
      </c>
      <c r="D108" s="22" t="s">
        <v>54</v>
      </c>
      <c r="E108" s="22" t="s">
        <v>1011</v>
      </c>
      <c r="F108" s="88">
        <v>4918207.6957857143</v>
      </c>
      <c r="G108" s="88">
        <v>4485099.7764000008</v>
      </c>
      <c r="H108" s="89">
        <f t="shared" si="35"/>
        <v>0.91193785497167346</v>
      </c>
      <c r="I108" s="89">
        <f t="shared" si="36"/>
        <v>0.9</v>
      </c>
      <c r="J108" s="91">
        <v>4249541.2850142857</v>
      </c>
      <c r="K108" s="124">
        <v>3412642.0104</v>
      </c>
      <c r="L108" s="90">
        <f t="shared" si="37"/>
        <v>0.8030612674441937</v>
      </c>
      <c r="M108" s="90">
        <f t="shared" si="38"/>
        <v>0</v>
      </c>
      <c r="N108" s="100">
        <f>SUMIF('Dealer Wise'!C:C,'Q1'!C108,'Dealer Wise'!F:F)</f>
        <v>5347105.5612380952</v>
      </c>
      <c r="O108" s="100">
        <f>SUMIF('Dealer Wise'!C:C,'Q1'!C108,'Dealer Wise'!G:G)</f>
        <v>1989257.9159000001</v>
      </c>
      <c r="P108" s="93">
        <f t="shared" si="39"/>
        <v>0.37202518130938067</v>
      </c>
      <c r="Q108" s="93">
        <f t="shared" si="40"/>
        <v>0</v>
      </c>
      <c r="R108" s="72">
        <f t="shared" si="29"/>
        <v>14514854.542038094</v>
      </c>
      <c r="S108" s="72">
        <f t="shared" si="29"/>
        <v>9886999.7027000003</v>
      </c>
      <c r="T108" s="58">
        <f t="shared" si="41"/>
        <v>0.68116422896730755</v>
      </c>
      <c r="U108" s="73">
        <f t="shared" si="42"/>
        <v>4627854.839338094</v>
      </c>
      <c r="V108" s="74">
        <f t="shared" si="43"/>
        <v>1542618.2797793646</v>
      </c>
    </row>
    <row r="109" spans="1:22">
      <c r="A109" s="18">
        <v>103</v>
      </c>
      <c r="B109" s="71" t="s">
        <v>112</v>
      </c>
      <c r="C109" s="19" t="s">
        <v>1232</v>
      </c>
      <c r="D109" s="22" t="s">
        <v>54</v>
      </c>
      <c r="E109" s="22" t="s">
        <v>1011</v>
      </c>
      <c r="F109" s="88">
        <v>9681586.4175285716</v>
      </c>
      <c r="G109" s="88">
        <v>8821220.7860000022</v>
      </c>
      <c r="H109" s="89">
        <f t="shared" si="35"/>
        <v>0.91113381687417749</v>
      </c>
      <c r="I109" s="89">
        <f t="shared" si="36"/>
        <v>0.9</v>
      </c>
      <c r="J109" s="91">
        <v>8037878.3775857147</v>
      </c>
      <c r="K109" s="124">
        <v>8236802.9269000031</v>
      </c>
      <c r="L109" s="90">
        <f t="shared" si="37"/>
        <v>1.0247483900563867</v>
      </c>
      <c r="M109" s="90">
        <f t="shared" si="38"/>
        <v>0.9</v>
      </c>
      <c r="N109" s="100">
        <f>SUMIF('Dealer Wise'!C:C,'Q1'!C109,'Dealer Wise'!F:F)</f>
        <v>10967765.990480952</v>
      </c>
      <c r="O109" s="100">
        <f>SUMIF('Dealer Wise'!C:C,'Q1'!C109,'Dealer Wise'!G:G)</f>
        <v>5273296.0285999998</v>
      </c>
      <c r="P109" s="93">
        <f t="shared" si="39"/>
        <v>0.48079946574140559</v>
      </c>
      <c r="Q109" s="93">
        <f t="shared" si="40"/>
        <v>0</v>
      </c>
      <c r="R109" s="72">
        <f t="shared" si="29"/>
        <v>28687230.785595238</v>
      </c>
      <c r="S109" s="72">
        <f t="shared" si="29"/>
        <v>22331319.741500005</v>
      </c>
      <c r="T109" s="58">
        <f t="shared" si="41"/>
        <v>0.77844110881254047</v>
      </c>
      <c r="U109" s="73">
        <f t="shared" si="42"/>
        <v>6355911.0440952331</v>
      </c>
      <c r="V109" s="74">
        <f t="shared" si="43"/>
        <v>2118637.0146984109</v>
      </c>
    </row>
    <row r="110" spans="1:22">
      <c r="A110" s="18">
        <v>104</v>
      </c>
      <c r="B110" s="71" t="s">
        <v>113</v>
      </c>
      <c r="C110" s="19" t="s">
        <v>1229</v>
      </c>
      <c r="D110" s="22" t="s">
        <v>54</v>
      </c>
      <c r="E110" s="22" t="s">
        <v>1011</v>
      </c>
      <c r="F110" s="88">
        <v>10344064.039085716</v>
      </c>
      <c r="G110" s="88">
        <v>8284701.5031000013</v>
      </c>
      <c r="H110" s="89">
        <f t="shared" si="35"/>
        <v>0.80091359370898318</v>
      </c>
      <c r="I110" s="89">
        <f t="shared" si="36"/>
        <v>0</v>
      </c>
      <c r="J110" s="91">
        <v>9064585.1471571438</v>
      </c>
      <c r="K110" s="124">
        <v>5043844.5763999997</v>
      </c>
      <c r="L110" s="90">
        <f t="shared" si="37"/>
        <v>0.55643413289375543</v>
      </c>
      <c r="M110" s="90">
        <f t="shared" si="38"/>
        <v>0</v>
      </c>
      <c r="N110" s="100">
        <f>SUMIF('Dealer Wise'!C:C,'Q1'!C110,'Dealer Wise'!F:F)</f>
        <v>11974066.061085716</v>
      </c>
      <c r="O110" s="100">
        <f>SUMIF('Dealer Wise'!C:C,'Q1'!C110,'Dealer Wise'!G:G)</f>
        <v>4152279.0191000006</v>
      </c>
      <c r="P110" s="93">
        <f t="shared" si="39"/>
        <v>0.34677268339068307</v>
      </c>
      <c r="Q110" s="93">
        <f t="shared" si="40"/>
        <v>0</v>
      </c>
      <c r="R110" s="72">
        <f t="shared" si="29"/>
        <v>31382715.247328576</v>
      </c>
      <c r="S110" s="72">
        <f t="shared" si="29"/>
        <v>17480825.0986</v>
      </c>
      <c r="T110" s="58">
        <f t="shared" si="41"/>
        <v>0.55702079825894091</v>
      </c>
      <c r="U110" s="73">
        <f t="shared" si="42"/>
        <v>13901890.148728576</v>
      </c>
      <c r="V110" s="74">
        <f t="shared" si="43"/>
        <v>4633963.3829095252</v>
      </c>
    </row>
    <row r="111" spans="1:22">
      <c r="A111" s="18">
        <v>105</v>
      </c>
      <c r="B111" s="71" t="s">
        <v>75</v>
      </c>
      <c r="C111" s="19" t="s">
        <v>1329</v>
      </c>
      <c r="D111" s="22" t="s">
        <v>66</v>
      </c>
      <c r="E111" s="22" t="s">
        <v>76</v>
      </c>
      <c r="F111" s="88">
        <v>6023694.8281999994</v>
      </c>
      <c r="G111" s="88">
        <v>6416716.8246000046</v>
      </c>
      <c r="H111" s="89">
        <f t="shared" si="35"/>
        <v>1.0652460006041589</v>
      </c>
      <c r="I111" s="89">
        <f t="shared" si="36"/>
        <v>0.9</v>
      </c>
      <c r="J111" s="91">
        <v>6095679.8216571417</v>
      </c>
      <c r="K111" s="124">
        <v>6107164.1221999982</v>
      </c>
      <c r="L111" s="90">
        <f t="shared" si="37"/>
        <v>1.0018840065224643</v>
      </c>
      <c r="M111" s="90">
        <f t="shared" si="38"/>
        <v>0.9</v>
      </c>
      <c r="N111" s="100">
        <f>SUMIF('Dealer Wise'!C:C,'Q1'!C111,'Dealer Wise'!F:F)</f>
        <v>9311888.6321380958</v>
      </c>
      <c r="O111" s="100">
        <f>SUMIF('Dealer Wise'!C:C,'Q1'!C111,'Dealer Wise'!G:G)</f>
        <v>2350247.3536999999</v>
      </c>
      <c r="P111" s="93">
        <f t="shared" si="39"/>
        <v>0.2523921243633217</v>
      </c>
      <c r="Q111" s="93">
        <f t="shared" si="40"/>
        <v>0</v>
      </c>
      <c r="R111" s="72">
        <f t="shared" si="29"/>
        <v>21431263.281995237</v>
      </c>
      <c r="S111" s="72">
        <f t="shared" si="29"/>
        <v>14874128.300500002</v>
      </c>
      <c r="T111" s="58">
        <f t="shared" si="41"/>
        <v>0.69403880232277326</v>
      </c>
      <c r="U111" s="73">
        <f t="shared" si="42"/>
        <v>6557134.9814952351</v>
      </c>
      <c r="V111" s="74">
        <f t="shared" si="43"/>
        <v>2185711.6604984119</v>
      </c>
    </row>
    <row r="112" spans="1:22">
      <c r="A112" s="18">
        <v>106</v>
      </c>
      <c r="B112" s="71" t="s">
        <v>978</v>
      </c>
      <c r="C112" s="19" t="s">
        <v>1298</v>
      </c>
      <c r="D112" s="22" t="s">
        <v>66</v>
      </c>
      <c r="E112" s="22" t="s">
        <v>76</v>
      </c>
      <c r="F112" s="88">
        <v>10998863.206914285</v>
      </c>
      <c r="G112" s="88">
        <v>12670097.819000002</v>
      </c>
      <c r="H112" s="89">
        <f t="shared" si="35"/>
        <v>1.1519461221260683</v>
      </c>
      <c r="I112" s="89">
        <f t="shared" si="36"/>
        <v>0.9</v>
      </c>
      <c r="J112" s="91">
        <v>10526666.383785713</v>
      </c>
      <c r="K112" s="124">
        <v>10128411.4652</v>
      </c>
      <c r="L112" s="90">
        <f t="shared" si="37"/>
        <v>0.96216704281621879</v>
      </c>
      <c r="M112" s="90">
        <f t="shared" si="38"/>
        <v>0.9</v>
      </c>
      <c r="N112" s="100">
        <f>SUMIF('Dealer Wise'!C:C,'Q1'!C112,'Dealer Wise'!F:F)</f>
        <v>14969341.371066667</v>
      </c>
      <c r="O112" s="100">
        <f>SUMIF('Dealer Wise'!C:C,'Q1'!C112,'Dealer Wise'!G:G)</f>
        <v>6813769.3515999997</v>
      </c>
      <c r="P112" s="93">
        <f t="shared" si="39"/>
        <v>0.45518163977273718</v>
      </c>
      <c r="Q112" s="93">
        <f t="shared" si="40"/>
        <v>0</v>
      </c>
      <c r="R112" s="72">
        <f t="shared" si="29"/>
        <v>36494870.961766668</v>
      </c>
      <c r="S112" s="72">
        <f t="shared" si="29"/>
        <v>29612278.6358</v>
      </c>
      <c r="T112" s="58">
        <f t="shared" si="41"/>
        <v>0.8114093256233974</v>
      </c>
      <c r="U112" s="73">
        <f t="shared" si="42"/>
        <v>6882592.3259666674</v>
      </c>
      <c r="V112" s="74">
        <f t="shared" si="43"/>
        <v>2294197.4419888891</v>
      </c>
    </row>
    <row r="113" spans="1:22">
      <c r="A113" s="18">
        <v>107</v>
      </c>
      <c r="B113" s="71" t="s">
        <v>65</v>
      </c>
      <c r="C113" s="19" t="s">
        <v>1219</v>
      </c>
      <c r="D113" s="22" t="s">
        <v>66</v>
      </c>
      <c r="E113" s="22" t="s">
        <v>1053</v>
      </c>
      <c r="F113" s="88">
        <v>7847659.5055571431</v>
      </c>
      <c r="G113" s="88">
        <v>7546728.2931000013</v>
      </c>
      <c r="H113" s="89">
        <f t="shared" si="35"/>
        <v>0.96165338057238037</v>
      </c>
      <c r="I113" s="89">
        <f t="shared" si="36"/>
        <v>0.9</v>
      </c>
      <c r="J113" s="91">
        <v>7531605.7008142862</v>
      </c>
      <c r="K113" s="124">
        <v>7237411.1174000008</v>
      </c>
      <c r="L113" s="90">
        <f t="shared" si="37"/>
        <v>0.96093866366603897</v>
      </c>
      <c r="M113" s="90">
        <f t="shared" si="38"/>
        <v>0.9</v>
      </c>
      <c r="N113" s="100">
        <f>SUMIF('Dealer Wise'!C:C,'Q1'!C113,'Dealer Wise'!F:F)</f>
        <v>11455078.116309522</v>
      </c>
      <c r="O113" s="100">
        <f>SUMIF('Dealer Wise'!C:C,'Q1'!C113,'Dealer Wise'!G:G)</f>
        <v>2934038.8031999995</v>
      </c>
      <c r="P113" s="93">
        <f t="shared" si="39"/>
        <v>0.25613433390930535</v>
      </c>
      <c r="Q113" s="93">
        <f t="shared" si="40"/>
        <v>0</v>
      </c>
      <c r="R113" s="72">
        <f t="shared" si="29"/>
        <v>26834343.32268095</v>
      </c>
      <c r="S113" s="72">
        <f t="shared" si="29"/>
        <v>17718178.2137</v>
      </c>
      <c r="T113" s="58">
        <f t="shared" si="41"/>
        <v>0.66027992564007421</v>
      </c>
      <c r="U113" s="73">
        <f t="shared" si="42"/>
        <v>9116165.10898095</v>
      </c>
      <c r="V113" s="74">
        <f t="shared" si="43"/>
        <v>3038721.70299365</v>
      </c>
    </row>
    <row r="114" spans="1:22">
      <c r="A114" s="18">
        <v>108</v>
      </c>
      <c r="B114" s="71" t="s">
        <v>73</v>
      </c>
      <c r="C114" s="19" t="s">
        <v>1231</v>
      </c>
      <c r="D114" s="22" t="s">
        <v>66</v>
      </c>
      <c r="E114" s="22" t="s">
        <v>1053</v>
      </c>
      <c r="F114" s="88">
        <v>5987890.7611142881</v>
      </c>
      <c r="G114" s="88">
        <v>5649881.9395000013</v>
      </c>
      <c r="H114" s="89">
        <f t="shared" si="35"/>
        <v>0.94355127120732796</v>
      </c>
      <c r="I114" s="89">
        <f t="shared" si="36"/>
        <v>0.9</v>
      </c>
      <c r="J114" s="91">
        <v>6187979.9818857154</v>
      </c>
      <c r="K114" s="124">
        <v>5647497.2184000006</v>
      </c>
      <c r="L114" s="90">
        <f t="shared" si="37"/>
        <v>0.91265602586500139</v>
      </c>
      <c r="M114" s="90">
        <f t="shared" si="38"/>
        <v>0.9</v>
      </c>
      <c r="N114" s="100">
        <f>SUMIF('Dealer Wise'!C:C,'Q1'!C114,'Dealer Wise'!F:F)</f>
        <v>7604414.4901999999</v>
      </c>
      <c r="O114" s="100">
        <f>SUMIF('Dealer Wise'!C:C,'Q1'!C114,'Dealer Wise'!G:G)</f>
        <v>2577053.8629999999</v>
      </c>
      <c r="P114" s="93">
        <f t="shared" si="39"/>
        <v>0.33888918947291918</v>
      </c>
      <c r="Q114" s="93">
        <f t="shared" si="40"/>
        <v>0</v>
      </c>
      <c r="R114" s="72">
        <f t="shared" si="29"/>
        <v>19780285.233200006</v>
      </c>
      <c r="S114" s="72">
        <f t="shared" si="29"/>
        <v>13874433.020900002</v>
      </c>
      <c r="T114" s="58">
        <f t="shared" si="41"/>
        <v>0.70142734835858733</v>
      </c>
      <c r="U114" s="73">
        <f t="shared" si="42"/>
        <v>5905852.2123000044</v>
      </c>
      <c r="V114" s="74">
        <f t="shared" si="43"/>
        <v>1968617.4041000016</v>
      </c>
    </row>
    <row r="115" spans="1:22">
      <c r="A115" s="18">
        <v>109</v>
      </c>
      <c r="B115" s="71" t="s">
        <v>71</v>
      </c>
      <c r="C115" s="19" t="s">
        <v>1201</v>
      </c>
      <c r="D115" s="22" t="s">
        <v>66</v>
      </c>
      <c r="E115" s="22" t="s">
        <v>76</v>
      </c>
      <c r="F115" s="88">
        <v>15083505.696614288</v>
      </c>
      <c r="G115" s="88">
        <v>15223161.384599999</v>
      </c>
      <c r="H115" s="89">
        <f t="shared" si="35"/>
        <v>1.0092588348355289</v>
      </c>
      <c r="I115" s="89">
        <f t="shared" si="36"/>
        <v>0.9</v>
      </c>
      <c r="J115" s="91">
        <v>13771388.395771429</v>
      </c>
      <c r="K115" s="124">
        <v>11131941.164200002</v>
      </c>
      <c r="L115" s="90">
        <f t="shared" si="37"/>
        <v>0.80833833483471562</v>
      </c>
      <c r="M115" s="90">
        <f t="shared" si="38"/>
        <v>0</v>
      </c>
      <c r="N115" s="100">
        <f>SUMIF('Dealer Wise'!C:C,'Q1'!C115,'Dealer Wise'!F:F)</f>
        <v>19955714.300661907</v>
      </c>
      <c r="O115" s="100">
        <f>SUMIF('Dealer Wise'!C:C,'Q1'!C115,'Dealer Wise'!G:G)</f>
        <v>9336834.3932000007</v>
      </c>
      <c r="P115" s="93">
        <f t="shared" si="39"/>
        <v>0.4678777342933953</v>
      </c>
      <c r="Q115" s="93">
        <f t="shared" si="40"/>
        <v>0</v>
      </c>
      <c r="R115" s="72">
        <f t="shared" si="29"/>
        <v>48810608.393047623</v>
      </c>
      <c r="S115" s="72">
        <f t="shared" si="29"/>
        <v>35691936.942000002</v>
      </c>
      <c r="T115" s="58">
        <f t="shared" si="41"/>
        <v>0.7312331912479052</v>
      </c>
      <c r="U115" s="73">
        <f t="shared" si="42"/>
        <v>13118671.451047622</v>
      </c>
      <c r="V115" s="74">
        <f t="shared" si="43"/>
        <v>4372890.4836825402</v>
      </c>
    </row>
    <row r="116" spans="1:22">
      <c r="A116" s="18">
        <v>110</v>
      </c>
      <c r="B116" s="71" t="s">
        <v>70</v>
      </c>
      <c r="C116" s="19" t="s">
        <v>1223</v>
      </c>
      <c r="D116" s="22" t="s">
        <v>66</v>
      </c>
      <c r="E116" s="22" t="s">
        <v>76</v>
      </c>
      <c r="F116" s="88">
        <v>3008037.0152142853</v>
      </c>
      <c r="G116" s="88">
        <v>3129345.8881999999</v>
      </c>
      <c r="H116" s="89">
        <f t="shared" si="35"/>
        <v>1.0403282514052019</v>
      </c>
      <c r="I116" s="89">
        <f t="shared" si="36"/>
        <v>0.9</v>
      </c>
      <c r="J116" s="91">
        <v>2952525.2647571429</v>
      </c>
      <c r="K116" s="124">
        <v>2690806.2593000005</v>
      </c>
      <c r="L116" s="90">
        <f t="shared" si="37"/>
        <v>0.91135757292878916</v>
      </c>
      <c r="M116" s="90">
        <f t="shared" si="38"/>
        <v>0.9</v>
      </c>
      <c r="N116" s="100">
        <f>SUMIF('Dealer Wise'!C:C,'Q1'!C116,'Dealer Wise'!F:F)</f>
        <v>3264919.1596333333</v>
      </c>
      <c r="O116" s="100">
        <f>SUMIF('Dealer Wise'!C:C,'Q1'!C116,'Dealer Wise'!G:G)</f>
        <v>378536.17779999989</v>
      </c>
      <c r="P116" s="93">
        <f t="shared" si="39"/>
        <v>0.11594044424748066</v>
      </c>
      <c r="Q116" s="93">
        <f t="shared" si="40"/>
        <v>0</v>
      </c>
      <c r="R116" s="72">
        <f t="shared" si="29"/>
        <v>9225481.4396047611</v>
      </c>
      <c r="S116" s="72">
        <f t="shared" si="29"/>
        <v>6198688.3253000006</v>
      </c>
      <c r="T116" s="58">
        <f t="shared" si="41"/>
        <v>0.67190946791017181</v>
      </c>
      <c r="U116" s="73">
        <f t="shared" si="42"/>
        <v>3026793.1143047605</v>
      </c>
      <c r="V116" s="74">
        <f t="shared" si="43"/>
        <v>1008931.0381015869</v>
      </c>
    </row>
    <row r="117" spans="1:22" ht="15">
      <c r="A117" s="18">
        <v>111</v>
      </c>
      <c r="B117" s="76" t="s">
        <v>1018</v>
      </c>
      <c r="C117" s="19" t="s">
        <v>1189</v>
      </c>
      <c r="D117" s="22" t="s">
        <v>66</v>
      </c>
      <c r="E117" s="22" t="s">
        <v>66</v>
      </c>
      <c r="F117" s="88">
        <v>6588370.5989285707</v>
      </c>
      <c r="G117" s="88">
        <v>7137571.2995999986</v>
      </c>
      <c r="H117" s="89">
        <f t="shared" si="35"/>
        <v>1.0833591086634897</v>
      </c>
      <c r="I117" s="89">
        <f t="shared" si="36"/>
        <v>0.9</v>
      </c>
      <c r="J117" s="91">
        <v>6801409.7443714282</v>
      </c>
      <c r="K117" s="124">
        <v>6200699.8666000031</v>
      </c>
      <c r="L117" s="90">
        <f t="shared" si="37"/>
        <v>0.91167862246962139</v>
      </c>
      <c r="M117" s="90">
        <f t="shared" si="38"/>
        <v>0.9</v>
      </c>
      <c r="N117" s="100">
        <f>SUMIF('Dealer Wise'!C:C,'Q1'!C117,'Dealer Wise'!F:F)</f>
        <v>9508608.6619571429</v>
      </c>
      <c r="O117" s="100">
        <f>SUMIF('Dealer Wise'!C:C,'Q1'!C117,'Dealer Wise'!G:G)</f>
        <v>4687434.3562000012</v>
      </c>
      <c r="P117" s="93">
        <f t="shared" si="39"/>
        <v>0.49296742802697208</v>
      </c>
      <c r="Q117" s="93">
        <f t="shared" si="40"/>
        <v>0</v>
      </c>
      <c r="R117" s="72">
        <f t="shared" si="29"/>
        <v>22898389.005257145</v>
      </c>
      <c r="S117" s="72">
        <f t="shared" si="29"/>
        <v>18025705.522400003</v>
      </c>
      <c r="T117" s="58">
        <f t="shared" si="41"/>
        <v>0.78720409188006879</v>
      </c>
      <c r="U117" s="73">
        <f t="shared" si="42"/>
        <v>4872683.4828571416</v>
      </c>
      <c r="V117" s="74">
        <f t="shared" si="43"/>
        <v>1624227.8276190471</v>
      </c>
    </row>
    <row r="118" spans="1:22">
      <c r="A118" s="18">
        <v>112</v>
      </c>
      <c r="B118" s="71" t="s">
        <v>68</v>
      </c>
      <c r="C118" s="19" t="s">
        <v>1205</v>
      </c>
      <c r="D118" s="22" t="s">
        <v>66</v>
      </c>
      <c r="E118" s="22" t="s">
        <v>66</v>
      </c>
      <c r="F118" s="88">
        <v>9903594.6087142862</v>
      </c>
      <c r="G118" s="88">
        <v>9021326.1229000017</v>
      </c>
      <c r="H118" s="89">
        <f t="shared" si="35"/>
        <v>0.91091431740976492</v>
      </c>
      <c r="I118" s="89">
        <f t="shared" si="36"/>
        <v>0.9</v>
      </c>
      <c r="J118" s="91">
        <v>9503618.7667857148</v>
      </c>
      <c r="K118" s="124">
        <v>8685975.2639000025</v>
      </c>
      <c r="L118" s="90">
        <f t="shared" si="37"/>
        <v>0.91396503553537922</v>
      </c>
      <c r="M118" s="90">
        <f t="shared" si="38"/>
        <v>0.9</v>
      </c>
      <c r="N118" s="100">
        <f>SUMIF('Dealer Wise'!C:C,'Q1'!C118,'Dealer Wise'!F:F)</f>
        <v>14658776.322666666</v>
      </c>
      <c r="O118" s="100">
        <f>SUMIF('Dealer Wise'!C:C,'Q1'!C118,'Dealer Wise'!G:G)</f>
        <v>5913067.2937000003</v>
      </c>
      <c r="P118" s="93">
        <f t="shared" si="39"/>
        <v>0.40338068905224411</v>
      </c>
      <c r="Q118" s="93">
        <f t="shared" si="40"/>
        <v>0</v>
      </c>
      <c r="R118" s="72">
        <f t="shared" si="29"/>
        <v>34065989.698166668</v>
      </c>
      <c r="S118" s="72">
        <f t="shared" si="29"/>
        <v>23620368.680500008</v>
      </c>
      <c r="T118" s="58">
        <f t="shared" si="41"/>
        <v>0.69337098055223056</v>
      </c>
      <c r="U118" s="73">
        <f t="shared" si="42"/>
        <v>10445621.01766666</v>
      </c>
      <c r="V118" s="74">
        <f t="shared" si="43"/>
        <v>3481873.6725555533</v>
      </c>
    </row>
    <row r="119" spans="1:22">
      <c r="A119" s="18">
        <v>113</v>
      </c>
      <c r="B119" s="71" t="s">
        <v>69</v>
      </c>
      <c r="C119" s="19" t="s">
        <v>1207</v>
      </c>
      <c r="D119" s="22" t="s">
        <v>66</v>
      </c>
      <c r="E119" s="22" t="s">
        <v>66</v>
      </c>
      <c r="F119" s="88">
        <v>8953904.4120428581</v>
      </c>
      <c r="G119" s="88">
        <v>6301708.0459000031</v>
      </c>
      <c r="H119" s="89">
        <f t="shared" si="35"/>
        <v>0.70379442932451974</v>
      </c>
      <c r="I119" s="89">
        <f t="shared" si="36"/>
        <v>0</v>
      </c>
      <c r="J119" s="91">
        <v>7916800.0660571428</v>
      </c>
      <c r="K119" s="124">
        <v>6377383.6848000009</v>
      </c>
      <c r="L119" s="90">
        <f t="shared" si="37"/>
        <v>0.80555068103117733</v>
      </c>
      <c r="M119" s="90">
        <f t="shared" si="38"/>
        <v>0</v>
      </c>
      <c r="N119" s="100">
        <f>SUMIF('Dealer Wise'!C:C,'Q1'!C119,'Dealer Wise'!F:F)</f>
        <v>8645720.7747952379</v>
      </c>
      <c r="O119" s="100">
        <f>SUMIF('Dealer Wise'!C:C,'Q1'!C119,'Dealer Wise'!G:G)</f>
        <v>2051934.8567000004</v>
      </c>
      <c r="P119" s="93">
        <f t="shared" si="39"/>
        <v>0.23733531421486342</v>
      </c>
      <c r="Q119" s="93">
        <f t="shared" si="40"/>
        <v>0</v>
      </c>
      <c r="R119" s="72">
        <f t="shared" si="29"/>
        <v>25516425.25289524</v>
      </c>
      <c r="S119" s="72">
        <f t="shared" si="29"/>
        <v>14731026.587400004</v>
      </c>
      <c r="T119" s="58">
        <f t="shared" si="41"/>
        <v>0.5773154523566556</v>
      </c>
      <c r="U119" s="73">
        <f t="shared" si="42"/>
        <v>10785398.665495235</v>
      </c>
      <c r="V119" s="74">
        <f t="shared" si="43"/>
        <v>3595132.888498412</v>
      </c>
    </row>
    <row r="120" spans="1:22">
      <c r="A120" s="18">
        <v>114</v>
      </c>
      <c r="B120" s="71" t="s">
        <v>67</v>
      </c>
      <c r="C120" s="19" t="s">
        <v>1196</v>
      </c>
      <c r="D120" s="22" t="s">
        <v>66</v>
      </c>
      <c r="E120" s="22" t="s">
        <v>66</v>
      </c>
      <c r="F120" s="88">
        <v>11280549.7522</v>
      </c>
      <c r="G120" s="88">
        <v>9049285.8174000047</v>
      </c>
      <c r="H120" s="89">
        <f t="shared" si="35"/>
        <v>0.8022025536153643</v>
      </c>
      <c r="I120" s="89">
        <f t="shared" si="36"/>
        <v>0</v>
      </c>
      <c r="J120" s="91">
        <v>10474361.090399999</v>
      </c>
      <c r="K120" s="124">
        <v>9558504.0525000002</v>
      </c>
      <c r="L120" s="90">
        <f t="shared" si="37"/>
        <v>0.91256201404595416</v>
      </c>
      <c r="M120" s="90">
        <f t="shared" si="38"/>
        <v>0.9</v>
      </c>
      <c r="N120" s="100">
        <f>SUMIF('Dealer Wise'!C:C,'Q1'!C120,'Dealer Wise'!F:F)</f>
        <v>15163774.601800002</v>
      </c>
      <c r="O120" s="100">
        <f>SUMIF('Dealer Wise'!C:C,'Q1'!C120,'Dealer Wise'!G:G)</f>
        <v>3652646.5791999991</v>
      </c>
      <c r="P120" s="93">
        <f t="shared" si="39"/>
        <v>0.24087977268973748</v>
      </c>
      <c r="Q120" s="93">
        <f t="shared" si="40"/>
        <v>0</v>
      </c>
      <c r="R120" s="72">
        <f t="shared" si="29"/>
        <v>36918685.444399998</v>
      </c>
      <c r="S120" s="72">
        <f t="shared" si="29"/>
        <v>22260436.449100003</v>
      </c>
      <c r="T120" s="58">
        <f t="shared" si="41"/>
        <v>0.6029585339007939</v>
      </c>
      <c r="U120" s="73">
        <f t="shared" si="42"/>
        <v>14658248.995299995</v>
      </c>
      <c r="V120" s="74">
        <f t="shared" si="43"/>
        <v>4886082.998433332</v>
      </c>
    </row>
    <row r="121" spans="1:22">
      <c r="A121" s="18">
        <v>115</v>
      </c>
      <c r="B121" s="71" t="s">
        <v>72</v>
      </c>
      <c r="C121" s="19" t="s">
        <v>1361</v>
      </c>
      <c r="D121" s="22" t="s">
        <v>66</v>
      </c>
      <c r="E121" s="22" t="s">
        <v>1054</v>
      </c>
      <c r="F121" s="88">
        <v>10835703.031771429</v>
      </c>
      <c r="G121" s="88">
        <v>11110324.402999999</v>
      </c>
      <c r="H121" s="89">
        <f t="shared" si="35"/>
        <v>1.0253441212280689</v>
      </c>
      <c r="I121" s="89">
        <f t="shared" si="36"/>
        <v>0.9</v>
      </c>
      <c r="J121" s="91">
        <v>10519134.464371428</v>
      </c>
      <c r="K121" s="124">
        <v>9611397.8443999998</v>
      </c>
      <c r="L121" s="90">
        <f t="shared" si="37"/>
        <v>0.91370614920400961</v>
      </c>
      <c r="M121" s="90">
        <f t="shared" si="38"/>
        <v>0.9</v>
      </c>
      <c r="N121" s="100">
        <f>SUMIF('Dealer Wise'!C:C,'Q1'!C121,'Dealer Wise'!F:F)</f>
        <v>13442540.437590478</v>
      </c>
      <c r="O121" s="100">
        <f>SUMIF('Dealer Wise'!C:C,'Q1'!C121,'Dealer Wise'!G:G)</f>
        <v>4720337.3767999997</v>
      </c>
      <c r="P121" s="93">
        <f t="shared" si="39"/>
        <v>0.35114920417870815</v>
      </c>
      <c r="Q121" s="93">
        <f t="shared" si="40"/>
        <v>0</v>
      </c>
      <c r="R121" s="72">
        <f t="shared" si="29"/>
        <v>34797377.933733337</v>
      </c>
      <c r="S121" s="72">
        <f t="shared" si="29"/>
        <v>25442059.624200001</v>
      </c>
      <c r="T121" s="58">
        <f t="shared" si="41"/>
        <v>0.73114875703137139</v>
      </c>
      <c r="U121" s="73">
        <f t="shared" si="42"/>
        <v>9355318.3095333353</v>
      </c>
      <c r="V121" s="74">
        <f t="shared" si="43"/>
        <v>3118439.4365111119</v>
      </c>
    </row>
    <row r="122" spans="1:22">
      <c r="A122" s="18">
        <v>116</v>
      </c>
      <c r="B122" s="71" t="s">
        <v>74</v>
      </c>
      <c r="C122" s="19" t="s">
        <v>1185</v>
      </c>
      <c r="D122" s="22" t="s">
        <v>66</v>
      </c>
      <c r="E122" s="22" t="s">
        <v>1054</v>
      </c>
      <c r="F122" s="88">
        <v>7366015.8349000011</v>
      </c>
      <c r="G122" s="88">
        <v>8965676.5800000038</v>
      </c>
      <c r="H122" s="89">
        <f t="shared" ref="H122" si="49">IFERROR(G122/F122,0)</f>
        <v>1.2171677038109054</v>
      </c>
      <c r="I122" s="89">
        <f t="shared" ref="I122" si="50">IF(H122&gt;=89.5%,90%,0%)</f>
        <v>0.9</v>
      </c>
      <c r="J122" s="91">
        <v>7898422.1501571424</v>
      </c>
      <c r="K122" s="124">
        <v>6323236.7274999991</v>
      </c>
      <c r="L122" s="90">
        <f t="shared" ref="L122" si="51">IFERROR(K122/J122,0)</f>
        <v>0.80056960837098279</v>
      </c>
      <c r="M122" s="90">
        <f t="shared" ref="M122" si="52">IF(L122&gt;=89.5%,90%,0%)</f>
        <v>0</v>
      </c>
      <c r="N122" s="100">
        <f>SUMIF('Dealer Wise'!C:C,'Q1'!C122,'Dealer Wise'!F:F)</f>
        <v>11609146.932519052</v>
      </c>
      <c r="O122" s="100">
        <f>SUMIF('Dealer Wise'!C:C,'Q1'!C122,'Dealer Wise'!G:G)</f>
        <v>3857490.4983000001</v>
      </c>
      <c r="P122" s="93">
        <f t="shared" ref="P122" si="53">IFERROR(O122/N122,0)</f>
        <v>0.33228027181692055</v>
      </c>
      <c r="Q122" s="93">
        <f t="shared" ref="Q122" si="54">IF(P122&gt;=89.5%,90%,0%)</f>
        <v>0</v>
      </c>
      <c r="R122" s="72">
        <f t="shared" si="29"/>
        <v>26873584.917576194</v>
      </c>
      <c r="S122" s="72">
        <f t="shared" si="29"/>
        <v>19146403.805800002</v>
      </c>
      <c r="T122" s="58">
        <f t="shared" ref="T122" si="55">IFERROR(S122/R122,0)</f>
        <v>0.71246184178716088</v>
      </c>
      <c r="U122" s="73">
        <f t="shared" ref="U122" si="56">R122-S122</f>
        <v>7727181.1117761917</v>
      </c>
      <c r="V122" s="74">
        <f t="shared" ref="V122" si="57">U122/V$2</f>
        <v>2575727.0372587307</v>
      </c>
    </row>
    <row r="123" spans="1:22">
      <c r="A123" s="18">
        <v>117</v>
      </c>
      <c r="B123" s="110" t="s">
        <v>1188</v>
      </c>
      <c r="C123" s="14" t="s">
        <v>1354</v>
      </c>
      <c r="D123" s="14" t="s">
        <v>24</v>
      </c>
      <c r="E123" s="13" t="s">
        <v>25</v>
      </c>
      <c r="F123" s="88">
        <v>7366015.8349000011</v>
      </c>
      <c r="G123" s="88">
        <v>8965676.5800000038</v>
      </c>
      <c r="H123" s="89">
        <f t="shared" si="35"/>
        <v>1.2171677038109054</v>
      </c>
      <c r="I123" s="89">
        <f t="shared" si="36"/>
        <v>0.9</v>
      </c>
      <c r="J123" s="91">
        <v>4886250.6102857143</v>
      </c>
      <c r="K123" s="124">
        <v>4534653.0322000012</v>
      </c>
      <c r="L123" s="90">
        <f t="shared" si="37"/>
        <v>0.92804348239003764</v>
      </c>
      <c r="M123" s="90">
        <f t="shared" si="38"/>
        <v>0.9</v>
      </c>
      <c r="N123" s="100">
        <f>SUMIF('Dealer Wise'!C:C,'Q1'!C123,'Dealer Wise'!F:F)</f>
        <v>5770893.7903952394</v>
      </c>
      <c r="O123" s="100">
        <f>SUMIF('Dealer Wise'!C:C,'Q1'!C123,'Dealer Wise'!G:G)</f>
        <v>2095946.1233999999</v>
      </c>
      <c r="P123" s="93">
        <f t="shared" si="39"/>
        <v>0.36319263523587597</v>
      </c>
      <c r="Q123" s="93">
        <f t="shared" si="40"/>
        <v>0</v>
      </c>
      <c r="R123" s="72">
        <f t="shared" si="29"/>
        <v>18023160.235580955</v>
      </c>
      <c r="S123" s="72">
        <f t="shared" si="29"/>
        <v>15596275.735600006</v>
      </c>
      <c r="T123" s="58">
        <f t="shared" si="41"/>
        <v>0.86534633947326045</v>
      </c>
      <c r="U123" s="73">
        <f t="shared" si="42"/>
        <v>2426884.4999809489</v>
      </c>
      <c r="V123" s="74">
        <f t="shared" si="43"/>
        <v>808961.49999364966</v>
      </c>
    </row>
    <row r="124" spans="1:22">
      <c r="A124" s="77"/>
      <c r="B124" s="78"/>
      <c r="C124" s="78"/>
      <c r="D124" s="79"/>
      <c r="E124" s="78"/>
      <c r="F124" s="80">
        <f>SUM(F5:F123)</f>
        <v>1033030498.3497717</v>
      </c>
      <c r="G124" s="80">
        <f>SUM(G5:G123)</f>
        <v>967327150.50330031</v>
      </c>
      <c r="H124" s="78"/>
      <c r="I124" s="78"/>
      <c r="J124" s="78">
        <f>SUM(J5:J123)</f>
        <v>936814828.21618581</v>
      </c>
      <c r="K124" s="78">
        <f>SUM(K5:K123)</f>
        <v>787271299.33310044</v>
      </c>
      <c r="L124" s="78"/>
      <c r="M124" s="78"/>
      <c r="N124" s="101">
        <f>SUM(N5:N123)</f>
        <v>1189518073.9719186</v>
      </c>
      <c r="O124" s="102">
        <f>SUM(O5:O123)</f>
        <v>394401320.60039979</v>
      </c>
      <c r="P124" s="78"/>
      <c r="Q124" s="78"/>
      <c r="R124" s="80">
        <f>SUM(R5:R123)</f>
        <v>3159363400.5378766</v>
      </c>
      <c r="S124" s="80">
        <f>SUM(S5:S123)</f>
        <v>2148999770.4367995</v>
      </c>
      <c r="T124" s="78"/>
      <c r="U124" s="78"/>
      <c r="V124" s="81"/>
    </row>
  </sheetData>
  <mergeCells count="10">
    <mergeCell ref="B1:B2"/>
    <mergeCell ref="A3:A4"/>
    <mergeCell ref="B3:B4"/>
    <mergeCell ref="D3:D4"/>
    <mergeCell ref="E3:E4"/>
    <mergeCell ref="F3:I3"/>
    <mergeCell ref="J3:M3"/>
    <mergeCell ref="N3:Q3"/>
    <mergeCell ref="R3:T3"/>
    <mergeCell ref="V3:V4"/>
  </mergeCells>
  <conditionalFormatting sqref="T123 T5:T121">
    <cfRule type="cellIs" dxfId="1" priority="2" operator="greaterThan">
      <formula>0.994</formula>
    </cfRule>
  </conditionalFormatting>
  <conditionalFormatting sqref="T122">
    <cfRule type="cellIs" dxfId="0" priority="1" operator="greaterThan">
      <formula>0.994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A1:S11190"/>
  <sheetViews>
    <sheetView workbookViewId="0">
      <pane ySplit="1" topLeftCell="A2" activePane="bottomLeft" state="frozen"/>
      <selection pane="bottomLeft" activeCell="A2" sqref="A2:S5668"/>
    </sheetView>
  </sheetViews>
  <sheetFormatPr defaultRowHeight="15"/>
  <cols>
    <col min="1" max="1" width="10.42578125" bestFit="1" customWidth="1"/>
    <col min="2" max="2" width="12" style="132" bestFit="1" customWidth="1"/>
    <col min="3" max="3" width="10.85546875" bestFit="1" customWidth="1"/>
    <col min="4" max="4" width="17.5703125" style="132" customWidth="1"/>
    <col min="5" max="5" width="13.7109375" bestFit="1" customWidth="1"/>
    <col min="6" max="6" width="38.42578125" bestFit="1" customWidth="1"/>
    <col min="7" max="7" width="20.7109375" bestFit="1" customWidth="1"/>
    <col min="8" max="8" width="13.7109375" bestFit="1" customWidth="1"/>
    <col min="9" max="9" width="12.42578125" bestFit="1" customWidth="1"/>
    <col min="10" max="10" width="8.7109375" bestFit="1" customWidth="1"/>
    <col min="11" max="11" width="8" bestFit="1" customWidth="1"/>
    <col min="12" max="12" width="9" bestFit="1" customWidth="1"/>
    <col min="13" max="13" width="8.42578125" bestFit="1" customWidth="1"/>
    <col min="14" max="14" width="11.5703125" bestFit="1" customWidth="1"/>
    <col min="15" max="15" width="8.7109375" bestFit="1" customWidth="1"/>
    <col min="16" max="16" width="9.28515625" bestFit="1" customWidth="1"/>
    <col min="17" max="17" width="10" bestFit="1" customWidth="1"/>
    <col min="18" max="18" width="13.140625" bestFit="1" customWidth="1"/>
    <col min="19" max="19" width="18.85546875" bestFit="1" customWidth="1"/>
  </cols>
  <sheetData>
    <row r="1" spans="1:19" s="106" customFormat="1">
      <c r="A1" s="105" t="s">
        <v>1125</v>
      </c>
      <c r="B1" s="131" t="s">
        <v>1126</v>
      </c>
      <c r="C1" s="105" t="s">
        <v>1127</v>
      </c>
      <c r="D1" s="131" t="s">
        <v>1128</v>
      </c>
      <c r="E1" s="105" t="s">
        <v>1129</v>
      </c>
      <c r="F1" s="105" t="s">
        <v>1130</v>
      </c>
      <c r="G1" s="105" t="s">
        <v>1075</v>
      </c>
      <c r="H1" s="105" t="s">
        <v>0</v>
      </c>
      <c r="I1" s="105" t="s">
        <v>1131</v>
      </c>
      <c r="J1" s="105" t="s">
        <v>133</v>
      </c>
      <c r="K1" s="105" t="s">
        <v>1132</v>
      </c>
      <c r="L1" s="105" t="s">
        <v>1133</v>
      </c>
      <c r="M1" s="105" t="s">
        <v>1134</v>
      </c>
      <c r="N1" s="105" t="s">
        <v>1135</v>
      </c>
      <c r="O1" s="105" t="s">
        <v>1136</v>
      </c>
      <c r="P1" s="105" t="s">
        <v>1137</v>
      </c>
      <c r="Q1" s="105" t="s">
        <v>1138</v>
      </c>
      <c r="R1" s="105" t="s">
        <v>1139</v>
      </c>
      <c r="S1" s="105" t="s">
        <v>1140</v>
      </c>
    </row>
    <row r="2" spans="1:19" ht="25.5">
      <c r="A2" s="111" t="s">
        <v>1486</v>
      </c>
      <c r="B2" s="112">
        <v>44318</v>
      </c>
      <c r="C2" s="111" t="s">
        <v>1487</v>
      </c>
      <c r="D2" s="112">
        <v>44318</v>
      </c>
      <c r="E2" s="111" t="s">
        <v>1429</v>
      </c>
      <c r="F2" s="111" t="s">
        <v>114</v>
      </c>
      <c r="G2" s="111" t="s">
        <v>1440</v>
      </c>
      <c r="H2" s="111" t="s">
        <v>117</v>
      </c>
      <c r="I2" s="111" t="s">
        <v>1263</v>
      </c>
      <c r="J2" s="113">
        <v>20</v>
      </c>
      <c r="K2" s="113">
        <v>1099</v>
      </c>
      <c r="L2" s="113">
        <v>21980</v>
      </c>
      <c r="M2" s="113">
        <v>2.7475000000000001</v>
      </c>
      <c r="N2" s="113">
        <v>54.95</v>
      </c>
      <c r="O2" s="113">
        <v>0</v>
      </c>
      <c r="P2" s="113">
        <v>0</v>
      </c>
      <c r="Q2" s="113">
        <v>1101.7474999999999</v>
      </c>
      <c r="R2" s="113">
        <v>22034.95</v>
      </c>
      <c r="S2" s="111" t="s">
        <v>1428</v>
      </c>
    </row>
    <row r="3" spans="1:19" ht="25.5">
      <c r="A3" s="111" t="s">
        <v>1486</v>
      </c>
      <c r="B3" s="112">
        <v>44318</v>
      </c>
      <c r="C3" s="111" t="s">
        <v>1487</v>
      </c>
      <c r="D3" s="112">
        <v>44318</v>
      </c>
      <c r="E3" s="111" t="s">
        <v>1429</v>
      </c>
      <c r="F3" s="111" t="s">
        <v>114</v>
      </c>
      <c r="G3" s="111" t="s">
        <v>1440</v>
      </c>
      <c r="H3" s="111" t="s">
        <v>117</v>
      </c>
      <c r="I3" s="111" t="s">
        <v>1374</v>
      </c>
      <c r="J3" s="113">
        <v>20</v>
      </c>
      <c r="K3" s="113">
        <v>914</v>
      </c>
      <c r="L3" s="113">
        <v>18280</v>
      </c>
      <c r="M3" s="113">
        <v>2.2850000000000001</v>
      </c>
      <c r="N3" s="113">
        <v>45.7</v>
      </c>
      <c r="O3" s="113">
        <v>0</v>
      </c>
      <c r="P3" s="113">
        <v>0</v>
      </c>
      <c r="Q3" s="113">
        <v>916.28499999999997</v>
      </c>
      <c r="R3" s="113">
        <v>18325.7</v>
      </c>
      <c r="S3" s="111" t="s">
        <v>1428</v>
      </c>
    </row>
    <row r="4" spans="1:19" ht="25.5">
      <c r="A4" s="111" t="s">
        <v>1488</v>
      </c>
      <c r="B4" s="112">
        <v>44318</v>
      </c>
      <c r="C4" s="111" t="s">
        <v>1489</v>
      </c>
      <c r="D4" s="112">
        <v>44318</v>
      </c>
      <c r="E4" s="111" t="s">
        <v>1429</v>
      </c>
      <c r="F4" s="111" t="s">
        <v>45</v>
      </c>
      <c r="G4" s="111" t="s">
        <v>1431</v>
      </c>
      <c r="H4" s="111" t="s">
        <v>13</v>
      </c>
      <c r="I4" s="111" t="s">
        <v>1374</v>
      </c>
      <c r="J4" s="113">
        <v>40</v>
      </c>
      <c r="K4" s="113">
        <v>914</v>
      </c>
      <c r="L4" s="113">
        <v>36560</v>
      </c>
      <c r="M4" s="113">
        <v>2.2850000000000001</v>
      </c>
      <c r="N4" s="113">
        <v>91.4</v>
      </c>
      <c r="O4" s="113">
        <v>0</v>
      </c>
      <c r="P4" s="113">
        <v>0</v>
      </c>
      <c r="Q4" s="113">
        <v>916.28499999999997</v>
      </c>
      <c r="R4" s="113">
        <v>36651.4</v>
      </c>
      <c r="S4" s="111" t="s">
        <v>1428</v>
      </c>
    </row>
    <row r="5" spans="1:19" ht="25.5">
      <c r="A5" s="111" t="s">
        <v>1488</v>
      </c>
      <c r="B5" s="112">
        <v>44318</v>
      </c>
      <c r="C5" s="111" t="s">
        <v>1489</v>
      </c>
      <c r="D5" s="112">
        <v>44318</v>
      </c>
      <c r="E5" s="111" t="s">
        <v>1429</v>
      </c>
      <c r="F5" s="111" t="s">
        <v>45</v>
      </c>
      <c r="G5" s="111" t="s">
        <v>1431</v>
      </c>
      <c r="H5" s="111" t="s">
        <v>13</v>
      </c>
      <c r="I5" s="111" t="s">
        <v>1321</v>
      </c>
      <c r="J5" s="113">
        <v>40</v>
      </c>
      <c r="K5" s="113">
        <v>1205</v>
      </c>
      <c r="L5" s="113">
        <v>48200</v>
      </c>
      <c r="M5" s="113">
        <v>3.0125000000000002</v>
      </c>
      <c r="N5" s="113">
        <v>120.5</v>
      </c>
      <c r="O5" s="113">
        <v>0</v>
      </c>
      <c r="P5" s="113">
        <v>0</v>
      </c>
      <c r="Q5" s="113">
        <v>1208.0125</v>
      </c>
      <c r="R5" s="113">
        <v>48320.5</v>
      </c>
      <c r="S5" s="111" t="s">
        <v>1428</v>
      </c>
    </row>
    <row r="6" spans="1:19" ht="25.5">
      <c r="A6" s="111" t="s">
        <v>1488</v>
      </c>
      <c r="B6" s="112">
        <v>44318</v>
      </c>
      <c r="C6" s="111" t="s">
        <v>1489</v>
      </c>
      <c r="D6" s="112">
        <v>44318</v>
      </c>
      <c r="E6" s="111" t="s">
        <v>1429</v>
      </c>
      <c r="F6" s="111" t="s">
        <v>45</v>
      </c>
      <c r="G6" s="111" t="s">
        <v>1431</v>
      </c>
      <c r="H6" s="111" t="s">
        <v>13</v>
      </c>
      <c r="I6" s="111" t="s">
        <v>1141</v>
      </c>
      <c r="J6" s="113">
        <v>40</v>
      </c>
      <c r="K6" s="113">
        <v>894</v>
      </c>
      <c r="L6" s="113">
        <v>35760</v>
      </c>
      <c r="M6" s="113">
        <v>2.2349999999999999</v>
      </c>
      <c r="N6" s="113">
        <v>89.4</v>
      </c>
      <c r="O6" s="113">
        <v>0</v>
      </c>
      <c r="P6" s="113">
        <v>0</v>
      </c>
      <c r="Q6" s="113">
        <v>896.23500000000001</v>
      </c>
      <c r="R6" s="113">
        <v>35849.4</v>
      </c>
      <c r="S6" s="111" t="s">
        <v>1428</v>
      </c>
    </row>
    <row r="7" spans="1:19" ht="25.5">
      <c r="A7" s="111" t="s">
        <v>1490</v>
      </c>
      <c r="B7" s="112">
        <v>44318</v>
      </c>
      <c r="C7" s="111" t="s">
        <v>1491</v>
      </c>
      <c r="D7" s="112">
        <v>44318</v>
      </c>
      <c r="E7" s="111" t="s">
        <v>1429</v>
      </c>
      <c r="F7" s="111" t="s">
        <v>40</v>
      </c>
      <c r="G7" s="111" t="s">
        <v>41</v>
      </c>
      <c r="H7" s="111" t="s">
        <v>13</v>
      </c>
      <c r="I7" s="111" t="s">
        <v>1374</v>
      </c>
      <c r="J7" s="113">
        <v>80</v>
      </c>
      <c r="K7" s="113">
        <v>914</v>
      </c>
      <c r="L7" s="113">
        <v>73120</v>
      </c>
      <c r="M7" s="113">
        <v>2.2850000000000001</v>
      </c>
      <c r="N7" s="113">
        <v>182.8</v>
      </c>
      <c r="O7" s="113">
        <v>0</v>
      </c>
      <c r="P7" s="113">
        <v>0</v>
      </c>
      <c r="Q7" s="113">
        <v>916.28499999999997</v>
      </c>
      <c r="R7" s="113">
        <v>73302.8</v>
      </c>
      <c r="S7" s="111" t="s">
        <v>1428</v>
      </c>
    </row>
    <row r="8" spans="1:19" ht="25.5">
      <c r="A8" s="111" t="s">
        <v>1490</v>
      </c>
      <c r="B8" s="112">
        <v>44318</v>
      </c>
      <c r="C8" s="111" t="s">
        <v>1491</v>
      </c>
      <c r="D8" s="112">
        <v>44318</v>
      </c>
      <c r="E8" s="111" t="s">
        <v>1429</v>
      </c>
      <c r="F8" s="111" t="s">
        <v>40</v>
      </c>
      <c r="G8" s="111" t="s">
        <v>41</v>
      </c>
      <c r="H8" s="111" t="s">
        <v>13</v>
      </c>
      <c r="I8" s="111" t="s">
        <v>1376</v>
      </c>
      <c r="J8" s="113">
        <v>20</v>
      </c>
      <c r="K8" s="113">
        <v>1303</v>
      </c>
      <c r="L8" s="113">
        <v>26060</v>
      </c>
      <c r="M8" s="113">
        <v>3.2574999999999998</v>
      </c>
      <c r="N8" s="113">
        <v>65.150000000000006</v>
      </c>
      <c r="O8" s="113">
        <v>0</v>
      </c>
      <c r="P8" s="113">
        <v>0</v>
      </c>
      <c r="Q8" s="113">
        <v>1306.2574999999999</v>
      </c>
      <c r="R8" s="113">
        <v>26125.15</v>
      </c>
      <c r="S8" s="111" t="s">
        <v>1428</v>
      </c>
    </row>
    <row r="9" spans="1:19" ht="25.5">
      <c r="A9" s="111" t="s">
        <v>1490</v>
      </c>
      <c r="B9" s="112">
        <v>44318</v>
      </c>
      <c r="C9" s="111" t="s">
        <v>1491</v>
      </c>
      <c r="D9" s="112">
        <v>44318</v>
      </c>
      <c r="E9" s="111" t="s">
        <v>1429</v>
      </c>
      <c r="F9" s="111" t="s">
        <v>40</v>
      </c>
      <c r="G9" s="111" t="s">
        <v>41</v>
      </c>
      <c r="H9" s="111" t="s">
        <v>13</v>
      </c>
      <c r="I9" s="111" t="s">
        <v>1141</v>
      </c>
      <c r="J9" s="113">
        <v>80</v>
      </c>
      <c r="K9" s="113">
        <v>894</v>
      </c>
      <c r="L9" s="113">
        <v>71520</v>
      </c>
      <c r="M9" s="113">
        <v>2.2349999999999999</v>
      </c>
      <c r="N9" s="113">
        <v>178.8</v>
      </c>
      <c r="O9" s="113">
        <v>0</v>
      </c>
      <c r="P9" s="113">
        <v>0</v>
      </c>
      <c r="Q9" s="113">
        <v>896.23500000000001</v>
      </c>
      <c r="R9" s="113">
        <v>71698.8</v>
      </c>
      <c r="S9" s="111" t="s">
        <v>1428</v>
      </c>
    </row>
    <row r="10" spans="1:19" ht="25.5">
      <c r="A10" s="111" t="s">
        <v>1492</v>
      </c>
      <c r="B10" s="112">
        <v>44318</v>
      </c>
      <c r="C10" s="111" t="s">
        <v>1493</v>
      </c>
      <c r="D10" s="112">
        <v>44318</v>
      </c>
      <c r="E10" s="111" t="s">
        <v>1429</v>
      </c>
      <c r="F10" s="111" t="s">
        <v>1008</v>
      </c>
      <c r="G10" s="111" t="s">
        <v>1013</v>
      </c>
      <c r="H10" s="111" t="s">
        <v>1433</v>
      </c>
      <c r="I10" s="111" t="s">
        <v>1374</v>
      </c>
      <c r="J10" s="113">
        <v>100</v>
      </c>
      <c r="K10" s="113">
        <v>914</v>
      </c>
      <c r="L10" s="113">
        <v>91400</v>
      </c>
      <c r="M10" s="113">
        <v>2.2850000000000001</v>
      </c>
      <c r="N10" s="113">
        <v>228.5</v>
      </c>
      <c r="O10" s="113">
        <v>0</v>
      </c>
      <c r="P10" s="113">
        <v>0</v>
      </c>
      <c r="Q10" s="113">
        <v>916.28499999999997</v>
      </c>
      <c r="R10" s="113">
        <v>91628.5</v>
      </c>
      <c r="S10" s="111" t="s">
        <v>1428</v>
      </c>
    </row>
    <row r="11" spans="1:19" ht="25.5">
      <c r="A11" s="111" t="s">
        <v>1494</v>
      </c>
      <c r="B11" s="112">
        <v>44318</v>
      </c>
      <c r="C11" s="111" t="s">
        <v>1495</v>
      </c>
      <c r="D11" s="112">
        <v>44318</v>
      </c>
      <c r="E11" s="111" t="s">
        <v>1429</v>
      </c>
      <c r="F11" s="111" t="s">
        <v>96</v>
      </c>
      <c r="G11" s="111" t="s">
        <v>1013</v>
      </c>
      <c r="H11" s="111" t="s">
        <v>1433</v>
      </c>
      <c r="I11" s="111" t="s">
        <v>1374</v>
      </c>
      <c r="J11" s="113">
        <v>80</v>
      </c>
      <c r="K11" s="113">
        <v>914</v>
      </c>
      <c r="L11" s="113">
        <v>73120</v>
      </c>
      <c r="M11" s="113">
        <v>2.2850000000000001</v>
      </c>
      <c r="N11" s="113">
        <v>182.8</v>
      </c>
      <c r="O11" s="113">
        <v>0</v>
      </c>
      <c r="P11" s="113">
        <v>0</v>
      </c>
      <c r="Q11" s="113">
        <v>916.28499999999997</v>
      </c>
      <c r="R11" s="113">
        <v>73302.8</v>
      </c>
      <c r="S11" s="111" t="s">
        <v>1428</v>
      </c>
    </row>
    <row r="12" spans="1:19" ht="25.5">
      <c r="A12" s="111" t="s">
        <v>1496</v>
      </c>
      <c r="B12" s="112">
        <v>44318</v>
      </c>
      <c r="C12" s="111" t="s">
        <v>1497</v>
      </c>
      <c r="D12" s="112">
        <v>44318</v>
      </c>
      <c r="E12" s="111" t="s">
        <v>1429</v>
      </c>
      <c r="F12" s="111" t="s">
        <v>95</v>
      </c>
      <c r="G12" s="111" t="s">
        <v>1014</v>
      </c>
      <c r="H12" s="111" t="s">
        <v>1433</v>
      </c>
      <c r="I12" s="111" t="s">
        <v>1374</v>
      </c>
      <c r="J12" s="113">
        <v>40</v>
      </c>
      <c r="K12" s="113">
        <v>914</v>
      </c>
      <c r="L12" s="113">
        <v>36560</v>
      </c>
      <c r="M12" s="113">
        <v>2.2850000000000001</v>
      </c>
      <c r="N12" s="113">
        <v>91.4</v>
      </c>
      <c r="O12" s="113">
        <v>0</v>
      </c>
      <c r="P12" s="113">
        <v>0</v>
      </c>
      <c r="Q12" s="113">
        <v>916.28499999999997</v>
      </c>
      <c r="R12" s="113">
        <v>36651.4</v>
      </c>
      <c r="S12" s="111" t="s">
        <v>1428</v>
      </c>
    </row>
    <row r="13" spans="1:19" ht="25.5">
      <c r="A13" s="111" t="s">
        <v>1496</v>
      </c>
      <c r="B13" s="112">
        <v>44318</v>
      </c>
      <c r="C13" s="111" t="s">
        <v>1497</v>
      </c>
      <c r="D13" s="112">
        <v>44318</v>
      </c>
      <c r="E13" s="111" t="s">
        <v>1429</v>
      </c>
      <c r="F13" s="111" t="s">
        <v>95</v>
      </c>
      <c r="G13" s="111" t="s">
        <v>1014</v>
      </c>
      <c r="H13" s="111" t="s">
        <v>1433</v>
      </c>
      <c r="I13" s="111" t="s">
        <v>1263</v>
      </c>
      <c r="J13" s="113">
        <v>20</v>
      </c>
      <c r="K13" s="113">
        <v>1099</v>
      </c>
      <c r="L13" s="113">
        <v>21980</v>
      </c>
      <c r="M13" s="113">
        <v>2.7475000000000001</v>
      </c>
      <c r="N13" s="113">
        <v>54.95</v>
      </c>
      <c r="O13" s="113">
        <v>0</v>
      </c>
      <c r="P13" s="113">
        <v>0</v>
      </c>
      <c r="Q13" s="113">
        <v>1101.7474999999999</v>
      </c>
      <c r="R13" s="113">
        <v>22034.95</v>
      </c>
      <c r="S13" s="111" t="s">
        <v>1428</v>
      </c>
    </row>
    <row r="14" spans="1:19" ht="25.5">
      <c r="A14" s="111" t="s">
        <v>1498</v>
      </c>
      <c r="B14" s="112">
        <v>44318</v>
      </c>
      <c r="C14" s="111" t="s">
        <v>1499</v>
      </c>
      <c r="D14" s="112">
        <v>44318</v>
      </c>
      <c r="E14" s="111" t="s">
        <v>1429</v>
      </c>
      <c r="F14" s="111" t="s">
        <v>77</v>
      </c>
      <c r="G14" s="111" t="s">
        <v>1017</v>
      </c>
      <c r="H14" s="111" t="s">
        <v>1433</v>
      </c>
      <c r="I14" s="111" t="s">
        <v>1374</v>
      </c>
      <c r="J14" s="113">
        <v>20</v>
      </c>
      <c r="K14" s="113">
        <v>914</v>
      </c>
      <c r="L14" s="113">
        <v>18280</v>
      </c>
      <c r="M14" s="113">
        <v>2.2850000000000001</v>
      </c>
      <c r="N14" s="113">
        <v>45.7</v>
      </c>
      <c r="O14" s="113">
        <v>0</v>
      </c>
      <c r="P14" s="113">
        <v>0</v>
      </c>
      <c r="Q14" s="113">
        <v>916.28499999999997</v>
      </c>
      <c r="R14" s="113">
        <v>18325.7</v>
      </c>
      <c r="S14" s="111" t="s">
        <v>1428</v>
      </c>
    </row>
    <row r="15" spans="1:19" ht="25.5">
      <c r="A15" s="111" t="s">
        <v>1500</v>
      </c>
      <c r="B15" s="112">
        <v>44318</v>
      </c>
      <c r="C15" s="111" t="s">
        <v>1501</v>
      </c>
      <c r="D15" s="112">
        <v>44318</v>
      </c>
      <c r="E15" s="111" t="s">
        <v>1429</v>
      </c>
      <c r="F15" s="111" t="s">
        <v>80</v>
      </c>
      <c r="G15" s="111" t="s">
        <v>1017</v>
      </c>
      <c r="H15" s="111" t="s">
        <v>1433</v>
      </c>
      <c r="I15" s="111" t="s">
        <v>1321</v>
      </c>
      <c r="J15" s="113">
        <v>40</v>
      </c>
      <c r="K15" s="113">
        <v>1205</v>
      </c>
      <c r="L15" s="113">
        <v>48200</v>
      </c>
      <c r="M15" s="113">
        <v>3.0125000000000002</v>
      </c>
      <c r="N15" s="113">
        <v>120.5</v>
      </c>
      <c r="O15" s="113">
        <v>0</v>
      </c>
      <c r="P15" s="113">
        <v>0</v>
      </c>
      <c r="Q15" s="113">
        <v>1208.0125</v>
      </c>
      <c r="R15" s="113">
        <v>48320.5</v>
      </c>
      <c r="S15" s="111" t="s">
        <v>1428</v>
      </c>
    </row>
    <row r="16" spans="1:19" ht="25.5">
      <c r="A16" s="111" t="s">
        <v>1500</v>
      </c>
      <c r="B16" s="112">
        <v>44318</v>
      </c>
      <c r="C16" s="111" t="s">
        <v>1501</v>
      </c>
      <c r="D16" s="112">
        <v>44318</v>
      </c>
      <c r="E16" s="111" t="s">
        <v>1429</v>
      </c>
      <c r="F16" s="111" t="s">
        <v>80</v>
      </c>
      <c r="G16" s="111" t="s">
        <v>1017</v>
      </c>
      <c r="H16" s="111" t="s">
        <v>1433</v>
      </c>
      <c r="I16" s="111" t="s">
        <v>1374</v>
      </c>
      <c r="J16" s="113">
        <v>115</v>
      </c>
      <c r="K16" s="113">
        <v>914</v>
      </c>
      <c r="L16" s="113">
        <v>105110</v>
      </c>
      <c r="M16" s="113">
        <v>2.2850000000000001</v>
      </c>
      <c r="N16" s="113">
        <v>262.77499999999998</v>
      </c>
      <c r="O16" s="113">
        <v>0</v>
      </c>
      <c r="P16" s="113">
        <v>0</v>
      </c>
      <c r="Q16" s="113">
        <v>916.28499999999997</v>
      </c>
      <c r="R16" s="113">
        <v>105372.77499999999</v>
      </c>
      <c r="S16" s="111" t="s">
        <v>1428</v>
      </c>
    </row>
    <row r="17" spans="1:19" ht="25.5">
      <c r="A17" s="111" t="s">
        <v>1502</v>
      </c>
      <c r="B17" s="112">
        <v>44318</v>
      </c>
      <c r="C17" s="111" t="s">
        <v>1503</v>
      </c>
      <c r="D17" s="112">
        <v>44318</v>
      </c>
      <c r="E17" s="111" t="s">
        <v>1429</v>
      </c>
      <c r="F17" s="111" t="s">
        <v>978</v>
      </c>
      <c r="G17" s="111" t="s">
        <v>76</v>
      </c>
      <c r="H17" s="111" t="s">
        <v>66</v>
      </c>
      <c r="I17" s="111" t="s">
        <v>1141</v>
      </c>
      <c r="J17" s="113">
        <v>60</v>
      </c>
      <c r="K17" s="113">
        <v>894</v>
      </c>
      <c r="L17" s="113">
        <v>53640</v>
      </c>
      <c r="M17" s="113">
        <v>2.2349999999999999</v>
      </c>
      <c r="N17" s="113">
        <v>134.1</v>
      </c>
      <c r="O17" s="113">
        <v>0</v>
      </c>
      <c r="P17" s="113">
        <v>0</v>
      </c>
      <c r="Q17" s="113">
        <v>896.23500000000001</v>
      </c>
      <c r="R17" s="113">
        <v>53774.1</v>
      </c>
      <c r="S17" s="111" t="s">
        <v>1428</v>
      </c>
    </row>
    <row r="18" spans="1:19" ht="25.5">
      <c r="A18" s="111" t="s">
        <v>1502</v>
      </c>
      <c r="B18" s="112">
        <v>44318</v>
      </c>
      <c r="C18" s="111" t="s">
        <v>1503</v>
      </c>
      <c r="D18" s="112">
        <v>44318</v>
      </c>
      <c r="E18" s="111" t="s">
        <v>1429</v>
      </c>
      <c r="F18" s="111" t="s">
        <v>978</v>
      </c>
      <c r="G18" s="111" t="s">
        <v>76</v>
      </c>
      <c r="H18" s="111" t="s">
        <v>66</v>
      </c>
      <c r="I18" s="111" t="s">
        <v>1321</v>
      </c>
      <c r="J18" s="113">
        <v>20</v>
      </c>
      <c r="K18" s="113">
        <v>1205</v>
      </c>
      <c r="L18" s="113">
        <v>24100</v>
      </c>
      <c r="M18" s="113">
        <v>3.0125000000000002</v>
      </c>
      <c r="N18" s="113">
        <v>60.25</v>
      </c>
      <c r="O18" s="113">
        <v>0</v>
      </c>
      <c r="P18" s="113">
        <v>0</v>
      </c>
      <c r="Q18" s="113">
        <v>1208.0125</v>
      </c>
      <c r="R18" s="113">
        <v>24160.25</v>
      </c>
      <c r="S18" s="111" t="s">
        <v>1428</v>
      </c>
    </row>
    <row r="19" spans="1:19" ht="25.5">
      <c r="A19" s="111" t="s">
        <v>1502</v>
      </c>
      <c r="B19" s="112">
        <v>44318</v>
      </c>
      <c r="C19" s="111" t="s">
        <v>1503</v>
      </c>
      <c r="D19" s="112">
        <v>44318</v>
      </c>
      <c r="E19" s="111" t="s">
        <v>1429</v>
      </c>
      <c r="F19" s="111" t="s">
        <v>978</v>
      </c>
      <c r="G19" s="111" t="s">
        <v>76</v>
      </c>
      <c r="H19" s="111" t="s">
        <v>66</v>
      </c>
      <c r="I19" s="111" t="s">
        <v>1144</v>
      </c>
      <c r="J19" s="113">
        <v>40</v>
      </c>
      <c r="K19" s="113">
        <v>1118</v>
      </c>
      <c r="L19" s="113">
        <v>44720</v>
      </c>
      <c r="M19" s="113">
        <v>2.7949999999999999</v>
      </c>
      <c r="N19" s="113">
        <v>111.8</v>
      </c>
      <c r="O19" s="113">
        <v>0</v>
      </c>
      <c r="P19" s="113">
        <v>0</v>
      </c>
      <c r="Q19" s="113">
        <v>1120.7950000000001</v>
      </c>
      <c r="R19" s="113">
        <v>44831.8</v>
      </c>
      <c r="S19" s="111" t="s">
        <v>1428</v>
      </c>
    </row>
    <row r="20" spans="1:19" ht="25.5">
      <c r="A20" s="111" t="s">
        <v>1502</v>
      </c>
      <c r="B20" s="112">
        <v>44318</v>
      </c>
      <c r="C20" s="111" t="s">
        <v>1503</v>
      </c>
      <c r="D20" s="112">
        <v>44318</v>
      </c>
      <c r="E20" s="111" t="s">
        <v>1429</v>
      </c>
      <c r="F20" s="111" t="s">
        <v>978</v>
      </c>
      <c r="G20" s="111" t="s">
        <v>76</v>
      </c>
      <c r="H20" s="111" t="s">
        <v>66</v>
      </c>
      <c r="I20" s="111" t="s">
        <v>1277</v>
      </c>
      <c r="J20" s="113">
        <v>40</v>
      </c>
      <c r="K20" s="113">
        <v>967</v>
      </c>
      <c r="L20" s="113">
        <v>38680</v>
      </c>
      <c r="M20" s="113">
        <v>2.4175</v>
      </c>
      <c r="N20" s="113">
        <v>96.7</v>
      </c>
      <c r="O20" s="113">
        <v>0</v>
      </c>
      <c r="P20" s="113">
        <v>0</v>
      </c>
      <c r="Q20" s="113">
        <v>969.41750000000002</v>
      </c>
      <c r="R20" s="113">
        <v>38776.699999999997</v>
      </c>
      <c r="S20" s="111" t="s">
        <v>1428</v>
      </c>
    </row>
    <row r="21" spans="1:19" ht="25.5">
      <c r="A21" s="111" t="s">
        <v>1502</v>
      </c>
      <c r="B21" s="112">
        <v>44318</v>
      </c>
      <c r="C21" s="111" t="s">
        <v>1503</v>
      </c>
      <c r="D21" s="112">
        <v>44318</v>
      </c>
      <c r="E21" s="111" t="s">
        <v>1429</v>
      </c>
      <c r="F21" s="111" t="s">
        <v>978</v>
      </c>
      <c r="G21" s="111" t="s">
        <v>76</v>
      </c>
      <c r="H21" s="111" t="s">
        <v>66</v>
      </c>
      <c r="I21" s="111" t="s">
        <v>1374</v>
      </c>
      <c r="J21" s="113">
        <v>40</v>
      </c>
      <c r="K21" s="113">
        <v>914</v>
      </c>
      <c r="L21" s="113">
        <v>36560</v>
      </c>
      <c r="M21" s="113">
        <v>2.2850000000000001</v>
      </c>
      <c r="N21" s="113">
        <v>91.4</v>
      </c>
      <c r="O21" s="113">
        <v>0</v>
      </c>
      <c r="P21" s="113">
        <v>0</v>
      </c>
      <c r="Q21" s="113">
        <v>916.28499999999997</v>
      </c>
      <c r="R21" s="113">
        <v>36651.4</v>
      </c>
      <c r="S21" s="111" t="s">
        <v>1428</v>
      </c>
    </row>
    <row r="22" spans="1:19" ht="25.5">
      <c r="A22" s="111" t="s">
        <v>1502</v>
      </c>
      <c r="B22" s="112">
        <v>44318</v>
      </c>
      <c r="C22" s="111" t="s">
        <v>1503</v>
      </c>
      <c r="D22" s="112">
        <v>44318</v>
      </c>
      <c r="E22" s="111" t="s">
        <v>1429</v>
      </c>
      <c r="F22" s="111" t="s">
        <v>978</v>
      </c>
      <c r="G22" s="111" t="s">
        <v>76</v>
      </c>
      <c r="H22" s="111" t="s">
        <v>66</v>
      </c>
      <c r="I22" s="111" t="s">
        <v>1263</v>
      </c>
      <c r="J22" s="113">
        <v>40</v>
      </c>
      <c r="K22" s="113">
        <v>1099</v>
      </c>
      <c r="L22" s="113">
        <v>43960</v>
      </c>
      <c r="M22" s="113">
        <v>2.7475000000000001</v>
      </c>
      <c r="N22" s="113">
        <v>109.9</v>
      </c>
      <c r="O22" s="113">
        <v>0</v>
      </c>
      <c r="P22" s="113">
        <v>0</v>
      </c>
      <c r="Q22" s="113">
        <v>1101.7474999999999</v>
      </c>
      <c r="R22" s="113">
        <v>44069.9</v>
      </c>
      <c r="S22" s="111" t="s">
        <v>1428</v>
      </c>
    </row>
    <row r="23" spans="1:19" ht="25.5">
      <c r="A23" s="111" t="s">
        <v>1502</v>
      </c>
      <c r="B23" s="112">
        <v>44318</v>
      </c>
      <c r="C23" s="111" t="s">
        <v>1503</v>
      </c>
      <c r="D23" s="112">
        <v>44318</v>
      </c>
      <c r="E23" s="111" t="s">
        <v>1429</v>
      </c>
      <c r="F23" s="111" t="s">
        <v>978</v>
      </c>
      <c r="G23" s="111" t="s">
        <v>76</v>
      </c>
      <c r="H23" s="111" t="s">
        <v>66</v>
      </c>
      <c r="I23" s="111" t="s">
        <v>1320</v>
      </c>
      <c r="J23" s="113">
        <v>40</v>
      </c>
      <c r="K23" s="113">
        <v>1064</v>
      </c>
      <c r="L23" s="113">
        <v>42560</v>
      </c>
      <c r="M23" s="113">
        <v>2.66</v>
      </c>
      <c r="N23" s="113">
        <v>106.4</v>
      </c>
      <c r="O23" s="113">
        <v>0</v>
      </c>
      <c r="P23" s="113">
        <v>0</v>
      </c>
      <c r="Q23" s="113">
        <v>1066.6600000000001</v>
      </c>
      <c r="R23" s="113">
        <v>42666.400000000001</v>
      </c>
      <c r="S23" s="111" t="s">
        <v>1428</v>
      </c>
    </row>
    <row r="24" spans="1:19" ht="25.5">
      <c r="A24" s="111" t="s">
        <v>1502</v>
      </c>
      <c r="B24" s="112">
        <v>44318</v>
      </c>
      <c r="C24" s="111" t="s">
        <v>1503</v>
      </c>
      <c r="D24" s="112">
        <v>44318</v>
      </c>
      <c r="E24" s="111" t="s">
        <v>1429</v>
      </c>
      <c r="F24" s="111" t="s">
        <v>978</v>
      </c>
      <c r="G24" s="111" t="s">
        <v>76</v>
      </c>
      <c r="H24" s="111" t="s">
        <v>66</v>
      </c>
      <c r="I24" s="111" t="s">
        <v>1147</v>
      </c>
      <c r="J24" s="113">
        <v>40</v>
      </c>
      <c r="K24" s="113">
        <v>1176</v>
      </c>
      <c r="L24" s="113">
        <v>47040</v>
      </c>
      <c r="M24" s="113">
        <v>2.94</v>
      </c>
      <c r="N24" s="113">
        <v>117.6</v>
      </c>
      <c r="O24" s="113">
        <v>0</v>
      </c>
      <c r="P24" s="113">
        <v>0</v>
      </c>
      <c r="Q24" s="113">
        <v>1178.94</v>
      </c>
      <c r="R24" s="113">
        <v>47157.599999999999</v>
      </c>
      <c r="S24" s="111" t="s">
        <v>1428</v>
      </c>
    </row>
    <row r="25" spans="1:19" ht="25.5">
      <c r="A25" s="111" t="s">
        <v>1504</v>
      </c>
      <c r="B25" s="112">
        <v>44318</v>
      </c>
      <c r="C25" s="111" t="s">
        <v>1505</v>
      </c>
      <c r="D25" s="112">
        <v>44318</v>
      </c>
      <c r="E25" s="111" t="s">
        <v>1429</v>
      </c>
      <c r="F25" s="111" t="s">
        <v>70</v>
      </c>
      <c r="G25" s="111" t="s">
        <v>1436</v>
      </c>
      <c r="H25" s="111" t="s">
        <v>66</v>
      </c>
      <c r="I25" s="111" t="s">
        <v>1374</v>
      </c>
      <c r="J25" s="113">
        <v>9</v>
      </c>
      <c r="K25" s="113">
        <v>914</v>
      </c>
      <c r="L25" s="113">
        <v>8226</v>
      </c>
      <c r="M25" s="113">
        <v>2.2850000000000001</v>
      </c>
      <c r="N25" s="113">
        <v>20.565000000000001</v>
      </c>
      <c r="O25" s="113">
        <v>0</v>
      </c>
      <c r="P25" s="113">
        <v>0</v>
      </c>
      <c r="Q25" s="113">
        <v>916.28499999999997</v>
      </c>
      <c r="R25" s="113">
        <v>8246.5650000000005</v>
      </c>
      <c r="S25" s="111" t="s">
        <v>1428</v>
      </c>
    </row>
    <row r="26" spans="1:19" ht="25.5">
      <c r="A26" s="111" t="s">
        <v>1506</v>
      </c>
      <c r="B26" s="112">
        <v>44318</v>
      </c>
      <c r="C26" s="111" t="s">
        <v>1507</v>
      </c>
      <c r="D26" s="112">
        <v>44318</v>
      </c>
      <c r="E26" s="111" t="s">
        <v>1429</v>
      </c>
      <c r="F26" s="111" t="s">
        <v>61</v>
      </c>
      <c r="G26" s="111" t="s">
        <v>54</v>
      </c>
      <c r="H26" s="111" t="s">
        <v>54</v>
      </c>
      <c r="I26" s="111" t="s">
        <v>1147</v>
      </c>
      <c r="J26" s="113">
        <v>10</v>
      </c>
      <c r="K26" s="113">
        <v>1176</v>
      </c>
      <c r="L26" s="113">
        <v>11760</v>
      </c>
      <c r="M26" s="113">
        <v>2.94</v>
      </c>
      <c r="N26" s="113">
        <v>29.4</v>
      </c>
      <c r="O26" s="113">
        <v>0</v>
      </c>
      <c r="P26" s="113">
        <v>0</v>
      </c>
      <c r="Q26" s="113">
        <v>1178.94</v>
      </c>
      <c r="R26" s="113">
        <v>11789.4</v>
      </c>
      <c r="S26" s="111" t="s">
        <v>1428</v>
      </c>
    </row>
    <row r="27" spans="1:19" ht="25.5">
      <c r="A27" s="111" t="s">
        <v>1506</v>
      </c>
      <c r="B27" s="112">
        <v>44318</v>
      </c>
      <c r="C27" s="111" t="s">
        <v>1507</v>
      </c>
      <c r="D27" s="112">
        <v>44318</v>
      </c>
      <c r="E27" s="111" t="s">
        <v>1429</v>
      </c>
      <c r="F27" s="111" t="s">
        <v>61</v>
      </c>
      <c r="G27" s="111" t="s">
        <v>54</v>
      </c>
      <c r="H27" s="111" t="s">
        <v>54</v>
      </c>
      <c r="I27" s="111" t="s">
        <v>1376</v>
      </c>
      <c r="J27" s="113">
        <v>10</v>
      </c>
      <c r="K27" s="113">
        <v>1303</v>
      </c>
      <c r="L27" s="113">
        <v>13030</v>
      </c>
      <c r="M27" s="113">
        <v>3.2574999999999998</v>
      </c>
      <c r="N27" s="113">
        <v>32.575000000000003</v>
      </c>
      <c r="O27" s="113">
        <v>0</v>
      </c>
      <c r="P27" s="113">
        <v>0</v>
      </c>
      <c r="Q27" s="113">
        <v>1306.2574999999999</v>
      </c>
      <c r="R27" s="113">
        <v>13062.575000000001</v>
      </c>
      <c r="S27" s="111" t="s">
        <v>1428</v>
      </c>
    </row>
    <row r="28" spans="1:19" ht="25.5">
      <c r="A28" s="111" t="s">
        <v>1506</v>
      </c>
      <c r="B28" s="112">
        <v>44318</v>
      </c>
      <c r="C28" s="111" t="s">
        <v>1507</v>
      </c>
      <c r="D28" s="112">
        <v>44318</v>
      </c>
      <c r="E28" s="111" t="s">
        <v>1429</v>
      </c>
      <c r="F28" s="111" t="s">
        <v>61</v>
      </c>
      <c r="G28" s="111" t="s">
        <v>54</v>
      </c>
      <c r="H28" s="111" t="s">
        <v>54</v>
      </c>
      <c r="I28" s="111" t="s">
        <v>1320</v>
      </c>
      <c r="J28" s="113">
        <v>20</v>
      </c>
      <c r="K28" s="113">
        <v>1064</v>
      </c>
      <c r="L28" s="113">
        <v>21280</v>
      </c>
      <c r="M28" s="113">
        <v>2.66</v>
      </c>
      <c r="N28" s="113">
        <v>53.2</v>
      </c>
      <c r="O28" s="113">
        <v>0</v>
      </c>
      <c r="P28" s="113">
        <v>0</v>
      </c>
      <c r="Q28" s="113">
        <v>1066.6600000000001</v>
      </c>
      <c r="R28" s="113">
        <v>21333.200000000001</v>
      </c>
      <c r="S28" s="111" t="s">
        <v>1428</v>
      </c>
    </row>
    <row r="29" spans="1:19" ht="25.5">
      <c r="A29" s="111" t="s">
        <v>1506</v>
      </c>
      <c r="B29" s="112">
        <v>44318</v>
      </c>
      <c r="C29" s="111" t="s">
        <v>1507</v>
      </c>
      <c r="D29" s="112">
        <v>44318</v>
      </c>
      <c r="E29" s="111" t="s">
        <v>1429</v>
      </c>
      <c r="F29" s="111" t="s">
        <v>61</v>
      </c>
      <c r="G29" s="111" t="s">
        <v>54</v>
      </c>
      <c r="H29" s="111" t="s">
        <v>54</v>
      </c>
      <c r="I29" s="111" t="s">
        <v>1146</v>
      </c>
      <c r="J29" s="113">
        <v>30</v>
      </c>
      <c r="K29" s="113">
        <v>914</v>
      </c>
      <c r="L29" s="113">
        <v>27420</v>
      </c>
      <c r="M29" s="113">
        <v>2.2850000000000001</v>
      </c>
      <c r="N29" s="113">
        <v>68.55</v>
      </c>
      <c r="O29" s="113">
        <v>0</v>
      </c>
      <c r="P29" s="113">
        <v>0</v>
      </c>
      <c r="Q29" s="113">
        <v>916.28499999999997</v>
      </c>
      <c r="R29" s="113">
        <v>27488.55</v>
      </c>
      <c r="S29" s="111" t="s">
        <v>1428</v>
      </c>
    </row>
    <row r="30" spans="1:19" ht="25.5">
      <c r="A30" s="111" t="s">
        <v>1508</v>
      </c>
      <c r="B30" s="112">
        <v>44318</v>
      </c>
      <c r="C30" s="111" t="s">
        <v>1509</v>
      </c>
      <c r="D30" s="112">
        <v>44318</v>
      </c>
      <c r="E30" s="111" t="s">
        <v>1429</v>
      </c>
      <c r="F30" s="111" t="s">
        <v>69</v>
      </c>
      <c r="G30" s="111" t="s">
        <v>66</v>
      </c>
      <c r="H30" s="111" t="s">
        <v>66</v>
      </c>
      <c r="I30" s="111" t="s">
        <v>1263</v>
      </c>
      <c r="J30" s="113">
        <v>35</v>
      </c>
      <c r="K30" s="113">
        <v>1099</v>
      </c>
      <c r="L30" s="113">
        <v>38465</v>
      </c>
      <c r="M30" s="113">
        <v>2.7475000000000001</v>
      </c>
      <c r="N30" s="113">
        <v>96.162499999999994</v>
      </c>
      <c r="O30" s="113">
        <v>0</v>
      </c>
      <c r="P30" s="113">
        <v>0</v>
      </c>
      <c r="Q30" s="113">
        <v>1101.7474999999999</v>
      </c>
      <c r="R30" s="113">
        <v>38561.162499999999</v>
      </c>
      <c r="S30" s="111" t="s">
        <v>1428</v>
      </c>
    </row>
    <row r="31" spans="1:19" ht="25.5">
      <c r="A31" s="111" t="s">
        <v>1508</v>
      </c>
      <c r="B31" s="112">
        <v>44318</v>
      </c>
      <c r="C31" s="111" t="s">
        <v>1509</v>
      </c>
      <c r="D31" s="112">
        <v>44318</v>
      </c>
      <c r="E31" s="111" t="s">
        <v>1429</v>
      </c>
      <c r="F31" s="111" t="s">
        <v>69</v>
      </c>
      <c r="G31" s="111" t="s">
        <v>66</v>
      </c>
      <c r="H31" s="111" t="s">
        <v>66</v>
      </c>
      <c r="I31" s="111" t="s">
        <v>1374</v>
      </c>
      <c r="J31" s="113">
        <v>43</v>
      </c>
      <c r="K31" s="113">
        <v>914</v>
      </c>
      <c r="L31" s="113">
        <v>39302</v>
      </c>
      <c r="M31" s="113">
        <v>2.2850000000000001</v>
      </c>
      <c r="N31" s="113">
        <v>98.254999999999995</v>
      </c>
      <c r="O31" s="113">
        <v>0</v>
      </c>
      <c r="P31" s="113">
        <v>0</v>
      </c>
      <c r="Q31" s="113">
        <v>916.28499999999997</v>
      </c>
      <c r="R31" s="113">
        <v>39400.254999999997</v>
      </c>
      <c r="S31" s="111" t="s">
        <v>1428</v>
      </c>
    </row>
    <row r="32" spans="1:19" ht="25.5">
      <c r="A32" s="111" t="s">
        <v>1510</v>
      </c>
      <c r="B32" s="112">
        <v>44318</v>
      </c>
      <c r="C32" s="111" t="s">
        <v>1511</v>
      </c>
      <c r="D32" s="112">
        <v>44318</v>
      </c>
      <c r="E32" s="111" t="s">
        <v>1429</v>
      </c>
      <c r="F32" s="111" t="s">
        <v>116</v>
      </c>
      <c r="G32" s="111" t="s">
        <v>1016</v>
      </c>
      <c r="H32" s="111" t="s">
        <v>54</v>
      </c>
      <c r="I32" s="111" t="s">
        <v>1144</v>
      </c>
      <c r="J32" s="113">
        <v>20</v>
      </c>
      <c r="K32" s="113">
        <v>1118</v>
      </c>
      <c r="L32" s="113">
        <v>22360</v>
      </c>
      <c r="M32" s="113">
        <v>2.7949999999999999</v>
      </c>
      <c r="N32" s="113">
        <v>55.9</v>
      </c>
      <c r="O32" s="113">
        <v>0</v>
      </c>
      <c r="P32" s="113">
        <v>0</v>
      </c>
      <c r="Q32" s="113">
        <v>1120.7950000000001</v>
      </c>
      <c r="R32" s="113">
        <v>22415.9</v>
      </c>
      <c r="S32" s="111" t="s">
        <v>1428</v>
      </c>
    </row>
    <row r="33" spans="1:19" ht="25.5">
      <c r="A33" s="111" t="s">
        <v>1510</v>
      </c>
      <c r="B33" s="112">
        <v>44318</v>
      </c>
      <c r="C33" s="111" t="s">
        <v>1511</v>
      </c>
      <c r="D33" s="112">
        <v>44318</v>
      </c>
      <c r="E33" s="111" t="s">
        <v>1429</v>
      </c>
      <c r="F33" s="111" t="s">
        <v>116</v>
      </c>
      <c r="G33" s="111" t="s">
        <v>1016</v>
      </c>
      <c r="H33" s="111" t="s">
        <v>54</v>
      </c>
      <c r="I33" s="111" t="s">
        <v>1142</v>
      </c>
      <c r="J33" s="113">
        <v>40</v>
      </c>
      <c r="K33" s="113">
        <v>1030</v>
      </c>
      <c r="L33" s="113">
        <v>41200</v>
      </c>
      <c r="M33" s="113">
        <v>2.5750000000000002</v>
      </c>
      <c r="N33" s="113">
        <v>103</v>
      </c>
      <c r="O33" s="113">
        <v>0</v>
      </c>
      <c r="P33" s="113">
        <v>0</v>
      </c>
      <c r="Q33" s="113">
        <v>1032.575</v>
      </c>
      <c r="R33" s="113">
        <v>41303</v>
      </c>
      <c r="S33" s="111" t="s">
        <v>1428</v>
      </c>
    </row>
    <row r="34" spans="1:19" ht="25.5">
      <c r="A34" s="111" t="s">
        <v>1510</v>
      </c>
      <c r="B34" s="112">
        <v>44318</v>
      </c>
      <c r="C34" s="111" t="s">
        <v>1511</v>
      </c>
      <c r="D34" s="112">
        <v>44318</v>
      </c>
      <c r="E34" s="111" t="s">
        <v>1429</v>
      </c>
      <c r="F34" s="111" t="s">
        <v>116</v>
      </c>
      <c r="G34" s="111" t="s">
        <v>1016</v>
      </c>
      <c r="H34" s="111" t="s">
        <v>54</v>
      </c>
      <c r="I34" s="111" t="s">
        <v>1277</v>
      </c>
      <c r="J34" s="113">
        <v>40</v>
      </c>
      <c r="K34" s="113">
        <v>967</v>
      </c>
      <c r="L34" s="113">
        <v>38680</v>
      </c>
      <c r="M34" s="113">
        <v>2.4175</v>
      </c>
      <c r="N34" s="113">
        <v>96.7</v>
      </c>
      <c r="O34" s="113">
        <v>0</v>
      </c>
      <c r="P34" s="113">
        <v>0</v>
      </c>
      <c r="Q34" s="113">
        <v>969.41750000000002</v>
      </c>
      <c r="R34" s="113">
        <v>38776.699999999997</v>
      </c>
      <c r="S34" s="111" t="s">
        <v>1428</v>
      </c>
    </row>
    <row r="35" spans="1:19" ht="25.5">
      <c r="A35" s="111" t="s">
        <v>1512</v>
      </c>
      <c r="B35" s="112">
        <v>44318</v>
      </c>
      <c r="C35" s="111" t="s">
        <v>1513</v>
      </c>
      <c r="D35" s="112">
        <v>44318</v>
      </c>
      <c r="E35" s="111" t="s">
        <v>1429</v>
      </c>
      <c r="F35" s="111" t="s">
        <v>89</v>
      </c>
      <c r="G35" s="111" t="s">
        <v>78</v>
      </c>
      <c r="H35" s="111" t="s">
        <v>24</v>
      </c>
      <c r="I35" s="111" t="s">
        <v>1147</v>
      </c>
      <c r="J35" s="113">
        <v>20</v>
      </c>
      <c r="K35" s="113">
        <v>1176</v>
      </c>
      <c r="L35" s="113">
        <v>23520</v>
      </c>
      <c r="M35" s="113">
        <v>2.94</v>
      </c>
      <c r="N35" s="113">
        <v>58.8</v>
      </c>
      <c r="O35" s="113">
        <v>0</v>
      </c>
      <c r="P35" s="113">
        <v>0</v>
      </c>
      <c r="Q35" s="113">
        <v>1178.94</v>
      </c>
      <c r="R35" s="113">
        <v>23578.799999999999</v>
      </c>
      <c r="S35" s="111" t="s">
        <v>1428</v>
      </c>
    </row>
    <row r="36" spans="1:19" ht="25.5">
      <c r="A36" s="111" t="s">
        <v>1512</v>
      </c>
      <c r="B36" s="112">
        <v>44318</v>
      </c>
      <c r="C36" s="111" t="s">
        <v>1513</v>
      </c>
      <c r="D36" s="112">
        <v>44318</v>
      </c>
      <c r="E36" s="111" t="s">
        <v>1429</v>
      </c>
      <c r="F36" s="111" t="s">
        <v>89</v>
      </c>
      <c r="G36" s="111" t="s">
        <v>78</v>
      </c>
      <c r="H36" s="111" t="s">
        <v>24</v>
      </c>
      <c r="I36" s="111" t="s">
        <v>1321</v>
      </c>
      <c r="J36" s="113">
        <v>10</v>
      </c>
      <c r="K36" s="113">
        <v>1205</v>
      </c>
      <c r="L36" s="113">
        <v>12050</v>
      </c>
      <c r="M36" s="113">
        <v>3.0125000000000002</v>
      </c>
      <c r="N36" s="113">
        <v>30.125</v>
      </c>
      <c r="O36" s="113">
        <v>0</v>
      </c>
      <c r="P36" s="113">
        <v>0</v>
      </c>
      <c r="Q36" s="113">
        <v>1208.0125</v>
      </c>
      <c r="R36" s="113">
        <v>12080.125</v>
      </c>
      <c r="S36" s="111" t="s">
        <v>1428</v>
      </c>
    </row>
    <row r="37" spans="1:19" ht="25.5">
      <c r="A37" s="111" t="s">
        <v>1512</v>
      </c>
      <c r="B37" s="112">
        <v>44318</v>
      </c>
      <c r="C37" s="111" t="s">
        <v>1513</v>
      </c>
      <c r="D37" s="112">
        <v>44318</v>
      </c>
      <c r="E37" s="111" t="s">
        <v>1429</v>
      </c>
      <c r="F37" s="111" t="s">
        <v>89</v>
      </c>
      <c r="G37" s="111" t="s">
        <v>78</v>
      </c>
      <c r="H37" s="111" t="s">
        <v>24</v>
      </c>
      <c r="I37" s="111" t="s">
        <v>1263</v>
      </c>
      <c r="J37" s="113">
        <v>20</v>
      </c>
      <c r="K37" s="113">
        <v>1099</v>
      </c>
      <c r="L37" s="113">
        <v>21980</v>
      </c>
      <c r="M37" s="113">
        <v>2.7475000000000001</v>
      </c>
      <c r="N37" s="113">
        <v>54.95</v>
      </c>
      <c r="O37" s="113">
        <v>0</v>
      </c>
      <c r="P37" s="113">
        <v>0</v>
      </c>
      <c r="Q37" s="113">
        <v>1101.7474999999999</v>
      </c>
      <c r="R37" s="113">
        <v>22034.95</v>
      </c>
      <c r="S37" s="111" t="s">
        <v>1428</v>
      </c>
    </row>
    <row r="38" spans="1:19" ht="25.5">
      <c r="A38" s="111" t="s">
        <v>1514</v>
      </c>
      <c r="B38" s="112">
        <v>44318</v>
      </c>
      <c r="C38" s="111" t="s">
        <v>1515</v>
      </c>
      <c r="D38" s="112">
        <v>44318</v>
      </c>
      <c r="E38" s="111" t="s">
        <v>1429</v>
      </c>
      <c r="F38" s="111" t="s">
        <v>28</v>
      </c>
      <c r="G38" s="111" t="s">
        <v>1450</v>
      </c>
      <c r="H38" s="111" t="s">
        <v>24</v>
      </c>
      <c r="I38" s="111" t="s">
        <v>1321</v>
      </c>
      <c r="J38" s="113">
        <v>40</v>
      </c>
      <c r="K38" s="113">
        <v>1205</v>
      </c>
      <c r="L38" s="113">
        <v>48200</v>
      </c>
      <c r="M38" s="113">
        <v>3.0125000000000002</v>
      </c>
      <c r="N38" s="113">
        <v>120.5</v>
      </c>
      <c r="O38" s="113">
        <v>0</v>
      </c>
      <c r="P38" s="113">
        <v>0</v>
      </c>
      <c r="Q38" s="113">
        <v>1208.0125</v>
      </c>
      <c r="R38" s="113">
        <v>48320.5</v>
      </c>
      <c r="S38" s="111" t="s">
        <v>1428</v>
      </c>
    </row>
    <row r="39" spans="1:19" ht="25.5">
      <c r="A39" s="111" t="s">
        <v>1514</v>
      </c>
      <c r="B39" s="112">
        <v>44318</v>
      </c>
      <c r="C39" s="111" t="s">
        <v>1515</v>
      </c>
      <c r="D39" s="112">
        <v>44318</v>
      </c>
      <c r="E39" s="111" t="s">
        <v>1429</v>
      </c>
      <c r="F39" s="111" t="s">
        <v>28</v>
      </c>
      <c r="G39" s="111" t="s">
        <v>1450</v>
      </c>
      <c r="H39" s="111" t="s">
        <v>24</v>
      </c>
      <c r="I39" s="111" t="s">
        <v>1374</v>
      </c>
      <c r="J39" s="113">
        <v>40</v>
      </c>
      <c r="K39" s="113">
        <v>914</v>
      </c>
      <c r="L39" s="113">
        <v>36560</v>
      </c>
      <c r="M39" s="113">
        <v>2.2850000000000001</v>
      </c>
      <c r="N39" s="113">
        <v>91.4</v>
      </c>
      <c r="O39" s="113">
        <v>0</v>
      </c>
      <c r="P39" s="113">
        <v>0</v>
      </c>
      <c r="Q39" s="113">
        <v>916.28499999999997</v>
      </c>
      <c r="R39" s="113">
        <v>36651.4</v>
      </c>
      <c r="S39" s="111" t="s">
        <v>1428</v>
      </c>
    </row>
    <row r="40" spans="1:19" ht="25.5">
      <c r="A40" s="111" t="s">
        <v>1516</v>
      </c>
      <c r="B40" s="112">
        <v>44318</v>
      </c>
      <c r="C40" s="111" t="s">
        <v>1517</v>
      </c>
      <c r="D40" s="112">
        <v>44318</v>
      </c>
      <c r="E40" s="111" t="s">
        <v>1429</v>
      </c>
      <c r="F40" s="111" t="s">
        <v>27</v>
      </c>
      <c r="G40" s="111" t="s">
        <v>1092</v>
      </c>
      <c r="H40" s="111" t="s">
        <v>24</v>
      </c>
      <c r="I40" s="111" t="s">
        <v>1374</v>
      </c>
      <c r="J40" s="113">
        <v>40</v>
      </c>
      <c r="K40" s="113">
        <v>914</v>
      </c>
      <c r="L40" s="113">
        <v>36560</v>
      </c>
      <c r="M40" s="113">
        <v>2.2850000000000001</v>
      </c>
      <c r="N40" s="113">
        <v>91.4</v>
      </c>
      <c r="O40" s="113">
        <v>0</v>
      </c>
      <c r="P40" s="113">
        <v>0</v>
      </c>
      <c r="Q40" s="113">
        <v>916.28499999999997</v>
      </c>
      <c r="R40" s="113">
        <v>36651.4</v>
      </c>
      <c r="S40" s="111" t="s">
        <v>1428</v>
      </c>
    </row>
    <row r="41" spans="1:19" ht="25.5">
      <c r="A41" s="111" t="s">
        <v>1518</v>
      </c>
      <c r="B41" s="112">
        <v>44318</v>
      </c>
      <c r="C41" s="111" t="s">
        <v>1519</v>
      </c>
      <c r="D41" s="112">
        <v>44318</v>
      </c>
      <c r="E41" s="111" t="s">
        <v>1429</v>
      </c>
      <c r="F41" s="111" t="s">
        <v>959</v>
      </c>
      <c r="G41" s="111" t="s">
        <v>1447</v>
      </c>
      <c r="H41" s="111" t="s">
        <v>24</v>
      </c>
      <c r="I41" s="111" t="s">
        <v>1374</v>
      </c>
      <c r="J41" s="113">
        <v>20</v>
      </c>
      <c r="K41" s="113">
        <v>914</v>
      </c>
      <c r="L41" s="113">
        <v>18280</v>
      </c>
      <c r="M41" s="113">
        <v>2.2850000000000001</v>
      </c>
      <c r="N41" s="113">
        <v>45.7</v>
      </c>
      <c r="O41" s="113">
        <v>0</v>
      </c>
      <c r="P41" s="113">
        <v>0</v>
      </c>
      <c r="Q41" s="113">
        <v>916.28499999999997</v>
      </c>
      <c r="R41" s="113">
        <v>18325.7</v>
      </c>
      <c r="S41" s="111" t="s">
        <v>1428</v>
      </c>
    </row>
    <row r="42" spans="1:19" ht="25.5">
      <c r="A42" s="111" t="s">
        <v>1518</v>
      </c>
      <c r="B42" s="112">
        <v>44318</v>
      </c>
      <c r="C42" s="111" t="s">
        <v>1519</v>
      </c>
      <c r="D42" s="112">
        <v>44318</v>
      </c>
      <c r="E42" s="111" t="s">
        <v>1429</v>
      </c>
      <c r="F42" s="111" t="s">
        <v>959</v>
      </c>
      <c r="G42" s="111" t="s">
        <v>1447</v>
      </c>
      <c r="H42" s="111" t="s">
        <v>24</v>
      </c>
      <c r="I42" s="111" t="s">
        <v>1321</v>
      </c>
      <c r="J42" s="113">
        <v>30</v>
      </c>
      <c r="K42" s="113">
        <v>1205</v>
      </c>
      <c r="L42" s="113">
        <v>36150</v>
      </c>
      <c r="M42" s="113">
        <v>3.0125000000000002</v>
      </c>
      <c r="N42" s="113">
        <v>90.375</v>
      </c>
      <c r="O42" s="113">
        <v>0</v>
      </c>
      <c r="P42" s="113">
        <v>0</v>
      </c>
      <c r="Q42" s="113">
        <v>1208.0125</v>
      </c>
      <c r="R42" s="113">
        <v>36240.375</v>
      </c>
      <c r="S42" s="111" t="s">
        <v>1428</v>
      </c>
    </row>
    <row r="43" spans="1:19" ht="25.5">
      <c r="A43" s="111" t="s">
        <v>1520</v>
      </c>
      <c r="B43" s="112">
        <v>44318</v>
      </c>
      <c r="C43" s="111" t="s">
        <v>1521</v>
      </c>
      <c r="D43" s="112">
        <v>44318</v>
      </c>
      <c r="E43" s="111" t="s">
        <v>1429</v>
      </c>
      <c r="F43" s="111" t="s">
        <v>14</v>
      </c>
      <c r="G43" s="111" t="s">
        <v>1437</v>
      </c>
      <c r="H43" s="111" t="s">
        <v>24</v>
      </c>
      <c r="I43" s="111" t="s">
        <v>1374</v>
      </c>
      <c r="J43" s="113">
        <v>55</v>
      </c>
      <c r="K43" s="113">
        <v>914</v>
      </c>
      <c r="L43" s="113">
        <v>50270</v>
      </c>
      <c r="M43" s="113">
        <v>2.2850000000000001</v>
      </c>
      <c r="N43" s="113">
        <v>125.675</v>
      </c>
      <c r="O43" s="113">
        <v>0</v>
      </c>
      <c r="P43" s="113">
        <v>0</v>
      </c>
      <c r="Q43" s="113">
        <v>916.28499999999997</v>
      </c>
      <c r="R43" s="113">
        <v>50395.675000000003</v>
      </c>
      <c r="S43" s="111" t="s">
        <v>1428</v>
      </c>
    </row>
    <row r="44" spans="1:19" ht="25.5">
      <c r="A44" s="111" t="s">
        <v>1522</v>
      </c>
      <c r="B44" s="112">
        <v>44318</v>
      </c>
      <c r="C44" s="111" t="s">
        <v>1523</v>
      </c>
      <c r="D44" s="112">
        <v>44318</v>
      </c>
      <c r="E44" s="111" t="s">
        <v>1429</v>
      </c>
      <c r="F44" s="111" t="s">
        <v>1473</v>
      </c>
      <c r="G44" s="111" t="s">
        <v>1435</v>
      </c>
      <c r="H44" s="111" t="s">
        <v>24</v>
      </c>
      <c r="I44" s="111" t="s">
        <v>1374</v>
      </c>
      <c r="J44" s="113">
        <v>100</v>
      </c>
      <c r="K44" s="113">
        <v>914</v>
      </c>
      <c r="L44" s="113">
        <v>91400</v>
      </c>
      <c r="M44" s="113">
        <v>2.2850000000000001</v>
      </c>
      <c r="N44" s="113">
        <v>228.5</v>
      </c>
      <c r="O44" s="113">
        <v>0</v>
      </c>
      <c r="P44" s="113">
        <v>0</v>
      </c>
      <c r="Q44" s="113">
        <v>916.28499999999997</v>
      </c>
      <c r="R44" s="113">
        <v>91628.5</v>
      </c>
      <c r="S44" s="111" t="s">
        <v>1428</v>
      </c>
    </row>
    <row r="45" spans="1:19" ht="25.5">
      <c r="A45" s="111" t="s">
        <v>1524</v>
      </c>
      <c r="B45" s="112">
        <v>44318</v>
      </c>
      <c r="C45" s="111" t="s">
        <v>1525</v>
      </c>
      <c r="D45" s="112">
        <v>44318</v>
      </c>
      <c r="E45" s="111" t="s">
        <v>1429</v>
      </c>
      <c r="F45" s="111" t="s">
        <v>4</v>
      </c>
      <c r="G45" s="111" t="s">
        <v>1430</v>
      </c>
      <c r="H45" s="111" t="s">
        <v>117</v>
      </c>
      <c r="I45" s="111" t="s">
        <v>1374</v>
      </c>
      <c r="J45" s="113">
        <v>60</v>
      </c>
      <c r="K45" s="113">
        <v>914</v>
      </c>
      <c r="L45" s="113">
        <v>54840</v>
      </c>
      <c r="M45" s="113">
        <v>2.2850000000000001</v>
      </c>
      <c r="N45" s="113">
        <v>137.1</v>
      </c>
      <c r="O45" s="113">
        <v>0</v>
      </c>
      <c r="P45" s="113">
        <v>0</v>
      </c>
      <c r="Q45" s="113">
        <v>916.28499999999997</v>
      </c>
      <c r="R45" s="113">
        <v>54977.1</v>
      </c>
      <c r="S45" s="111" t="s">
        <v>1428</v>
      </c>
    </row>
    <row r="46" spans="1:19" ht="25.5">
      <c r="A46" s="111" t="s">
        <v>1526</v>
      </c>
      <c r="B46" s="112">
        <v>44318</v>
      </c>
      <c r="C46" s="111" t="s">
        <v>1527</v>
      </c>
      <c r="D46" s="112">
        <v>44318</v>
      </c>
      <c r="E46" s="111" t="s">
        <v>1429</v>
      </c>
      <c r="F46" s="111" t="s">
        <v>1188</v>
      </c>
      <c r="G46" s="111" t="s">
        <v>25</v>
      </c>
      <c r="H46" s="111" t="s">
        <v>24</v>
      </c>
      <c r="I46" s="111" t="s">
        <v>1374</v>
      </c>
      <c r="J46" s="113">
        <v>100</v>
      </c>
      <c r="K46" s="113">
        <v>914</v>
      </c>
      <c r="L46" s="113">
        <v>91400</v>
      </c>
      <c r="M46" s="113">
        <v>2.2850000000000001</v>
      </c>
      <c r="N46" s="113">
        <v>228.5</v>
      </c>
      <c r="O46" s="113">
        <v>0</v>
      </c>
      <c r="P46" s="113">
        <v>0</v>
      </c>
      <c r="Q46" s="113">
        <v>916.28499999999997</v>
      </c>
      <c r="R46" s="113">
        <v>91628.5</v>
      </c>
      <c r="S46" s="111" t="s">
        <v>1428</v>
      </c>
    </row>
    <row r="47" spans="1:19" ht="25.5">
      <c r="A47" s="111" t="s">
        <v>1528</v>
      </c>
      <c r="B47" s="112">
        <v>44318</v>
      </c>
      <c r="C47" s="111" t="s">
        <v>1529</v>
      </c>
      <c r="D47" s="112">
        <v>44318</v>
      </c>
      <c r="E47" s="111" t="s">
        <v>1426</v>
      </c>
      <c r="F47" s="111" t="s">
        <v>1459</v>
      </c>
      <c r="G47" s="111" t="s">
        <v>1427</v>
      </c>
      <c r="H47" s="111" t="s">
        <v>1426</v>
      </c>
      <c r="I47" s="111" t="s">
        <v>1277</v>
      </c>
      <c r="J47" s="113">
        <v>1</v>
      </c>
      <c r="K47" s="113">
        <v>975</v>
      </c>
      <c r="L47" s="113">
        <v>975</v>
      </c>
      <c r="M47" s="113">
        <v>0</v>
      </c>
      <c r="N47" s="113">
        <v>0</v>
      </c>
      <c r="O47" s="113">
        <v>0</v>
      </c>
      <c r="P47" s="113">
        <v>0</v>
      </c>
      <c r="Q47" s="113">
        <v>975</v>
      </c>
      <c r="R47" s="113">
        <v>975</v>
      </c>
      <c r="S47" s="111" t="s">
        <v>1428</v>
      </c>
    </row>
    <row r="48" spans="1:19" ht="25.5">
      <c r="A48" s="111" t="s">
        <v>1530</v>
      </c>
      <c r="B48" s="112">
        <v>44318</v>
      </c>
      <c r="C48" s="111" t="s">
        <v>1531</v>
      </c>
      <c r="D48" s="112">
        <v>44318</v>
      </c>
      <c r="E48" s="111" t="s">
        <v>1429</v>
      </c>
      <c r="F48" s="111" t="s">
        <v>1018</v>
      </c>
      <c r="G48" s="111" t="s">
        <v>1439</v>
      </c>
      <c r="H48" s="111" t="s">
        <v>66</v>
      </c>
      <c r="I48" s="111" t="s">
        <v>1146</v>
      </c>
      <c r="J48" s="113">
        <v>20</v>
      </c>
      <c r="K48" s="113">
        <v>914</v>
      </c>
      <c r="L48" s="113">
        <v>18280</v>
      </c>
      <c r="M48" s="113">
        <v>2.2850000000000001</v>
      </c>
      <c r="N48" s="113">
        <v>45.7</v>
      </c>
      <c r="O48" s="113">
        <v>0</v>
      </c>
      <c r="P48" s="113">
        <v>0</v>
      </c>
      <c r="Q48" s="113">
        <v>916.28499999999997</v>
      </c>
      <c r="R48" s="113">
        <v>18325.7</v>
      </c>
      <c r="S48" s="111" t="s">
        <v>1428</v>
      </c>
    </row>
    <row r="49" spans="1:19" ht="25.5">
      <c r="A49" s="111" t="s">
        <v>1530</v>
      </c>
      <c r="B49" s="112">
        <v>44318</v>
      </c>
      <c r="C49" s="111" t="s">
        <v>1531</v>
      </c>
      <c r="D49" s="112">
        <v>44318</v>
      </c>
      <c r="E49" s="111" t="s">
        <v>1429</v>
      </c>
      <c r="F49" s="111" t="s">
        <v>1018</v>
      </c>
      <c r="G49" s="111" t="s">
        <v>1439</v>
      </c>
      <c r="H49" s="111" t="s">
        <v>66</v>
      </c>
      <c r="I49" s="111" t="s">
        <v>1321</v>
      </c>
      <c r="J49" s="113">
        <v>40</v>
      </c>
      <c r="K49" s="113">
        <v>1205</v>
      </c>
      <c r="L49" s="113">
        <v>48200</v>
      </c>
      <c r="M49" s="113">
        <v>3.0125000000000002</v>
      </c>
      <c r="N49" s="113">
        <v>120.5</v>
      </c>
      <c r="O49" s="113">
        <v>0</v>
      </c>
      <c r="P49" s="113">
        <v>0</v>
      </c>
      <c r="Q49" s="113">
        <v>1208.0125</v>
      </c>
      <c r="R49" s="113">
        <v>48320.5</v>
      </c>
      <c r="S49" s="111" t="s">
        <v>1428</v>
      </c>
    </row>
    <row r="50" spans="1:19" ht="25.5">
      <c r="A50" s="111" t="s">
        <v>1532</v>
      </c>
      <c r="B50" s="112">
        <v>44318</v>
      </c>
      <c r="C50" s="111" t="s">
        <v>1533</v>
      </c>
      <c r="D50" s="112">
        <v>44318</v>
      </c>
      <c r="E50" s="111" t="s">
        <v>1429</v>
      </c>
      <c r="F50" s="111" t="s">
        <v>97</v>
      </c>
      <c r="G50" s="111" t="s">
        <v>1012</v>
      </c>
      <c r="H50" s="111" t="s">
        <v>1433</v>
      </c>
      <c r="I50" s="111" t="s">
        <v>1374</v>
      </c>
      <c r="J50" s="113">
        <v>60</v>
      </c>
      <c r="K50" s="113">
        <v>914</v>
      </c>
      <c r="L50" s="113">
        <v>54840</v>
      </c>
      <c r="M50" s="113">
        <v>2.2850000000000001</v>
      </c>
      <c r="N50" s="113">
        <v>137.1</v>
      </c>
      <c r="O50" s="113">
        <v>0</v>
      </c>
      <c r="P50" s="113">
        <v>0</v>
      </c>
      <c r="Q50" s="113">
        <v>916.28499999999997</v>
      </c>
      <c r="R50" s="113">
        <v>54977.1</v>
      </c>
      <c r="S50" s="111" t="s">
        <v>1428</v>
      </c>
    </row>
    <row r="51" spans="1:19" ht="25.5">
      <c r="A51" s="111" t="s">
        <v>1532</v>
      </c>
      <c r="B51" s="112">
        <v>44318</v>
      </c>
      <c r="C51" s="111" t="s">
        <v>1533</v>
      </c>
      <c r="D51" s="112">
        <v>44318</v>
      </c>
      <c r="E51" s="111" t="s">
        <v>1429</v>
      </c>
      <c r="F51" s="111" t="s">
        <v>97</v>
      </c>
      <c r="G51" s="111" t="s">
        <v>1012</v>
      </c>
      <c r="H51" s="111" t="s">
        <v>1433</v>
      </c>
      <c r="I51" s="111" t="s">
        <v>1321</v>
      </c>
      <c r="J51" s="113">
        <v>20</v>
      </c>
      <c r="K51" s="113">
        <v>1205</v>
      </c>
      <c r="L51" s="113">
        <v>24100</v>
      </c>
      <c r="M51" s="113">
        <v>3.0125000000000002</v>
      </c>
      <c r="N51" s="113">
        <v>60.25</v>
      </c>
      <c r="O51" s="113">
        <v>0</v>
      </c>
      <c r="P51" s="113">
        <v>0</v>
      </c>
      <c r="Q51" s="113">
        <v>1208.0125</v>
      </c>
      <c r="R51" s="113">
        <v>24160.25</v>
      </c>
      <c r="S51" s="111" t="s">
        <v>1428</v>
      </c>
    </row>
    <row r="52" spans="1:19" ht="25.5">
      <c r="A52" s="111" t="s">
        <v>1534</v>
      </c>
      <c r="B52" s="112">
        <v>44318</v>
      </c>
      <c r="C52" s="111" t="s">
        <v>1535</v>
      </c>
      <c r="D52" s="112">
        <v>44318</v>
      </c>
      <c r="E52" s="111" t="s">
        <v>1429</v>
      </c>
      <c r="F52" s="111" t="s">
        <v>102</v>
      </c>
      <c r="G52" s="111" t="s">
        <v>1012</v>
      </c>
      <c r="H52" s="111" t="s">
        <v>1433</v>
      </c>
      <c r="I52" s="111" t="s">
        <v>1263</v>
      </c>
      <c r="J52" s="113">
        <v>60</v>
      </c>
      <c r="K52" s="113">
        <v>1099</v>
      </c>
      <c r="L52" s="113">
        <v>65940</v>
      </c>
      <c r="M52" s="113">
        <v>2.7475000000000001</v>
      </c>
      <c r="N52" s="113">
        <v>164.85</v>
      </c>
      <c r="O52" s="113">
        <v>0</v>
      </c>
      <c r="P52" s="113">
        <v>0</v>
      </c>
      <c r="Q52" s="113">
        <v>1101.7474999999999</v>
      </c>
      <c r="R52" s="113">
        <v>66104.850000000006</v>
      </c>
      <c r="S52" s="111" t="s">
        <v>1428</v>
      </c>
    </row>
    <row r="53" spans="1:19" ht="25.5">
      <c r="A53" s="111" t="s">
        <v>1534</v>
      </c>
      <c r="B53" s="112">
        <v>44318</v>
      </c>
      <c r="C53" s="111" t="s">
        <v>1535</v>
      </c>
      <c r="D53" s="112">
        <v>44318</v>
      </c>
      <c r="E53" s="111" t="s">
        <v>1429</v>
      </c>
      <c r="F53" s="111" t="s">
        <v>102</v>
      </c>
      <c r="G53" s="111" t="s">
        <v>1012</v>
      </c>
      <c r="H53" s="111" t="s">
        <v>1433</v>
      </c>
      <c r="I53" s="111" t="s">
        <v>1321</v>
      </c>
      <c r="J53" s="113">
        <v>20</v>
      </c>
      <c r="K53" s="113">
        <v>1205</v>
      </c>
      <c r="L53" s="113">
        <v>24100</v>
      </c>
      <c r="M53" s="113">
        <v>3.0125000000000002</v>
      </c>
      <c r="N53" s="113">
        <v>60.25</v>
      </c>
      <c r="O53" s="113">
        <v>0</v>
      </c>
      <c r="P53" s="113">
        <v>0</v>
      </c>
      <c r="Q53" s="113">
        <v>1208.0125</v>
      </c>
      <c r="R53" s="113">
        <v>24160.25</v>
      </c>
      <c r="S53" s="111" t="s">
        <v>1428</v>
      </c>
    </row>
    <row r="54" spans="1:19" ht="25.5">
      <c r="A54" s="111" t="s">
        <v>1534</v>
      </c>
      <c r="B54" s="112">
        <v>44318</v>
      </c>
      <c r="C54" s="111" t="s">
        <v>1535</v>
      </c>
      <c r="D54" s="112">
        <v>44318</v>
      </c>
      <c r="E54" s="111" t="s">
        <v>1429</v>
      </c>
      <c r="F54" s="111" t="s">
        <v>102</v>
      </c>
      <c r="G54" s="111" t="s">
        <v>1012</v>
      </c>
      <c r="H54" s="111" t="s">
        <v>1433</v>
      </c>
      <c r="I54" s="111" t="s">
        <v>1374</v>
      </c>
      <c r="J54" s="113">
        <v>100</v>
      </c>
      <c r="K54" s="113">
        <v>914</v>
      </c>
      <c r="L54" s="113">
        <v>91400</v>
      </c>
      <c r="M54" s="113">
        <v>2.2850000000000001</v>
      </c>
      <c r="N54" s="113">
        <v>228.5</v>
      </c>
      <c r="O54" s="113">
        <v>0</v>
      </c>
      <c r="P54" s="113">
        <v>0</v>
      </c>
      <c r="Q54" s="113">
        <v>916.28499999999997</v>
      </c>
      <c r="R54" s="113">
        <v>91628.5</v>
      </c>
      <c r="S54" s="111" t="s">
        <v>1428</v>
      </c>
    </row>
    <row r="55" spans="1:19" ht="25.5">
      <c r="A55" s="111" t="s">
        <v>1536</v>
      </c>
      <c r="B55" s="112">
        <v>44318</v>
      </c>
      <c r="C55" s="111" t="s">
        <v>1537</v>
      </c>
      <c r="D55" s="112">
        <v>44318</v>
      </c>
      <c r="E55" s="111" t="s">
        <v>1143</v>
      </c>
      <c r="F55" s="111" t="s">
        <v>1477</v>
      </c>
      <c r="G55" s="111" t="s">
        <v>1143</v>
      </c>
      <c r="H55" s="111" t="s">
        <v>1143</v>
      </c>
      <c r="I55" s="111" t="s">
        <v>1147</v>
      </c>
      <c r="J55" s="113">
        <v>3</v>
      </c>
      <c r="K55" s="113">
        <v>1193</v>
      </c>
      <c r="L55" s="113">
        <v>3579</v>
      </c>
      <c r="M55" s="113">
        <v>2.9824999999999999</v>
      </c>
      <c r="N55" s="113">
        <v>8.9474999999999998</v>
      </c>
      <c r="O55" s="113">
        <v>0</v>
      </c>
      <c r="P55" s="113">
        <v>0</v>
      </c>
      <c r="Q55" s="113">
        <v>1195.9825000000001</v>
      </c>
      <c r="R55" s="113">
        <v>3587.9475000000002</v>
      </c>
      <c r="S55" s="111" t="s">
        <v>1428</v>
      </c>
    </row>
    <row r="56" spans="1:19" ht="25.5">
      <c r="A56" s="111" t="s">
        <v>1536</v>
      </c>
      <c r="B56" s="112">
        <v>44318</v>
      </c>
      <c r="C56" s="111" t="s">
        <v>1537</v>
      </c>
      <c r="D56" s="112">
        <v>44318</v>
      </c>
      <c r="E56" s="111" t="s">
        <v>1143</v>
      </c>
      <c r="F56" s="111" t="s">
        <v>1477</v>
      </c>
      <c r="G56" s="111" t="s">
        <v>1143</v>
      </c>
      <c r="H56" s="111" t="s">
        <v>1143</v>
      </c>
      <c r="I56" s="111" t="s">
        <v>1146</v>
      </c>
      <c r="J56" s="113">
        <v>3</v>
      </c>
      <c r="K56" s="113">
        <v>927</v>
      </c>
      <c r="L56" s="113">
        <v>2781</v>
      </c>
      <c r="M56" s="113">
        <v>2.3174999999999999</v>
      </c>
      <c r="N56" s="113">
        <v>6.9524999999999997</v>
      </c>
      <c r="O56" s="113">
        <v>0</v>
      </c>
      <c r="P56" s="113">
        <v>0</v>
      </c>
      <c r="Q56" s="113">
        <v>929.3175</v>
      </c>
      <c r="R56" s="113">
        <v>2787.9524999999999</v>
      </c>
      <c r="S56" s="111" t="s">
        <v>1428</v>
      </c>
    </row>
    <row r="57" spans="1:19" ht="25.5">
      <c r="A57" s="111" t="s">
        <v>1536</v>
      </c>
      <c r="B57" s="112">
        <v>44318</v>
      </c>
      <c r="C57" s="111" t="s">
        <v>1537</v>
      </c>
      <c r="D57" s="112">
        <v>44318</v>
      </c>
      <c r="E57" s="111" t="s">
        <v>1143</v>
      </c>
      <c r="F57" s="111" t="s">
        <v>1477</v>
      </c>
      <c r="G57" s="111" t="s">
        <v>1143</v>
      </c>
      <c r="H57" s="111" t="s">
        <v>1143</v>
      </c>
      <c r="I57" s="111" t="s">
        <v>1277</v>
      </c>
      <c r="J57" s="113">
        <v>3</v>
      </c>
      <c r="K57" s="113">
        <v>981</v>
      </c>
      <c r="L57" s="113">
        <v>2943</v>
      </c>
      <c r="M57" s="113">
        <v>2.4525000000000001</v>
      </c>
      <c r="N57" s="113">
        <v>7.3574999999999999</v>
      </c>
      <c r="O57" s="113">
        <v>0</v>
      </c>
      <c r="P57" s="113">
        <v>0</v>
      </c>
      <c r="Q57" s="113">
        <v>983.45249999999999</v>
      </c>
      <c r="R57" s="113">
        <v>2950.3575000000001</v>
      </c>
      <c r="S57" s="111" t="s">
        <v>1428</v>
      </c>
    </row>
    <row r="58" spans="1:19" ht="25.5">
      <c r="A58" s="111" t="s">
        <v>1536</v>
      </c>
      <c r="B58" s="112">
        <v>44318</v>
      </c>
      <c r="C58" s="111" t="s">
        <v>1537</v>
      </c>
      <c r="D58" s="112">
        <v>44318</v>
      </c>
      <c r="E58" s="111" t="s">
        <v>1143</v>
      </c>
      <c r="F58" s="111" t="s">
        <v>1477</v>
      </c>
      <c r="G58" s="111" t="s">
        <v>1143</v>
      </c>
      <c r="H58" s="111" t="s">
        <v>1143</v>
      </c>
      <c r="I58" s="111" t="s">
        <v>1142</v>
      </c>
      <c r="J58" s="113">
        <v>3</v>
      </c>
      <c r="K58" s="113">
        <v>1045</v>
      </c>
      <c r="L58" s="113">
        <v>3135</v>
      </c>
      <c r="M58" s="113">
        <v>2.6124999999999998</v>
      </c>
      <c r="N58" s="113">
        <v>7.8375000000000004</v>
      </c>
      <c r="O58" s="113">
        <v>0</v>
      </c>
      <c r="P58" s="113">
        <v>0</v>
      </c>
      <c r="Q58" s="113">
        <v>1047.6125</v>
      </c>
      <c r="R58" s="113">
        <v>3142.8375000000001</v>
      </c>
      <c r="S58" s="111" t="s">
        <v>1428</v>
      </c>
    </row>
    <row r="59" spans="1:19" ht="25.5">
      <c r="A59" s="111" t="s">
        <v>1536</v>
      </c>
      <c r="B59" s="112">
        <v>44318</v>
      </c>
      <c r="C59" s="111" t="s">
        <v>1537</v>
      </c>
      <c r="D59" s="112">
        <v>44318</v>
      </c>
      <c r="E59" s="111" t="s">
        <v>1143</v>
      </c>
      <c r="F59" s="111" t="s">
        <v>1477</v>
      </c>
      <c r="G59" s="111" t="s">
        <v>1143</v>
      </c>
      <c r="H59" s="111" t="s">
        <v>1143</v>
      </c>
      <c r="I59" s="111" t="s">
        <v>1141</v>
      </c>
      <c r="J59" s="113">
        <v>3</v>
      </c>
      <c r="K59" s="113">
        <v>907</v>
      </c>
      <c r="L59" s="113">
        <v>2721</v>
      </c>
      <c r="M59" s="113">
        <v>2.2675000000000001</v>
      </c>
      <c r="N59" s="113">
        <v>6.8025000000000002</v>
      </c>
      <c r="O59" s="113">
        <v>0</v>
      </c>
      <c r="P59" s="113">
        <v>0</v>
      </c>
      <c r="Q59" s="113">
        <v>909.26750000000004</v>
      </c>
      <c r="R59" s="113">
        <v>2727.8024999999998</v>
      </c>
      <c r="S59" s="111" t="s">
        <v>1428</v>
      </c>
    </row>
    <row r="60" spans="1:19" ht="25.5">
      <c r="A60" s="111" t="s">
        <v>1538</v>
      </c>
      <c r="B60" s="112">
        <v>44318</v>
      </c>
      <c r="C60" s="111" t="s">
        <v>1539</v>
      </c>
      <c r="D60" s="112">
        <v>44318</v>
      </c>
      <c r="E60" s="111" t="s">
        <v>1143</v>
      </c>
      <c r="F60" s="111" t="s">
        <v>1151</v>
      </c>
      <c r="G60" s="111" t="s">
        <v>1143</v>
      </c>
      <c r="H60" s="111" t="s">
        <v>1143</v>
      </c>
      <c r="I60" s="111" t="s">
        <v>1142</v>
      </c>
      <c r="J60" s="113">
        <v>8</v>
      </c>
      <c r="K60" s="113">
        <v>1045</v>
      </c>
      <c r="L60" s="113">
        <v>8360</v>
      </c>
      <c r="M60" s="113">
        <v>2.6124999999999998</v>
      </c>
      <c r="N60" s="113">
        <v>20.9</v>
      </c>
      <c r="O60" s="113">
        <v>0</v>
      </c>
      <c r="P60" s="113">
        <v>0</v>
      </c>
      <c r="Q60" s="113">
        <v>1047.6125</v>
      </c>
      <c r="R60" s="113">
        <v>8380.9</v>
      </c>
      <c r="S60" s="111" t="s">
        <v>1428</v>
      </c>
    </row>
    <row r="61" spans="1:19" ht="25.5">
      <c r="A61" s="111" t="s">
        <v>1540</v>
      </c>
      <c r="B61" s="112">
        <v>44318</v>
      </c>
      <c r="C61" s="111" t="s">
        <v>1541</v>
      </c>
      <c r="D61" s="112">
        <v>44318</v>
      </c>
      <c r="E61" s="111" t="s">
        <v>1143</v>
      </c>
      <c r="F61" s="111" t="s">
        <v>1318</v>
      </c>
      <c r="G61" s="111" t="s">
        <v>1143</v>
      </c>
      <c r="H61" s="111" t="s">
        <v>1143</v>
      </c>
      <c r="I61" s="111" t="s">
        <v>1277</v>
      </c>
      <c r="J61" s="113">
        <v>5</v>
      </c>
      <c r="K61" s="113">
        <v>981</v>
      </c>
      <c r="L61" s="113">
        <v>4905</v>
      </c>
      <c r="M61" s="113">
        <v>2.4525000000000001</v>
      </c>
      <c r="N61" s="113">
        <v>12.262499999999999</v>
      </c>
      <c r="O61" s="113">
        <v>0</v>
      </c>
      <c r="P61" s="113">
        <v>0</v>
      </c>
      <c r="Q61" s="113">
        <v>983.45249999999999</v>
      </c>
      <c r="R61" s="113">
        <v>4917.2624999999998</v>
      </c>
      <c r="S61" s="111" t="s">
        <v>1428</v>
      </c>
    </row>
    <row r="62" spans="1:19" ht="25.5">
      <c r="A62" s="111" t="s">
        <v>1542</v>
      </c>
      <c r="B62" s="112">
        <v>44318</v>
      </c>
      <c r="C62" s="111" t="s">
        <v>1543</v>
      </c>
      <c r="D62" s="112">
        <v>44318</v>
      </c>
      <c r="E62" s="111" t="s">
        <v>1143</v>
      </c>
      <c r="F62" s="111" t="s">
        <v>1317</v>
      </c>
      <c r="G62" s="111" t="s">
        <v>1143</v>
      </c>
      <c r="H62" s="111" t="s">
        <v>1143</v>
      </c>
      <c r="I62" s="111" t="s">
        <v>1142</v>
      </c>
      <c r="J62" s="113">
        <v>3</v>
      </c>
      <c r="K62" s="113">
        <v>1045</v>
      </c>
      <c r="L62" s="113">
        <v>3135</v>
      </c>
      <c r="M62" s="113">
        <v>2.6124999999999998</v>
      </c>
      <c r="N62" s="113">
        <v>7.8375000000000004</v>
      </c>
      <c r="O62" s="113">
        <v>0</v>
      </c>
      <c r="P62" s="113">
        <v>0</v>
      </c>
      <c r="Q62" s="113">
        <v>1047.6125</v>
      </c>
      <c r="R62" s="113">
        <v>3142.8375000000001</v>
      </c>
      <c r="S62" s="111" t="s">
        <v>1428</v>
      </c>
    </row>
    <row r="63" spans="1:19" ht="25.5">
      <c r="A63" s="111" t="s">
        <v>1542</v>
      </c>
      <c r="B63" s="112">
        <v>44318</v>
      </c>
      <c r="C63" s="111" t="s">
        <v>1543</v>
      </c>
      <c r="D63" s="112">
        <v>44318</v>
      </c>
      <c r="E63" s="111" t="s">
        <v>1143</v>
      </c>
      <c r="F63" s="111" t="s">
        <v>1317</v>
      </c>
      <c r="G63" s="111" t="s">
        <v>1143</v>
      </c>
      <c r="H63" s="111" t="s">
        <v>1143</v>
      </c>
      <c r="I63" s="111" t="s">
        <v>1146</v>
      </c>
      <c r="J63" s="113">
        <v>3</v>
      </c>
      <c r="K63" s="113">
        <v>927</v>
      </c>
      <c r="L63" s="113">
        <v>2781</v>
      </c>
      <c r="M63" s="113">
        <v>2.3174999999999999</v>
      </c>
      <c r="N63" s="113">
        <v>6.9524999999999997</v>
      </c>
      <c r="O63" s="113">
        <v>0</v>
      </c>
      <c r="P63" s="113">
        <v>0</v>
      </c>
      <c r="Q63" s="113">
        <v>929.3175</v>
      </c>
      <c r="R63" s="113">
        <v>2787.9524999999999</v>
      </c>
      <c r="S63" s="111" t="s">
        <v>1428</v>
      </c>
    </row>
    <row r="64" spans="1:19" ht="25.5">
      <c r="A64" s="111" t="s">
        <v>1544</v>
      </c>
      <c r="B64" s="112">
        <v>44318</v>
      </c>
      <c r="C64" s="111" t="s">
        <v>1545</v>
      </c>
      <c r="D64" s="112">
        <v>44318</v>
      </c>
      <c r="E64" s="111" t="s">
        <v>1143</v>
      </c>
      <c r="F64" s="111" t="s">
        <v>1472</v>
      </c>
      <c r="G64" s="111" t="s">
        <v>1143</v>
      </c>
      <c r="H64" s="111" t="s">
        <v>1143</v>
      </c>
      <c r="I64" s="111" t="s">
        <v>1144</v>
      </c>
      <c r="J64" s="113">
        <v>5</v>
      </c>
      <c r="K64" s="113">
        <v>1134</v>
      </c>
      <c r="L64" s="113">
        <v>5670</v>
      </c>
      <c r="M64" s="113">
        <v>2.835</v>
      </c>
      <c r="N64" s="113">
        <v>14.175000000000001</v>
      </c>
      <c r="O64" s="113">
        <v>0</v>
      </c>
      <c r="P64" s="113">
        <v>0</v>
      </c>
      <c r="Q64" s="113">
        <v>1136.835</v>
      </c>
      <c r="R64" s="113">
        <v>5684.1750000000002</v>
      </c>
      <c r="S64" s="111" t="s">
        <v>1428</v>
      </c>
    </row>
    <row r="65" spans="1:19" ht="25.5">
      <c r="A65" s="111" t="s">
        <v>1544</v>
      </c>
      <c r="B65" s="112">
        <v>44318</v>
      </c>
      <c r="C65" s="111" t="s">
        <v>1545</v>
      </c>
      <c r="D65" s="112">
        <v>44318</v>
      </c>
      <c r="E65" s="111" t="s">
        <v>1143</v>
      </c>
      <c r="F65" s="111" t="s">
        <v>1472</v>
      </c>
      <c r="G65" s="111" t="s">
        <v>1143</v>
      </c>
      <c r="H65" s="111" t="s">
        <v>1143</v>
      </c>
      <c r="I65" s="111" t="s">
        <v>1376</v>
      </c>
      <c r="J65" s="113">
        <v>5</v>
      </c>
      <c r="K65" s="113">
        <v>1321.5</v>
      </c>
      <c r="L65" s="113">
        <v>6607.5</v>
      </c>
      <c r="M65" s="113">
        <v>3.3037999999999998</v>
      </c>
      <c r="N65" s="113">
        <v>16.518999999999998</v>
      </c>
      <c r="O65" s="113">
        <v>0</v>
      </c>
      <c r="P65" s="113">
        <v>0</v>
      </c>
      <c r="Q65" s="113">
        <v>1324.8037999999999</v>
      </c>
      <c r="R65" s="113">
        <v>6624.0190000000002</v>
      </c>
      <c r="S65" s="111" t="s">
        <v>1428</v>
      </c>
    </row>
    <row r="66" spans="1:19" ht="25.5">
      <c r="A66" s="111" t="s">
        <v>1544</v>
      </c>
      <c r="B66" s="112">
        <v>44318</v>
      </c>
      <c r="C66" s="111" t="s">
        <v>1545</v>
      </c>
      <c r="D66" s="112">
        <v>44318</v>
      </c>
      <c r="E66" s="111" t="s">
        <v>1143</v>
      </c>
      <c r="F66" s="111" t="s">
        <v>1472</v>
      </c>
      <c r="G66" s="111" t="s">
        <v>1143</v>
      </c>
      <c r="H66" s="111" t="s">
        <v>1143</v>
      </c>
      <c r="I66" s="111" t="s">
        <v>1142</v>
      </c>
      <c r="J66" s="113">
        <v>5</v>
      </c>
      <c r="K66" s="113">
        <v>1045</v>
      </c>
      <c r="L66" s="113">
        <v>5225</v>
      </c>
      <c r="M66" s="113">
        <v>2.6124999999999998</v>
      </c>
      <c r="N66" s="113">
        <v>13.0625</v>
      </c>
      <c r="O66" s="113">
        <v>0</v>
      </c>
      <c r="P66" s="113">
        <v>0</v>
      </c>
      <c r="Q66" s="113">
        <v>1047.6125</v>
      </c>
      <c r="R66" s="113">
        <v>5238.0625</v>
      </c>
      <c r="S66" s="111" t="s">
        <v>1428</v>
      </c>
    </row>
    <row r="67" spans="1:19" ht="25.5">
      <c r="A67" s="111" t="s">
        <v>1544</v>
      </c>
      <c r="B67" s="112">
        <v>44318</v>
      </c>
      <c r="C67" s="111" t="s">
        <v>1545</v>
      </c>
      <c r="D67" s="112">
        <v>44318</v>
      </c>
      <c r="E67" s="111" t="s">
        <v>1143</v>
      </c>
      <c r="F67" s="111" t="s">
        <v>1472</v>
      </c>
      <c r="G67" s="111" t="s">
        <v>1143</v>
      </c>
      <c r="H67" s="111" t="s">
        <v>1143</v>
      </c>
      <c r="I67" s="111" t="s">
        <v>1321</v>
      </c>
      <c r="J67" s="113">
        <v>5</v>
      </c>
      <c r="K67" s="113">
        <v>1222.5</v>
      </c>
      <c r="L67" s="113">
        <v>6112.5</v>
      </c>
      <c r="M67" s="113">
        <v>3.0562999999999998</v>
      </c>
      <c r="N67" s="113">
        <v>15.281499999999999</v>
      </c>
      <c r="O67" s="113">
        <v>0</v>
      </c>
      <c r="P67" s="113">
        <v>0</v>
      </c>
      <c r="Q67" s="113">
        <v>1225.5563</v>
      </c>
      <c r="R67" s="113">
        <v>6127.7815000000001</v>
      </c>
      <c r="S67" s="111" t="s">
        <v>1428</v>
      </c>
    </row>
    <row r="68" spans="1:19" ht="25.5">
      <c r="A68" s="111" t="s">
        <v>1544</v>
      </c>
      <c r="B68" s="112">
        <v>44318</v>
      </c>
      <c r="C68" s="111" t="s">
        <v>1545</v>
      </c>
      <c r="D68" s="112">
        <v>44318</v>
      </c>
      <c r="E68" s="111" t="s">
        <v>1143</v>
      </c>
      <c r="F68" s="111" t="s">
        <v>1472</v>
      </c>
      <c r="G68" s="111" t="s">
        <v>1143</v>
      </c>
      <c r="H68" s="111" t="s">
        <v>1143</v>
      </c>
      <c r="I68" s="111" t="s">
        <v>1277</v>
      </c>
      <c r="J68" s="113">
        <v>5</v>
      </c>
      <c r="K68" s="113">
        <v>981</v>
      </c>
      <c r="L68" s="113">
        <v>4905</v>
      </c>
      <c r="M68" s="113">
        <v>2.4525000000000001</v>
      </c>
      <c r="N68" s="113">
        <v>12.262499999999999</v>
      </c>
      <c r="O68" s="113">
        <v>0</v>
      </c>
      <c r="P68" s="113">
        <v>0</v>
      </c>
      <c r="Q68" s="113">
        <v>983.45249999999999</v>
      </c>
      <c r="R68" s="113">
        <v>4917.2624999999998</v>
      </c>
      <c r="S68" s="111" t="s">
        <v>1428</v>
      </c>
    </row>
    <row r="69" spans="1:19" ht="25.5">
      <c r="A69" s="111" t="s">
        <v>1546</v>
      </c>
      <c r="B69" s="112">
        <v>44318</v>
      </c>
      <c r="C69" s="111" t="s">
        <v>1547</v>
      </c>
      <c r="D69" s="112">
        <v>44318</v>
      </c>
      <c r="E69" s="111" t="s">
        <v>1429</v>
      </c>
      <c r="F69" s="111" t="s">
        <v>18</v>
      </c>
      <c r="G69" s="111" t="s">
        <v>19</v>
      </c>
      <c r="H69" s="111" t="s">
        <v>13</v>
      </c>
      <c r="I69" s="111" t="s">
        <v>1146</v>
      </c>
      <c r="J69" s="113">
        <v>60</v>
      </c>
      <c r="K69" s="113">
        <v>914</v>
      </c>
      <c r="L69" s="113">
        <v>54840</v>
      </c>
      <c r="M69" s="113">
        <v>2.2850000000000001</v>
      </c>
      <c r="N69" s="113">
        <v>137.1</v>
      </c>
      <c r="O69" s="113">
        <v>0</v>
      </c>
      <c r="P69" s="113">
        <v>0</v>
      </c>
      <c r="Q69" s="113">
        <v>916.28499999999997</v>
      </c>
      <c r="R69" s="113">
        <v>54977.1</v>
      </c>
      <c r="S69" s="111" t="s">
        <v>1428</v>
      </c>
    </row>
    <row r="70" spans="1:19" ht="25.5">
      <c r="A70" s="111" t="s">
        <v>1546</v>
      </c>
      <c r="B70" s="112">
        <v>44318</v>
      </c>
      <c r="C70" s="111" t="s">
        <v>1547</v>
      </c>
      <c r="D70" s="112">
        <v>44318</v>
      </c>
      <c r="E70" s="111" t="s">
        <v>1429</v>
      </c>
      <c r="F70" s="111" t="s">
        <v>18</v>
      </c>
      <c r="G70" s="111" t="s">
        <v>19</v>
      </c>
      <c r="H70" s="111" t="s">
        <v>13</v>
      </c>
      <c r="I70" s="111" t="s">
        <v>1141</v>
      </c>
      <c r="J70" s="113">
        <v>60</v>
      </c>
      <c r="K70" s="113">
        <v>894</v>
      </c>
      <c r="L70" s="113">
        <v>53640</v>
      </c>
      <c r="M70" s="113">
        <v>2.2349999999999999</v>
      </c>
      <c r="N70" s="113">
        <v>134.1</v>
      </c>
      <c r="O70" s="113">
        <v>0</v>
      </c>
      <c r="P70" s="113">
        <v>0</v>
      </c>
      <c r="Q70" s="113">
        <v>896.23500000000001</v>
      </c>
      <c r="R70" s="113">
        <v>53774.1</v>
      </c>
      <c r="S70" s="111" t="s">
        <v>1428</v>
      </c>
    </row>
    <row r="71" spans="1:19" ht="25.5">
      <c r="A71" s="111" t="s">
        <v>1546</v>
      </c>
      <c r="B71" s="112">
        <v>44318</v>
      </c>
      <c r="C71" s="111" t="s">
        <v>1547</v>
      </c>
      <c r="D71" s="112">
        <v>44318</v>
      </c>
      <c r="E71" s="111" t="s">
        <v>1429</v>
      </c>
      <c r="F71" s="111" t="s">
        <v>18</v>
      </c>
      <c r="G71" s="111" t="s">
        <v>19</v>
      </c>
      <c r="H71" s="111" t="s">
        <v>13</v>
      </c>
      <c r="I71" s="111" t="s">
        <v>1142</v>
      </c>
      <c r="J71" s="113">
        <v>40</v>
      </c>
      <c r="K71" s="113">
        <v>1030</v>
      </c>
      <c r="L71" s="113">
        <v>41200</v>
      </c>
      <c r="M71" s="113">
        <v>2.5750000000000002</v>
      </c>
      <c r="N71" s="113">
        <v>103</v>
      </c>
      <c r="O71" s="113">
        <v>0</v>
      </c>
      <c r="P71" s="113">
        <v>0</v>
      </c>
      <c r="Q71" s="113">
        <v>1032.575</v>
      </c>
      <c r="R71" s="113">
        <v>41303</v>
      </c>
      <c r="S71" s="111" t="s">
        <v>1428</v>
      </c>
    </row>
    <row r="72" spans="1:19" ht="25.5">
      <c r="A72" s="111" t="s">
        <v>1548</v>
      </c>
      <c r="B72" s="112">
        <v>44319</v>
      </c>
      <c r="C72" s="111" t="s">
        <v>1549</v>
      </c>
      <c r="D72" s="112">
        <v>44319</v>
      </c>
      <c r="E72" s="111" t="s">
        <v>1429</v>
      </c>
      <c r="F72" s="111" t="s">
        <v>1008</v>
      </c>
      <c r="G72" s="111" t="s">
        <v>1013</v>
      </c>
      <c r="H72" s="111" t="s">
        <v>1433</v>
      </c>
      <c r="I72" s="111" t="s">
        <v>1142</v>
      </c>
      <c r="J72" s="113">
        <v>89</v>
      </c>
      <c r="K72" s="113">
        <v>1030</v>
      </c>
      <c r="L72" s="113">
        <v>91670</v>
      </c>
      <c r="M72" s="113">
        <v>2.5750000000000002</v>
      </c>
      <c r="N72" s="113">
        <v>229.17500000000001</v>
      </c>
      <c r="O72" s="113">
        <v>0</v>
      </c>
      <c r="P72" s="113">
        <v>0</v>
      </c>
      <c r="Q72" s="113">
        <v>1032.575</v>
      </c>
      <c r="R72" s="113">
        <v>91899.175000000003</v>
      </c>
      <c r="S72" s="111" t="s">
        <v>1428</v>
      </c>
    </row>
    <row r="73" spans="1:19" ht="25.5">
      <c r="A73" s="111" t="s">
        <v>1550</v>
      </c>
      <c r="B73" s="112">
        <v>44319</v>
      </c>
      <c r="C73" s="111" t="s">
        <v>1551</v>
      </c>
      <c r="D73" s="112">
        <v>44319</v>
      </c>
      <c r="E73" s="111" t="s">
        <v>1429</v>
      </c>
      <c r="F73" s="111" t="s">
        <v>90</v>
      </c>
      <c r="G73" s="111" t="s">
        <v>1017</v>
      </c>
      <c r="H73" s="111" t="s">
        <v>1433</v>
      </c>
      <c r="I73" s="111" t="s">
        <v>1141</v>
      </c>
      <c r="J73" s="113">
        <v>40</v>
      </c>
      <c r="K73" s="113">
        <v>894</v>
      </c>
      <c r="L73" s="113">
        <v>35760</v>
      </c>
      <c r="M73" s="113">
        <v>2.2349999999999999</v>
      </c>
      <c r="N73" s="113">
        <v>89.4</v>
      </c>
      <c r="O73" s="113">
        <v>0</v>
      </c>
      <c r="P73" s="113">
        <v>0</v>
      </c>
      <c r="Q73" s="113">
        <v>896.23500000000001</v>
      </c>
      <c r="R73" s="113">
        <v>35849.4</v>
      </c>
      <c r="S73" s="111" t="s">
        <v>1428</v>
      </c>
    </row>
    <row r="74" spans="1:19" ht="25.5">
      <c r="A74" s="111" t="s">
        <v>1552</v>
      </c>
      <c r="B74" s="112">
        <v>44319</v>
      </c>
      <c r="C74" s="111" t="s">
        <v>1553</v>
      </c>
      <c r="D74" s="112">
        <v>44319</v>
      </c>
      <c r="E74" s="111" t="s">
        <v>1429</v>
      </c>
      <c r="F74" s="111" t="s">
        <v>102</v>
      </c>
      <c r="G74" s="111" t="s">
        <v>1012</v>
      </c>
      <c r="H74" s="111" t="s">
        <v>1433</v>
      </c>
      <c r="I74" s="111" t="s">
        <v>1144</v>
      </c>
      <c r="J74" s="113">
        <v>77</v>
      </c>
      <c r="K74" s="113">
        <v>1118</v>
      </c>
      <c r="L74" s="113">
        <v>86086</v>
      </c>
      <c r="M74" s="113">
        <v>2.7949999999999999</v>
      </c>
      <c r="N74" s="113">
        <v>215.215</v>
      </c>
      <c r="O74" s="113">
        <v>0</v>
      </c>
      <c r="P74" s="113">
        <v>0</v>
      </c>
      <c r="Q74" s="113">
        <v>1120.7950000000001</v>
      </c>
      <c r="R74" s="113">
        <v>86301.214999999997</v>
      </c>
      <c r="S74" s="111" t="s">
        <v>1428</v>
      </c>
    </row>
    <row r="75" spans="1:19" ht="25.5">
      <c r="A75" s="111" t="s">
        <v>1552</v>
      </c>
      <c r="B75" s="112">
        <v>44319</v>
      </c>
      <c r="C75" s="111" t="s">
        <v>1553</v>
      </c>
      <c r="D75" s="112">
        <v>44319</v>
      </c>
      <c r="E75" s="111" t="s">
        <v>1429</v>
      </c>
      <c r="F75" s="111" t="s">
        <v>102</v>
      </c>
      <c r="G75" s="111" t="s">
        <v>1012</v>
      </c>
      <c r="H75" s="111" t="s">
        <v>1433</v>
      </c>
      <c r="I75" s="111" t="s">
        <v>1141</v>
      </c>
      <c r="J75" s="113">
        <v>67</v>
      </c>
      <c r="K75" s="113">
        <v>894</v>
      </c>
      <c r="L75" s="113">
        <v>59898</v>
      </c>
      <c r="M75" s="113">
        <v>2.2349999999999999</v>
      </c>
      <c r="N75" s="113">
        <v>149.745</v>
      </c>
      <c r="O75" s="113">
        <v>0</v>
      </c>
      <c r="P75" s="113">
        <v>0</v>
      </c>
      <c r="Q75" s="113">
        <v>896.23500000000001</v>
      </c>
      <c r="R75" s="113">
        <v>60047.745000000003</v>
      </c>
      <c r="S75" s="111" t="s">
        <v>1428</v>
      </c>
    </row>
    <row r="76" spans="1:19" ht="25.5">
      <c r="A76" s="111" t="s">
        <v>1552</v>
      </c>
      <c r="B76" s="112">
        <v>44319</v>
      </c>
      <c r="C76" s="111" t="s">
        <v>1553</v>
      </c>
      <c r="D76" s="112">
        <v>44319</v>
      </c>
      <c r="E76" s="111" t="s">
        <v>1429</v>
      </c>
      <c r="F76" s="111" t="s">
        <v>102</v>
      </c>
      <c r="G76" s="111" t="s">
        <v>1012</v>
      </c>
      <c r="H76" s="111" t="s">
        <v>1433</v>
      </c>
      <c r="I76" s="111" t="s">
        <v>1376</v>
      </c>
      <c r="J76" s="113">
        <v>44</v>
      </c>
      <c r="K76" s="113">
        <v>1303</v>
      </c>
      <c r="L76" s="113">
        <v>57332</v>
      </c>
      <c r="M76" s="113">
        <v>3.2574999999999998</v>
      </c>
      <c r="N76" s="113">
        <v>143.33000000000001</v>
      </c>
      <c r="O76" s="113">
        <v>0</v>
      </c>
      <c r="P76" s="113">
        <v>0</v>
      </c>
      <c r="Q76" s="113">
        <v>1306.2574999999999</v>
      </c>
      <c r="R76" s="113">
        <v>57475.33</v>
      </c>
      <c r="S76" s="111" t="s">
        <v>1428</v>
      </c>
    </row>
    <row r="77" spans="1:19" ht="25.5">
      <c r="A77" s="111" t="s">
        <v>1554</v>
      </c>
      <c r="B77" s="112">
        <v>44319</v>
      </c>
      <c r="C77" s="111" t="s">
        <v>1555</v>
      </c>
      <c r="D77" s="112">
        <v>44319</v>
      </c>
      <c r="E77" s="111" t="s">
        <v>1429</v>
      </c>
      <c r="F77" s="111" t="s">
        <v>80</v>
      </c>
      <c r="G77" s="111" t="s">
        <v>1017</v>
      </c>
      <c r="H77" s="111" t="s">
        <v>1433</v>
      </c>
      <c r="I77" s="111" t="s">
        <v>1141</v>
      </c>
      <c r="J77" s="113">
        <v>100</v>
      </c>
      <c r="K77" s="113">
        <v>894</v>
      </c>
      <c r="L77" s="113">
        <v>89400</v>
      </c>
      <c r="M77" s="113">
        <v>2.2349999999999999</v>
      </c>
      <c r="N77" s="113">
        <v>223.5</v>
      </c>
      <c r="O77" s="113">
        <v>0</v>
      </c>
      <c r="P77" s="113">
        <v>0</v>
      </c>
      <c r="Q77" s="113">
        <v>896.23500000000001</v>
      </c>
      <c r="R77" s="113">
        <v>89623.5</v>
      </c>
      <c r="S77" s="111" t="s">
        <v>1428</v>
      </c>
    </row>
    <row r="78" spans="1:19" ht="25.5">
      <c r="A78" s="111" t="s">
        <v>1554</v>
      </c>
      <c r="B78" s="112">
        <v>44319</v>
      </c>
      <c r="C78" s="111" t="s">
        <v>1555</v>
      </c>
      <c r="D78" s="112">
        <v>44319</v>
      </c>
      <c r="E78" s="111" t="s">
        <v>1429</v>
      </c>
      <c r="F78" s="111" t="s">
        <v>80</v>
      </c>
      <c r="G78" s="111" t="s">
        <v>1017</v>
      </c>
      <c r="H78" s="111" t="s">
        <v>1433</v>
      </c>
      <c r="I78" s="111" t="s">
        <v>1142</v>
      </c>
      <c r="J78" s="113">
        <v>42</v>
      </c>
      <c r="K78" s="113">
        <v>1030</v>
      </c>
      <c r="L78" s="113">
        <v>43260</v>
      </c>
      <c r="M78" s="113">
        <v>2.5750000000000002</v>
      </c>
      <c r="N78" s="113">
        <v>108.15</v>
      </c>
      <c r="O78" s="113">
        <v>0</v>
      </c>
      <c r="P78" s="113">
        <v>0</v>
      </c>
      <c r="Q78" s="113">
        <v>1032.575</v>
      </c>
      <c r="R78" s="113">
        <v>43368.15</v>
      </c>
      <c r="S78" s="111" t="s">
        <v>1428</v>
      </c>
    </row>
    <row r="79" spans="1:19" ht="25.5">
      <c r="A79" s="111" t="s">
        <v>1554</v>
      </c>
      <c r="B79" s="112">
        <v>44319</v>
      </c>
      <c r="C79" s="111" t="s">
        <v>1555</v>
      </c>
      <c r="D79" s="112">
        <v>44319</v>
      </c>
      <c r="E79" s="111" t="s">
        <v>1429</v>
      </c>
      <c r="F79" s="111" t="s">
        <v>80</v>
      </c>
      <c r="G79" s="111" t="s">
        <v>1017</v>
      </c>
      <c r="H79" s="111" t="s">
        <v>1433</v>
      </c>
      <c r="I79" s="111" t="s">
        <v>1144</v>
      </c>
      <c r="J79" s="113">
        <v>100</v>
      </c>
      <c r="K79" s="113">
        <v>1118</v>
      </c>
      <c r="L79" s="113">
        <v>111800</v>
      </c>
      <c r="M79" s="113">
        <v>2.7949999999999999</v>
      </c>
      <c r="N79" s="113">
        <v>279.5</v>
      </c>
      <c r="O79" s="113">
        <v>0</v>
      </c>
      <c r="P79" s="113">
        <v>0</v>
      </c>
      <c r="Q79" s="113">
        <v>1120.7950000000001</v>
      </c>
      <c r="R79" s="113">
        <v>112079.5</v>
      </c>
      <c r="S79" s="111" t="s">
        <v>1428</v>
      </c>
    </row>
    <row r="80" spans="1:19" ht="25.5">
      <c r="A80" s="111" t="s">
        <v>1554</v>
      </c>
      <c r="B80" s="112">
        <v>44319</v>
      </c>
      <c r="C80" s="111" t="s">
        <v>1555</v>
      </c>
      <c r="D80" s="112">
        <v>44319</v>
      </c>
      <c r="E80" s="111" t="s">
        <v>1429</v>
      </c>
      <c r="F80" s="111" t="s">
        <v>80</v>
      </c>
      <c r="G80" s="111" t="s">
        <v>1017</v>
      </c>
      <c r="H80" s="111" t="s">
        <v>1433</v>
      </c>
      <c r="I80" s="111" t="s">
        <v>1146</v>
      </c>
      <c r="J80" s="113">
        <v>60</v>
      </c>
      <c r="K80" s="113">
        <v>914</v>
      </c>
      <c r="L80" s="113">
        <v>54840</v>
      </c>
      <c r="M80" s="113">
        <v>2.2850000000000001</v>
      </c>
      <c r="N80" s="113">
        <v>137.1</v>
      </c>
      <c r="O80" s="113">
        <v>0</v>
      </c>
      <c r="P80" s="113">
        <v>0</v>
      </c>
      <c r="Q80" s="113">
        <v>916.28499999999997</v>
      </c>
      <c r="R80" s="113">
        <v>54977.1</v>
      </c>
      <c r="S80" s="111" t="s">
        <v>1428</v>
      </c>
    </row>
    <row r="81" spans="1:19" ht="25.5">
      <c r="A81" s="111" t="s">
        <v>1556</v>
      </c>
      <c r="B81" s="112">
        <v>44319</v>
      </c>
      <c r="C81" s="111" t="s">
        <v>1557</v>
      </c>
      <c r="D81" s="112">
        <v>44319</v>
      </c>
      <c r="E81" s="111" t="s">
        <v>1429</v>
      </c>
      <c r="F81" s="111" t="s">
        <v>89</v>
      </c>
      <c r="G81" s="111" t="s">
        <v>78</v>
      </c>
      <c r="H81" s="111" t="s">
        <v>24</v>
      </c>
      <c r="I81" s="111" t="s">
        <v>1142</v>
      </c>
      <c r="J81" s="113">
        <v>20</v>
      </c>
      <c r="K81" s="113">
        <v>1030</v>
      </c>
      <c r="L81" s="113">
        <v>20600</v>
      </c>
      <c r="M81" s="113">
        <v>2.5750000000000002</v>
      </c>
      <c r="N81" s="113">
        <v>51.5</v>
      </c>
      <c r="O81" s="113">
        <v>0</v>
      </c>
      <c r="P81" s="113">
        <v>0</v>
      </c>
      <c r="Q81" s="113">
        <v>1032.575</v>
      </c>
      <c r="R81" s="113">
        <v>20651.5</v>
      </c>
      <c r="S81" s="111" t="s">
        <v>1428</v>
      </c>
    </row>
    <row r="82" spans="1:19" ht="25.5">
      <c r="A82" s="111" t="s">
        <v>1556</v>
      </c>
      <c r="B82" s="112">
        <v>44319</v>
      </c>
      <c r="C82" s="111" t="s">
        <v>1557</v>
      </c>
      <c r="D82" s="112">
        <v>44319</v>
      </c>
      <c r="E82" s="111" t="s">
        <v>1429</v>
      </c>
      <c r="F82" s="111" t="s">
        <v>89</v>
      </c>
      <c r="G82" s="111" t="s">
        <v>78</v>
      </c>
      <c r="H82" s="111" t="s">
        <v>24</v>
      </c>
      <c r="I82" s="111" t="s">
        <v>1146</v>
      </c>
      <c r="J82" s="113">
        <v>20</v>
      </c>
      <c r="K82" s="113">
        <v>914</v>
      </c>
      <c r="L82" s="113">
        <v>18280</v>
      </c>
      <c r="M82" s="113">
        <v>2.2850000000000001</v>
      </c>
      <c r="N82" s="113">
        <v>45.7</v>
      </c>
      <c r="O82" s="113">
        <v>0</v>
      </c>
      <c r="P82" s="113">
        <v>0</v>
      </c>
      <c r="Q82" s="113">
        <v>916.28499999999997</v>
      </c>
      <c r="R82" s="113">
        <v>18325.7</v>
      </c>
      <c r="S82" s="111" t="s">
        <v>1428</v>
      </c>
    </row>
    <row r="83" spans="1:19" ht="25.5">
      <c r="A83" s="111" t="s">
        <v>1556</v>
      </c>
      <c r="B83" s="112">
        <v>44319</v>
      </c>
      <c r="C83" s="111" t="s">
        <v>1557</v>
      </c>
      <c r="D83" s="112">
        <v>44319</v>
      </c>
      <c r="E83" s="111" t="s">
        <v>1429</v>
      </c>
      <c r="F83" s="111" t="s">
        <v>89</v>
      </c>
      <c r="G83" s="111" t="s">
        <v>78</v>
      </c>
      <c r="H83" s="111" t="s">
        <v>24</v>
      </c>
      <c r="I83" s="111" t="s">
        <v>1277</v>
      </c>
      <c r="J83" s="113">
        <v>20</v>
      </c>
      <c r="K83" s="113">
        <v>967</v>
      </c>
      <c r="L83" s="113">
        <v>19340</v>
      </c>
      <c r="M83" s="113">
        <v>2.4175</v>
      </c>
      <c r="N83" s="113">
        <v>48.35</v>
      </c>
      <c r="O83" s="113">
        <v>0</v>
      </c>
      <c r="P83" s="113">
        <v>0</v>
      </c>
      <c r="Q83" s="113">
        <v>969.41750000000002</v>
      </c>
      <c r="R83" s="113">
        <v>19388.349999999999</v>
      </c>
      <c r="S83" s="111" t="s">
        <v>1428</v>
      </c>
    </row>
    <row r="84" spans="1:19" ht="25.5">
      <c r="A84" s="111" t="s">
        <v>1558</v>
      </c>
      <c r="B84" s="112">
        <v>44319</v>
      </c>
      <c r="C84" s="111" t="s">
        <v>1559</v>
      </c>
      <c r="D84" s="112">
        <v>44319</v>
      </c>
      <c r="E84" s="111" t="s">
        <v>1429</v>
      </c>
      <c r="F84" s="111" t="s">
        <v>86</v>
      </c>
      <c r="G84" s="111" t="s">
        <v>78</v>
      </c>
      <c r="H84" s="111" t="s">
        <v>24</v>
      </c>
      <c r="I84" s="111" t="s">
        <v>1374</v>
      </c>
      <c r="J84" s="113">
        <v>60</v>
      </c>
      <c r="K84" s="113">
        <v>914</v>
      </c>
      <c r="L84" s="113">
        <v>54840</v>
      </c>
      <c r="M84" s="113">
        <v>2.2850000000000001</v>
      </c>
      <c r="N84" s="113">
        <v>137.1</v>
      </c>
      <c r="O84" s="113">
        <v>0</v>
      </c>
      <c r="P84" s="113">
        <v>0</v>
      </c>
      <c r="Q84" s="113">
        <v>916.28499999999997</v>
      </c>
      <c r="R84" s="113">
        <v>54977.1</v>
      </c>
      <c r="S84" s="111" t="s">
        <v>1428</v>
      </c>
    </row>
    <row r="85" spans="1:19" ht="25.5">
      <c r="A85" s="111" t="s">
        <v>1560</v>
      </c>
      <c r="B85" s="112">
        <v>44319</v>
      </c>
      <c r="C85" s="111" t="s">
        <v>1561</v>
      </c>
      <c r="D85" s="112">
        <v>44319</v>
      </c>
      <c r="E85" s="111" t="s">
        <v>1429</v>
      </c>
      <c r="F85" s="111" t="s">
        <v>81</v>
      </c>
      <c r="G85" s="111" t="s">
        <v>1448</v>
      </c>
      <c r="H85" s="111" t="s">
        <v>24</v>
      </c>
      <c r="I85" s="111" t="s">
        <v>1374</v>
      </c>
      <c r="J85" s="113">
        <v>40</v>
      </c>
      <c r="K85" s="113">
        <v>914</v>
      </c>
      <c r="L85" s="113">
        <v>36560</v>
      </c>
      <c r="M85" s="113">
        <v>2.2850000000000001</v>
      </c>
      <c r="N85" s="113">
        <v>91.4</v>
      </c>
      <c r="O85" s="113">
        <v>0</v>
      </c>
      <c r="P85" s="113">
        <v>0</v>
      </c>
      <c r="Q85" s="113">
        <v>916.28499999999997</v>
      </c>
      <c r="R85" s="113">
        <v>36651.4</v>
      </c>
      <c r="S85" s="111" t="s">
        <v>1428</v>
      </c>
    </row>
    <row r="86" spans="1:19" ht="25.5">
      <c r="A86" s="111" t="s">
        <v>1562</v>
      </c>
      <c r="B86" s="112">
        <v>44319</v>
      </c>
      <c r="C86" s="111" t="s">
        <v>1563</v>
      </c>
      <c r="D86" s="112">
        <v>44319</v>
      </c>
      <c r="E86" s="111" t="s">
        <v>1429</v>
      </c>
      <c r="F86" s="111" t="s">
        <v>88</v>
      </c>
      <c r="G86" s="111" t="s">
        <v>1448</v>
      </c>
      <c r="H86" s="111" t="s">
        <v>24</v>
      </c>
      <c r="I86" s="111" t="s">
        <v>1374</v>
      </c>
      <c r="J86" s="113">
        <v>60</v>
      </c>
      <c r="K86" s="113">
        <v>914</v>
      </c>
      <c r="L86" s="113">
        <v>54840</v>
      </c>
      <c r="M86" s="113">
        <v>2.2850000000000001</v>
      </c>
      <c r="N86" s="113">
        <v>137.1</v>
      </c>
      <c r="O86" s="113">
        <v>0</v>
      </c>
      <c r="P86" s="113">
        <v>0</v>
      </c>
      <c r="Q86" s="113">
        <v>916.28499999999997</v>
      </c>
      <c r="R86" s="113">
        <v>54977.1</v>
      </c>
      <c r="S86" s="111" t="s">
        <v>1428</v>
      </c>
    </row>
    <row r="87" spans="1:19" ht="25.5">
      <c r="A87" s="111" t="s">
        <v>1564</v>
      </c>
      <c r="B87" s="112">
        <v>44319</v>
      </c>
      <c r="C87" s="111" t="s">
        <v>1565</v>
      </c>
      <c r="D87" s="112">
        <v>44319</v>
      </c>
      <c r="E87" s="111" t="s">
        <v>1429</v>
      </c>
      <c r="F87" s="111" t="s">
        <v>27</v>
      </c>
      <c r="G87" s="111" t="s">
        <v>1092</v>
      </c>
      <c r="H87" s="111" t="s">
        <v>24</v>
      </c>
      <c r="I87" s="111" t="s">
        <v>1141</v>
      </c>
      <c r="J87" s="113">
        <v>90</v>
      </c>
      <c r="K87" s="113">
        <v>894</v>
      </c>
      <c r="L87" s="113">
        <v>80460</v>
      </c>
      <c r="M87" s="113">
        <v>2.2349999999999999</v>
      </c>
      <c r="N87" s="113">
        <v>201.15</v>
      </c>
      <c r="O87" s="113">
        <v>0</v>
      </c>
      <c r="P87" s="113">
        <v>0</v>
      </c>
      <c r="Q87" s="113">
        <v>896.23500000000001</v>
      </c>
      <c r="R87" s="113">
        <v>80661.149999999994</v>
      </c>
      <c r="S87" s="111" t="s">
        <v>1428</v>
      </c>
    </row>
    <row r="88" spans="1:19" ht="25.5">
      <c r="A88" s="111" t="s">
        <v>1566</v>
      </c>
      <c r="B88" s="112">
        <v>44319</v>
      </c>
      <c r="C88" s="111" t="s">
        <v>1567</v>
      </c>
      <c r="D88" s="112">
        <v>44319</v>
      </c>
      <c r="E88" s="111" t="s">
        <v>1429</v>
      </c>
      <c r="F88" s="111" t="s">
        <v>959</v>
      </c>
      <c r="G88" s="111" t="s">
        <v>1447</v>
      </c>
      <c r="H88" s="111" t="s">
        <v>24</v>
      </c>
      <c r="I88" s="111" t="s">
        <v>1141</v>
      </c>
      <c r="J88" s="113">
        <v>15</v>
      </c>
      <c r="K88" s="113">
        <v>894</v>
      </c>
      <c r="L88" s="113">
        <v>13410</v>
      </c>
      <c r="M88" s="113">
        <v>2.2349999999999999</v>
      </c>
      <c r="N88" s="113">
        <v>33.524999999999999</v>
      </c>
      <c r="O88" s="113">
        <v>0</v>
      </c>
      <c r="P88" s="113">
        <v>0</v>
      </c>
      <c r="Q88" s="113">
        <v>896.23500000000001</v>
      </c>
      <c r="R88" s="113">
        <v>13443.525</v>
      </c>
      <c r="S88" s="111" t="s">
        <v>1428</v>
      </c>
    </row>
    <row r="89" spans="1:19" ht="25.5">
      <c r="A89" s="111" t="s">
        <v>1568</v>
      </c>
      <c r="B89" s="112">
        <v>44319</v>
      </c>
      <c r="C89" s="111" t="s">
        <v>1569</v>
      </c>
      <c r="D89" s="112">
        <v>44319</v>
      </c>
      <c r="E89" s="111" t="s">
        <v>1429</v>
      </c>
      <c r="F89" s="111" t="s">
        <v>14</v>
      </c>
      <c r="G89" s="111" t="s">
        <v>1437</v>
      </c>
      <c r="H89" s="111" t="s">
        <v>24</v>
      </c>
      <c r="I89" s="111" t="s">
        <v>1376</v>
      </c>
      <c r="J89" s="113">
        <v>20</v>
      </c>
      <c r="K89" s="113">
        <v>1303</v>
      </c>
      <c r="L89" s="113">
        <v>26060</v>
      </c>
      <c r="M89" s="113">
        <v>3.2574999999999998</v>
      </c>
      <c r="N89" s="113">
        <v>65.150000000000006</v>
      </c>
      <c r="O89" s="113">
        <v>0</v>
      </c>
      <c r="P89" s="113">
        <v>0</v>
      </c>
      <c r="Q89" s="113">
        <v>1306.2574999999999</v>
      </c>
      <c r="R89" s="113">
        <v>26125.15</v>
      </c>
      <c r="S89" s="111" t="s">
        <v>1428</v>
      </c>
    </row>
    <row r="90" spans="1:19" ht="25.5">
      <c r="A90" s="111" t="s">
        <v>1568</v>
      </c>
      <c r="B90" s="112">
        <v>44319</v>
      </c>
      <c r="C90" s="111" t="s">
        <v>1569</v>
      </c>
      <c r="D90" s="112">
        <v>44319</v>
      </c>
      <c r="E90" s="111" t="s">
        <v>1429</v>
      </c>
      <c r="F90" s="111" t="s">
        <v>14</v>
      </c>
      <c r="G90" s="111" t="s">
        <v>1437</v>
      </c>
      <c r="H90" s="111" t="s">
        <v>24</v>
      </c>
      <c r="I90" s="111" t="s">
        <v>1321</v>
      </c>
      <c r="J90" s="113">
        <v>20</v>
      </c>
      <c r="K90" s="113">
        <v>1205</v>
      </c>
      <c r="L90" s="113">
        <v>24100</v>
      </c>
      <c r="M90" s="113">
        <v>3.0125000000000002</v>
      </c>
      <c r="N90" s="113">
        <v>60.25</v>
      </c>
      <c r="O90" s="113">
        <v>0</v>
      </c>
      <c r="P90" s="113">
        <v>0</v>
      </c>
      <c r="Q90" s="113">
        <v>1208.0125</v>
      </c>
      <c r="R90" s="113">
        <v>24160.25</v>
      </c>
      <c r="S90" s="111" t="s">
        <v>1428</v>
      </c>
    </row>
    <row r="91" spans="1:19" ht="25.5">
      <c r="A91" s="111" t="s">
        <v>1568</v>
      </c>
      <c r="B91" s="112">
        <v>44319</v>
      </c>
      <c r="C91" s="111" t="s">
        <v>1569</v>
      </c>
      <c r="D91" s="112">
        <v>44319</v>
      </c>
      <c r="E91" s="111" t="s">
        <v>1429</v>
      </c>
      <c r="F91" s="111" t="s">
        <v>14</v>
      </c>
      <c r="G91" s="111" t="s">
        <v>1437</v>
      </c>
      <c r="H91" s="111" t="s">
        <v>24</v>
      </c>
      <c r="I91" s="111" t="s">
        <v>1142</v>
      </c>
      <c r="J91" s="113">
        <v>20</v>
      </c>
      <c r="K91" s="113">
        <v>1030</v>
      </c>
      <c r="L91" s="113">
        <v>20600</v>
      </c>
      <c r="M91" s="113">
        <v>2.5750000000000002</v>
      </c>
      <c r="N91" s="113">
        <v>51.5</v>
      </c>
      <c r="O91" s="113">
        <v>0</v>
      </c>
      <c r="P91" s="113">
        <v>0</v>
      </c>
      <c r="Q91" s="113">
        <v>1032.575</v>
      </c>
      <c r="R91" s="113">
        <v>20651.5</v>
      </c>
      <c r="S91" s="111" t="s">
        <v>1428</v>
      </c>
    </row>
    <row r="92" spans="1:19" ht="25.5">
      <c r="A92" s="111" t="s">
        <v>1568</v>
      </c>
      <c r="B92" s="112">
        <v>44319</v>
      </c>
      <c r="C92" s="111" t="s">
        <v>1569</v>
      </c>
      <c r="D92" s="112">
        <v>44319</v>
      </c>
      <c r="E92" s="111" t="s">
        <v>1429</v>
      </c>
      <c r="F92" s="111" t="s">
        <v>14</v>
      </c>
      <c r="G92" s="111" t="s">
        <v>1437</v>
      </c>
      <c r="H92" s="111" t="s">
        <v>24</v>
      </c>
      <c r="I92" s="111" t="s">
        <v>1277</v>
      </c>
      <c r="J92" s="113">
        <v>20</v>
      </c>
      <c r="K92" s="113">
        <v>967</v>
      </c>
      <c r="L92" s="113">
        <v>19340</v>
      </c>
      <c r="M92" s="113">
        <v>2.4175</v>
      </c>
      <c r="N92" s="113">
        <v>48.35</v>
      </c>
      <c r="O92" s="113">
        <v>0</v>
      </c>
      <c r="P92" s="113">
        <v>0</v>
      </c>
      <c r="Q92" s="113">
        <v>969.41750000000002</v>
      </c>
      <c r="R92" s="113">
        <v>19388.349999999999</v>
      </c>
      <c r="S92" s="111" t="s">
        <v>1428</v>
      </c>
    </row>
    <row r="93" spans="1:19" ht="25.5">
      <c r="A93" s="111" t="s">
        <v>1570</v>
      </c>
      <c r="B93" s="112">
        <v>44319</v>
      </c>
      <c r="C93" s="111" t="s">
        <v>1571</v>
      </c>
      <c r="D93" s="112">
        <v>44319</v>
      </c>
      <c r="E93" s="111" t="s">
        <v>1429</v>
      </c>
      <c r="F93" s="111" t="s">
        <v>15</v>
      </c>
      <c r="G93" s="111" t="s">
        <v>1437</v>
      </c>
      <c r="H93" s="111" t="s">
        <v>13</v>
      </c>
      <c r="I93" s="111" t="s">
        <v>1376</v>
      </c>
      <c r="J93" s="113">
        <v>20</v>
      </c>
      <c r="K93" s="113">
        <v>1303</v>
      </c>
      <c r="L93" s="113">
        <v>26060</v>
      </c>
      <c r="M93" s="113">
        <v>3.2574999999999998</v>
      </c>
      <c r="N93" s="113">
        <v>65.150000000000006</v>
      </c>
      <c r="O93" s="113">
        <v>0</v>
      </c>
      <c r="P93" s="113">
        <v>0</v>
      </c>
      <c r="Q93" s="113">
        <v>1306.2574999999999</v>
      </c>
      <c r="R93" s="113">
        <v>26125.15</v>
      </c>
      <c r="S93" s="111" t="s">
        <v>1428</v>
      </c>
    </row>
    <row r="94" spans="1:19" ht="25.5">
      <c r="A94" s="111" t="s">
        <v>1570</v>
      </c>
      <c r="B94" s="112">
        <v>44319</v>
      </c>
      <c r="C94" s="111" t="s">
        <v>1571</v>
      </c>
      <c r="D94" s="112">
        <v>44319</v>
      </c>
      <c r="E94" s="111" t="s">
        <v>1429</v>
      </c>
      <c r="F94" s="111" t="s">
        <v>15</v>
      </c>
      <c r="G94" s="111" t="s">
        <v>1437</v>
      </c>
      <c r="H94" s="111" t="s">
        <v>13</v>
      </c>
      <c r="I94" s="111" t="s">
        <v>1320</v>
      </c>
      <c r="J94" s="113">
        <v>20</v>
      </c>
      <c r="K94" s="113">
        <v>1064</v>
      </c>
      <c r="L94" s="113">
        <v>21280</v>
      </c>
      <c r="M94" s="113">
        <v>2.66</v>
      </c>
      <c r="N94" s="113">
        <v>53.2</v>
      </c>
      <c r="O94" s="113">
        <v>0</v>
      </c>
      <c r="P94" s="113">
        <v>0</v>
      </c>
      <c r="Q94" s="113">
        <v>1066.6600000000001</v>
      </c>
      <c r="R94" s="113">
        <v>21333.200000000001</v>
      </c>
      <c r="S94" s="111" t="s">
        <v>1428</v>
      </c>
    </row>
    <row r="95" spans="1:19" ht="25.5">
      <c r="A95" s="111" t="s">
        <v>1570</v>
      </c>
      <c r="B95" s="112">
        <v>44319</v>
      </c>
      <c r="C95" s="111" t="s">
        <v>1571</v>
      </c>
      <c r="D95" s="112">
        <v>44319</v>
      </c>
      <c r="E95" s="111" t="s">
        <v>1429</v>
      </c>
      <c r="F95" s="111" t="s">
        <v>15</v>
      </c>
      <c r="G95" s="111" t="s">
        <v>1437</v>
      </c>
      <c r="H95" s="111" t="s">
        <v>13</v>
      </c>
      <c r="I95" s="111" t="s">
        <v>1374</v>
      </c>
      <c r="J95" s="113">
        <v>40</v>
      </c>
      <c r="K95" s="113">
        <v>914</v>
      </c>
      <c r="L95" s="113">
        <v>36560</v>
      </c>
      <c r="M95" s="113">
        <v>2.2850000000000001</v>
      </c>
      <c r="N95" s="113">
        <v>91.4</v>
      </c>
      <c r="O95" s="113">
        <v>0</v>
      </c>
      <c r="P95" s="113">
        <v>0</v>
      </c>
      <c r="Q95" s="113">
        <v>916.28499999999997</v>
      </c>
      <c r="R95" s="113">
        <v>36651.4</v>
      </c>
      <c r="S95" s="111" t="s">
        <v>1428</v>
      </c>
    </row>
    <row r="96" spans="1:19" ht="25.5">
      <c r="A96" s="111" t="s">
        <v>1572</v>
      </c>
      <c r="B96" s="112">
        <v>44319</v>
      </c>
      <c r="C96" s="111" t="s">
        <v>1573</v>
      </c>
      <c r="D96" s="112">
        <v>44319</v>
      </c>
      <c r="E96" s="111" t="s">
        <v>1429</v>
      </c>
      <c r="F96" s="111" t="s">
        <v>96</v>
      </c>
      <c r="G96" s="111" t="s">
        <v>1013</v>
      </c>
      <c r="H96" s="111" t="s">
        <v>1433</v>
      </c>
      <c r="I96" s="111" t="s">
        <v>1141</v>
      </c>
      <c r="J96" s="113">
        <v>80</v>
      </c>
      <c r="K96" s="113">
        <v>894</v>
      </c>
      <c r="L96" s="113">
        <v>71520</v>
      </c>
      <c r="M96" s="113">
        <v>2.2349999999999999</v>
      </c>
      <c r="N96" s="113">
        <v>178.8</v>
      </c>
      <c r="O96" s="113">
        <v>0</v>
      </c>
      <c r="P96" s="113">
        <v>0</v>
      </c>
      <c r="Q96" s="113">
        <v>896.23500000000001</v>
      </c>
      <c r="R96" s="113">
        <v>71698.8</v>
      </c>
      <c r="S96" s="111" t="s">
        <v>1428</v>
      </c>
    </row>
    <row r="97" spans="1:19" ht="25.5">
      <c r="A97" s="111" t="s">
        <v>1574</v>
      </c>
      <c r="B97" s="112">
        <v>44319</v>
      </c>
      <c r="C97" s="111" t="s">
        <v>1575</v>
      </c>
      <c r="D97" s="112">
        <v>44319</v>
      </c>
      <c r="E97" s="111" t="s">
        <v>1429</v>
      </c>
      <c r="F97" s="111" t="s">
        <v>1419</v>
      </c>
      <c r="G97" s="111" t="s">
        <v>117</v>
      </c>
      <c r="H97" s="111" t="s">
        <v>117</v>
      </c>
      <c r="I97" s="111" t="s">
        <v>1144</v>
      </c>
      <c r="J97" s="113">
        <v>10</v>
      </c>
      <c r="K97" s="113">
        <v>1118</v>
      </c>
      <c r="L97" s="113">
        <v>11180</v>
      </c>
      <c r="M97" s="113">
        <v>2.7949999999999999</v>
      </c>
      <c r="N97" s="113">
        <v>27.95</v>
      </c>
      <c r="O97" s="113">
        <v>0</v>
      </c>
      <c r="P97" s="113">
        <v>0</v>
      </c>
      <c r="Q97" s="113">
        <v>1120.7950000000001</v>
      </c>
      <c r="R97" s="113">
        <v>11207.95</v>
      </c>
      <c r="S97" s="111" t="s">
        <v>1428</v>
      </c>
    </row>
    <row r="98" spans="1:19" ht="25.5">
      <c r="A98" s="111" t="s">
        <v>1574</v>
      </c>
      <c r="B98" s="112">
        <v>44319</v>
      </c>
      <c r="C98" s="111" t="s">
        <v>1575</v>
      </c>
      <c r="D98" s="112">
        <v>44319</v>
      </c>
      <c r="E98" s="111" t="s">
        <v>1429</v>
      </c>
      <c r="F98" s="111" t="s">
        <v>1419</v>
      </c>
      <c r="G98" s="111" t="s">
        <v>117</v>
      </c>
      <c r="H98" s="111" t="s">
        <v>117</v>
      </c>
      <c r="I98" s="111" t="s">
        <v>1141</v>
      </c>
      <c r="J98" s="113">
        <v>60</v>
      </c>
      <c r="K98" s="113">
        <v>894</v>
      </c>
      <c r="L98" s="113">
        <v>53640</v>
      </c>
      <c r="M98" s="113">
        <v>2.2349999999999999</v>
      </c>
      <c r="N98" s="113">
        <v>134.1</v>
      </c>
      <c r="O98" s="113">
        <v>0</v>
      </c>
      <c r="P98" s="113">
        <v>0</v>
      </c>
      <c r="Q98" s="113">
        <v>896.23500000000001</v>
      </c>
      <c r="R98" s="113">
        <v>53774.1</v>
      </c>
      <c r="S98" s="111" t="s">
        <v>1428</v>
      </c>
    </row>
    <row r="99" spans="1:19" ht="25.5">
      <c r="A99" s="111" t="s">
        <v>1576</v>
      </c>
      <c r="B99" s="112">
        <v>44319</v>
      </c>
      <c r="C99" s="111" t="s">
        <v>1577</v>
      </c>
      <c r="D99" s="112">
        <v>44319</v>
      </c>
      <c r="E99" s="111" t="s">
        <v>1429</v>
      </c>
      <c r="F99" s="111" t="s">
        <v>107</v>
      </c>
      <c r="G99" s="111" t="s">
        <v>1097</v>
      </c>
      <c r="H99" s="111" t="s">
        <v>117</v>
      </c>
      <c r="I99" s="111" t="s">
        <v>1374</v>
      </c>
      <c r="J99" s="113">
        <v>100</v>
      </c>
      <c r="K99" s="113">
        <v>914</v>
      </c>
      <c r="L99" s="113">
        <v>91400</v>
      </c>
      <c r="M99" s="113">
        <v>2.2850000000000001</v>
      </c>
      <c r="N99" s="113">
        <v>228.5</v>
      </c>
      <c r="O99" s="113">
        <v>0</v>
      </c>
      <c r="P99" s="113">
        <v>0</v>
      </c>
      <c r="Q99" s="113">
        <v>916.28499999999997</v>
      </c>
      <c r="R99" s="113">
        <v>91628.5</v>
      </c>
      <c r="S99" s="111" t="s">
        <v>1428</v>
      </c>
    </row>
    <row r="100" spans="1:19" ht="25.5">
      <c r="A100" s="111" t="s">
        <v>1578</v>
      </c>
      <c r="B100" s="112">
        <v>44319</v>
      </c>
      <c r="C100" s="111" t="s">
        <v>1579</v>
      </c>
      <c r="D100" s="112">
        <v>44319</v>
      </c>
      <c r="E100" s="111" t="s">
        <v>1429</v>
      </c>
      <c r="F100" s="111" t="s">
        <v>100</v>
      </c>
      <c r="G100" s="111" t="s">
        <v>1046</v>
      </c>
      <c r="H100" s="111" t="s">
        <v>1433</v>
      </c>
      <c r="I100" s="111" t="s">
        <v>1141</v>
      </c>
      <c r="J100" s="113">
        <v>30</v>
      </c>
      <c r="K100" s="113">
        <v>894</v>
      </c>
      <c r="L100" s="113">
        <v>26820</v>
      </c>
      <c r="M100" s="113">
        <v>2.2349999999999999</v>
      </c>
      <c r="N100" s="113">
        <v>67.05</v>
      </c>
      <c r="O100" s="113">
        <v>0</v>
      </c>
      <c r="P100" s="113">
        <v>0</v>
      </c>
      <c r="Q100" s="113">
        <v>896.23500000000001</v>
      </c>
      <c r="R100" s="113">
        <v>26887.05</v>
      </c>
      <c r="S100" s="111" t="s">
        <v>1428</v>
      </c>
    </row>
    <row r="101" spans="1:19" ht="25.5">
      <c r="A101" s="111" t="s">
        <v>1578</v>
      </c>
      <c r="B101" s="112">
        <v>44319</v>
      </c>
      <c r="C101" s="111" t="s">
        <v>1579</v>
      </c>
      <c r="D101" s="112">
        <v>44319</v>
      </c>
      <c r="E101" s="111" t="s">
        <v>1429</v>
      </c>
      <c r="F101" s="111" t="s">
        <v>100</v>
      </c>
      <c r="G101" s="111" t="s">
        <v>1046</v>
      </c>
      <c r="H101" s="111" t="s">
        <v>1433</v>
      </c>
      <c r="I101" s="111" t="s">
        <v>1142</v>
      </c>
      <c r="J101" s="113">
        <v>30</v>
      </c>
      <c r="K101" s="113">
        <v>1030</v>
      </c>
      <c r="L101" s="113">
        <v>30900</v>
      </c>
      <c r="M101" s="113">
        <v>2.5750000000000002</v>
      </c>
      <c r="N101" s="113">
        <v>77.25</v>
      </c>
      <c r="O101" s="113">
        <v>0</v>
      </c>
      <c r="P101" s="113">
        <v>0</v>
      </c>
      <c r="Q101" s="113">
        <v>1032.575</v>
      </c>
      <c r="R101" s="113">
        <v>30977.25</v>
      </c>
      <c r="S101" s="111" t="s">
        <v>1428</v>
      </c>
    </row>
    <row r="102" spans="1:19" ht="25.5">
      <c r="A102" s="111" t="s">
        <v>1580</v>
      </c>
      <c r="B102" s="112">
        <v>44319</v>
      </c>
      <c r="C102" s="111" t="s">
        <v>1581</v>
      </c>
      <c r="D102" s="112">
        <v>44319</v>
      </c>
      <c r="E102" s="111" t="s">
        <v>1429</v>
      </c>
      <c r="F102" s="111" t="s">
        <v>70</v>
      </c>
      <c r="G102" s="111" t="s">
        <v>1436</v>
      </c>
      <c r="H102" s="111" t="s">
        <v>66</v>
      </c>
      <c r="I102" s="111" t="s">
        <v>1141</v>
      </c>
      <c r="J102" s="113">
        <v>15</v>
      </c>
      <c r="K102" s="113">
        <v>894</v>
      </c>
      <c r="L102" s="113">
        <v>13410</v>
      </c>
      <c r="M102" s="113">
        <v>2.2349999999999999</v>
      </c>
      <c r="N102" s="113">
        <v>33.524999999999999</v>
      </c>
      <c r="O102" s="113">
        <v>0</v>
      </c>
      <c r="P102" s="113">
        <v>0</v>
      </c>
      <c r="Q102" s="113">
        <v>896.23500000000001</v>
      </c>
      <c r="R102" s="113">
        <v>13443.525</v>
      </c>
      <c r="S102" s="111" t="s">
        <v>1428</v>
      </c>
    </row>
    <row r="103" spans="1:19" ht="25.5">
      <c r="A103" s="111" t="s">
        <v>1582</v>
      </c>
      <c r="B103" s="112">
        <v>44319</v>
      </c>
      <c r="C103" s="111" t="s">
        <v>1583</v>
      </c>
      <c r="D103" s="112">
        <v>44319</v>
      </c>
      <c r="E103" s="111" t="s">
        <v>1429</v>
      </c>
      <c r="F103" s="111" t="s">
        <v>978</v>
      </c>
      <c r="G103" s="111" t="s">
        <v>76</v>
      </c>
      <c r="H103" s="111" t="s">
        <v>66</v>
      </c>
      <c r="I103" s="111" t="s">
        <v>1141</v>
      </c>
      <c r="J103" s="113">
        <v>40</v>
      </c>
      <c r="K103" s="113">
        <v>894</v>
      </c>
      <c r="L103" s="113">
        <v>35760</v>
      </c>
      <c r="M103" s="113">
        <v>2.2349999999999999</v>
      </c>
      <c r="N103" s="113">
        <v>89.4</v>
      </c>
      <c r="O103" s="113">
        <v>0</v>
      </c>
      <c r="P103" s="113">
        <v>0</v>
      </c>
      <c r="Q103" s="113">
        <v>896.23500000000001</v>
      </c>
      <c r="R103" s="113">
        <v>35849.4</v>
      </c>
      <c r="S103" s="111" t="s">
        <v>1428</v>
      </c>
    </row>
    <row r="104" spans="1:19" ht="25.5">
      <c r="A104" s="111" t="s">
        <v>1582</v>
      </c>
      <c r="B104" s="112">
        <v>44319</v>
      </c>
      <c r="C104" s="111" t="s">
        <v>1583</v>
      </c>
      <c r="D104" s="112">
        <v>44319</v>
      </c>
      <c r="E104" s="111" t="s">
        <v>1429</v>
      </c>
      <c r="F104" s="111" t="s">
        <v>978</v>
      </c>
      <c r="G104" s="111" t="s">
        <v>76</v>
      </c>
      <c r="H104" s="111" t="s">
        <v>66</v>
      </c>
      <c r="I104" s="111" t="s">
        <v>1144</v>
      </c>
      <c r="J104" s="113">
        <v>60</v>
      </c>
      <c r="K104" s="113">
        <v>1118</v>
      </c>
      <c r="L104" s="113">
        <v>67080</v>
      </c>
      <c r="M104" s="113">
        <v>2.7949999999999999</v>
      </c>
      <c r="N104" s="113">
        <v>167.7</v>
      </c>
      <c r="O104" s="113">
        <v>0</v>
      </c>
      <c r="P104" s="113">
        <v>0</v>
      </c>
      <c r="Q104" s="113">
        <v>1120.7950000000001</v>
      </c>
      <c r="R104" s="113">
        <v>67247.7</v>
      </c>
      <c r="S104" s="111" t="s">
        <v>1428</v>
      </c>
    </row>
    <row r="105" spans="1:19" ht="25.5">
      <c r="A105" s="111" t="s">
        <v>1582</v>
      </c>
      <c r="B105" s="112">
        <v>44319</v>
      </c>
      <c r="C105" s="111" t="s">
        <v>1583</v>
      </c>
      <c r="D105" s="112">
        <v>44319</v>
      </c>
      <c r="E105" s="111" t="s">
        <v>1429</v>
      </c>
      <c r="F105" s="111" t="s">
        <v>978</v>
      </c>
      <c r="G105" s="111" t="s">
        <v>76</v>
      </c>
      <c r="H105" s="111" t="s">
        <v>66</v>
      </c>
      <c r="I105" s="111" t="s">
        <v>1376</v>
      </c>
      <c r="J105" s="113">
        <v>40</v>
      </c>
      <c r="K105" s="113">
        <v>1303</v>
      </c>
      <c r="L105" s="113">
        <v>52120</v>
      </c>
      <c r="M105" s="113">
        <v>3.2574999999999998</v>
      </c>
      <c r="N105" s="113">
        <v>130.30000000000001</v>
      </c>
      <c r="O105" s="113">
        <v>0</v>
      </c>
      <c r="P105" s="113">
        <v>0</v>
      </c>
      <c r="Q105" s="113">
        <v>1306.2574999999999</v>
      </c>
      <c r="R105" s="113">
        <v>52250.3</v>
      </c>
      <c r="S105" s="111" t="s">
        <v>1428</v>
      </c>
    </row>
    <row r="106" spans="1:19" ht="25.5">
      <c r="A106" s="111" t="s">
        <v>1584</v>
      </c>
      <c r="B106" s="112">
        <v>44319</v>
      </c>
      <c r="C106" s="111" t="s">
        <v>1585</v>
      </c>
      <c r="D106" s="112">
        <v>44319</v>
      </c>
      <c r="E106" s="111" t="s">
        <v>1429</v>
      </c>
      <c r="F106" s="111" t="s">
        <v>59</v>
      </c>
      <c r="G106" s="111" t="s">
        <v>54</v>
      </c>
      <c r="H106" s="111" t="s">
        <v>54</v>
      </c>
      <c r="I106" s="111" t="s">
        <v>1144</v>
      </c>
      <c r="J106" s="113">
        <v>40</v>
      </c>
      <c r="K106" s="113">
        <v>1118</v>
      </c>
      <c r="L106" s="113">
        <v>44720</v>
      </c>
      <c r="M106" s="113">
        <v>2.7949999999999999</v>
      </c>
      <c r="N106" s="113">
        <v>111.8</v>
      </c>
      <c r="O106" s="113">
        <v>0</v>
      </c>
      <c r="P106" s="113">
        <v>0</v>
      </c>
      <c r="Q106" s="113">
        <v>1120.7950000000001</v>
      </c>
      <c r="R106" s="113">
        <v>44831.8</v>
      </c>
      <c r="S106" s="111" t="s">
        <v>1428</v>
      </c>
    </row>
    <row r="107" spans="1:19" ht="25.5">
      <c r="A107" s="111" t="s">
        <v>1586</v>
      </c>
      <c r="B107" s="112">
        <v>44319</v>
      </c>
      <c r="C107" s="111" t="s">
        <v>1587</v>
      </c>
      <c r="D107" s="112">
        <v>44319</v>
      </c>
      <c r="E107" s="111" t="s">
        <v>1429</v>
      </c>
      <c r="F107" s="111" t="s">
        <v>1393</v>
      </c>
      <c r="G107" s="111" t="s">
        <v>57</v>
      </c>
      <c r="H107" s="111" t="s">
        <v>54</v>
      </c>
      <c r="I107" s="111" t="s">
        <v>1374</v>
      </c>
      <c r="J107" s="113">
        <v>26</v>
      </c>
      <c r="K107" s="113">
        <v>914</v>
      </c>
      <c r="L107" s="113">
        <v>23764</v>
      </c>
      <c r="M107" s="113">
        <v>2.2850000000000001</v>
      </c>
      <c r="N107" s="113">
        <v>59.41</v>
      </c>
      <c r="O107" s="113">
        <v>0</v>
      </c>
      <c r="P107" s="113">
        <v>0</v>
      </c>
      <c r="Q107" s="113">
        <v>916.28499999999997</v>
      </c>
      <c r="R107" s="113">
        <v>23823.41</v>
      </c>
      <c r="S107" s="111" t="s">
        <v>1428</v>
      </c>
    </row>
    <row r="108" spans="1:19" ht="25.5">
      <c r="A108" s="111" t="s">
        <v>1586</v>
      </c>
      <c r="B108" s="112">
        <v>44319</v>
      </c>
      <c r="C108" s="111" t="s">
        <v>1587</v>
      </c>
      <c r="D108" s="112">
        <v>44319</v>
      </c>
      <c r="E108" s="111" t="s">
        <v>1429</v>
      </c>
      <c r="F108" s="111" t="s">
        <v>1393</v>
      </c>
      <c r="G108" s="111" t="s">
        <v>57</v>
      </c>
      <c r="H108" s="111" t="s">
        <v>54</v>
      </c>
      <c r="I108" s="111" t="s">
        <v>1144</v>
      </c>
      <c r="J108" s="113">
        <v>20</v>
      </c>
      <c r="K108" s="113">
        <v>1118</v>
      </c>
      <c r="L108" s="113">
        <v>22360</v>
      </c>
      <c r="M108" s="113">
        <v>2.7949999999999999</v>
      </c>
      <c r="N108" s="113">
        <v>55.9</v>
      </c>
      <c r="O108" s="113">
        <v>0</v>
      </c>
      <c r="P108" s="113">
        <v>0</v>
      </c>
      <c r="Q108" s="113">
        <v>1120.7950000000001</v>
      </c>
      <c r="R108" s="113">
        <v>22415.9</v>
      </c>
      <c r="S108" s="111" t="s">
        <v>1428</v>
      </c>
    </row>
    <row r="109" spans="1:19" ht="25.5">
      <c r="A109" s="111" t="s">
        <v>1586</v>
      </c>
      <c r="B109" s="112">
        <v>44319</v>
      </c>
      <c r="C109" s="111" t="s">
        <v>1587</v>
      </c>
      <c r="D109" s="112">
        <v>44319</v>
      </c>
      <c r="E109" s="111" t="s">
        <v>1429</v>
      </c>
      <c r="F109" s="111" t="s">
        <v>1393</v>
      </c>
      <c r="G109" s="111" t="s">
        <v>57</v>
      </c>
      <c r="H109" s="111" t="s">
        <v>54</v>
      </c>
      <c r="I109" s="111" t="s">
        <v>1142</v>
      </c>
      <c r="J109" s="113">
        <v>40</v>
      </c>
      <c r="K109" s="113">
        <v>1030</v>
      </c>
      <c r="L109" s="113">
        <v>41200</v>
      </c>
      <c r="M109" s="113">
        <v>2.5750000000000002</v>
      </c>
      <c r="N109" s="113">
        <v>103</v>
      </c>
      <c r="O109" s="113">
        <v>0</v>
      </c>
      <c r="P109" s="113">
        <v>0</v>
      </c>
      <c r="Q109" s="113">
        <v>1032.575</v>
      </c>
      <c r="R109" s="113">
        <v>41303</v>
      </c>
      <c r="S109" s="111" t="s">
        <v>1428</v>
      </c>
    </row>
    <row r="110" spans="1:19" ht="25.5">
      <c r="A110" s="111" t="s">
        <v>1586</v>
      </c>
      <c r="B110" s="112">
        <v>44319</v>
      </c>
      <c r="C110" s="111" t="s">
        <v>1587</v>
      </c>
      <c r="D110" s="112">
        <v>44319</v>
      </c>
      <c r="E110" s="111" t="s">
        <v>1429</v>
      </c>
      <c r="F110" s="111" t="s">
        <v>1393</v>
      </c>
      <c r="G110" s="111" t="s">
        <v>57</v>
      </c>
      <c r="H110" s="111" t="s">
        <v>54</v>
      </c>
      <c r="I110" s="111" t="s">
        <v>1141</v>
      </c>
      <c r="J110" s="113">
        <v>40</v>
      </c>
      <c r="K110" s="113">
        <v>894</v>
      </c>
      <c r="L110" s="113">
        <v>35760</v>
      </c>
      <c r="M110" s="113">
        <v>2.2349999999999999</v>
      </c>
      <c r="N110" s="113">
        <v>89.4</v>
      </c>
      <c r="O110" s="113">
        <v>0</v>
      </c>
      <c r="P110" s="113">
        <v>0</v>
      </c>
      <c r="Q110" s="113">
        <v>896.23500000000001</v>
      </c>
      <c r="R110" s="113">
        <v>35849.4</v>
      </c>
      <c r="S110" s="111" t="s">
        <v>1428</v>
      </c>
    </row>
    <row r="111" spans="1:19" ht="25.5">
      <c r="A111" s="111" t="s">
        <v>1586</v>
      </c>
      <c r="B111" s="112">
        <v>44319</v>
      </c>
      <c r="C111" s="111" t="s">
        <v>1587</v>
      </c>
      <c r="D111" s="112">
        <v>44319</v>
      </c>
      <c r="E111" s="111" t="s">
        <v>1429</v>
      </c>
      <c r="F111" s="111" t="s">
        <v>1393</v>
      </c>
      <c r="G111" s="111" t="s">
        <v>57</v>
      </c>
      <c r="H111" s="111" t="s">
        <v>54</v>
      </c>
      <c r="I111" s="111" t="s">
        <v>1146</v>
      </c>
      <c r="J111" s="113">
        <v>40</v>
      </c>
      <c r="K111" s="113">
        <v>914</v>
      </c>
      <c r="L111" s="113">
        <v>36560</v>
      </c>
      <c r="M111" s="113">
        <v>2.2850000000000001</v>
      </c>
      <c r="N111" s="113">
        <v>91.4</v>
      </c>
      <c r="O111" s="113">
        <v>0</v>
      </c>
      <c r="P111" s="113">
        <v>0</v>
      </c>
      <c r="Q111" s="113">
        <v>916.28499999999997</v>
      </c>
      <c r="R111" s="113">
        <v>36651.4</v>
      </c>
      <c r="S111" s="111" t="s">
        <v>1428</v>
      </c>
    </row>
    <row r="112" spans="1:19" ht="25.5">
      <c r="A112" s="111" t="s">
        <v>1588</v>
      </c>
      <c r="B112" s="112">
        <v>44319</v>
      </c>
      <c r="C112" s="111" t="s">
        <v>1589</v>
      </c>
      <c r="D112" s="112">
        <v>44319</v>
      </c>
      <c r="E112" s="111" t="s">
        <v>1429</v>
      </c>
      <c r="F112" s="111" t="s">
        <v>69</v>
      </c>
      <c r="G112" s="111" t="s">
        <v>66</v>
      </c>
      <c r="H112" s="111" t="s">
        <v>66</v>
      </c>
      <c r="I112" s="111" t="s">
        <v>1376</v>
      </c>
      <c r="J112" s="113">
        <v>20</v>
      </c>
      <c r="K112" s="113">
        <v>1303</v>
      </c>
      <c r="L112" s="113">
        <v>26060</v>
      </c>
      <c r="M112" s="113">
        <v>3.2574999999999998</v>
      </c>
      <c r="N112" s="113">
        <v>65.150000000000006</v>
      </c>
      <c r="O112" s="113">
        <v>0</v>
      </c>
      <c r="P112" s="113">
        <v>0</v>
      </c>
      <c r="Q112" s="113">
        <v>1306.2574999999999</v>
      </c>
      <c r="R112" s="113">
        <v>26125.15</v>
      </c>
      <c r="S112" s="111" t="s">
        <v>1428</v>
      </c>
    </row>
    <row r="113" spans="1:19" ht="25.5">
      <c r="A113" s="111" t="s">
        <v>1588</v>
      </c>
      <c r="B113" s="112">
        <v>44319</v>
      </c>
      <c r="C113" s="111" t="s">
        <v>1589</v>
      </c>
      <c r="D113" s="112">
        <v>44319</v>
      </c>
      <c r="E113" s="111" t="s">
        <v>1429</v>
      </c>
      <c r="F113" s="111" t="s">
        <v>69</v>
      </c>
      <c r="G113" s="111" t="s">
        <v>66</v>
      </c>
      <c r="H113" s="111" t="s">
        <v>66</v>
      </c>
      <c r="I113" s="111" t="s">
        <v>1142</v>
      </c>
      <c r="J113" s="113">
        <v>7</v>
      </c>
      <c r="K113" s="113">
        <v>1030</v>
      </c>
      <c r="L113" s="113">
        <v>7210</v>
      </c>
      <c r="M113" s="113">
        <v>2.5750000000000002</v>
      </c>
      <c r="N113" s="113">
        <v>18.024999999999999</v>
      </c>
      <c r="O113" s="113">
        <v>0</v>
      </c>
      <c r="P113" s="113">
        <v>0</v>
      </c>
      <c r="Q113" s="113">
        <v>1032.575</v>
      </c>
      <c r="R113" s="113">
        <v>7228.0249999999996</v>
      </c>
      <c r="S113" s="111" t="s">
        <v>1428</v>
      </c>
    </row>
    <row r="114" spans="1:19" ht="25.5">
      <c r="A114" s="111" t="s">
        <v>1588</v>
      </c>
      <c r="B114" s="112">
        <v>44319</v>
      </c>
      <c r="C114" s="111" t="s">
        <v>1589</v>
      </c>
      <c r="D114" s="112">
        <v>44319</v>
      </c>
      <c r="E114" s="111" t="s">
        <v>1429</v>
      </c>
      <c r="F114" s="111" t="s">
        <v>69</v>
      </c>
      <c r="G114" s="111" t="s">
        <v>66</v>
      </c>
      <c r="H114" s="111" t="s">
        <v>66</v>
      </c>
      <c r="I114" s="111" t="s">
        <v>1144</v>
      </c>
      <c r="J114" s="113">
        <v>40</v>
      </c>
      <c r="K114" s="113">
        <v>1118</v>
      </c>
      <c r="L114" s="113">
        <v>44720</v>
      </c>
      <c r="M114" s="113">
        <v>2.7949999999999999</v>
      </c>
      <c r="N114" s="113">
        <v>111.8</v>
      </c>
      <c r="O114" s="113">
        <v>0</v>
      </c>
      <c r="P114" s="113">
        <v>0</v>
      </c>
      <c r="Q114" s="113">
        <v>1120.7950000000001</v>
      </c>
      <c r="R114" s="113">
        <v>44831.8</v>
      </c>
      <c r="S114" s="111" t="s">
        <v>1428</v>
      </c>
    </row>
    <row r="115" spans="1:19" ht="25.5">
      <c r="A115" s="111" t="s">
        <v>1588</v>
      </c>
      <c r="B115" s="112">
        <v>44319</v>
      </c>
      <c r="C115" s="111" t="s">
        <v>1589</v>
      </c>
      <c r="D115" s="112">
        <v>44319</v>
      </c>
      <c r="E115" s="111" t="s">
        <v>1429</v>
      </c>
      <c r="F115" s="111" t="s">
        <v>69</v>
      </c>
      <c r="G115" s="111" t="s">
        <v>66</v>
      </c>
      <c r="H115" s="111" t="s">
        <v>66</v>
      </c>
      <c r="I115" s="111" t="s">
        <v>1141</v>
      </c>
      <c r="J115" s="113">
        <v>20</v>
      </c>
      <c r="K115" s="113">
        <v>894</v>
      </c>
      <c r="L115" s="113">
        <v>17880</v>
      </c>
      <c r="M115" s="113">
        <v>2.2349999999999999</v>
      </c>
      <c r="N115" s="113">
        <v>44.7</v>
      </c>
      <c r="O115" s="113">
        <v>0</v>
      </c>
      <c r="P115" s="113">
        <v>0</v>
      </c>
      <c r="Q115" s="113">
        <v>896.23500000000001</v>
      </c>
      <c r="R115" s="113">
        <v>17924.7</v>
      </c>
      <c r="S115" s="111" t="s">
        <v>1428</v>
      </c>
    </row>
    <row r="116" spans="1:19" ht="25.5">
      <c r="A116" s="111" t="s">
        <v>1590</v>
      </c>
      <c r="B116" s="112">
        <v>44319</v>
      </c>
      <c r="C116" s="111" t="s">
        <v>1591</v>
      </c>
      <c r="D116" s="112">
        <v>44319</v>
      </c>
      <c r="E116" s="111" t="s">
        <v>1429</v>
      </c>
      <c r="F116" s="111" t="s">
        <v>61</v>
      </c>
      <c r="G116" s="111" t="s">
        <v>54</v>
      </c>
      <c r="H116" s="111" t="s">
        <v>54</v>
      </c>
      <c r="I116" s="111" t="s">
        <v>1141</v>
      </c>
      <c r="J116" s="113">
        <v>20</v>
      </c>
      <c r="K116" s="113">
        <v>894</v>
      </c>
      <c r="L116" s="113">
        <v>17880</v>
      </c>
      <c r="M116" s="113">
        <v>2.2349999999999999</v>
      </c>
      <c r="N116" s="113">
        <v>44.7</v>
      </c>
      <c r="O116" s="113">
        <v>0</v>
      </c>
      <c r="P116" s="113">
        <v>0</v>
      </c>
      <c r="Q116" s="113">
        <v>896.23500000000001</v>
      </c>
      <c r="R116" s="113">
        <v>17924.7</v>
      </c>
      <c r="S116" s="111" t="s">
        <v>1428</v>
      </c>
    </row>
    <row r="117" spans="1:19" ht="25.5">
      <c r="A117" s="111" t="s">
        <v>1590</v>
      </c>
      <c r="B117" s="112">
        <v>44319</v>
      </c>
      <c r="C117" s="111" t="s">
        <v>1591</v>
      </c>
      <c r="D117" s="112">
        <v>44319</v>
      </c>
      <c r="E117" s="111" t="s">
        <v>1429</v>
      </c>
      <c r="F117" s="111" t="s">
        <v>61</v>
      </c>
      <c r="G117" s="111" t="s">
        <v>54</v>
      </c>
      <c r="H117" s="111" t="s">
        <v>54</v>
      </c>
      <c r="I117" s="111" t="s">
        <v>1142</v>
      </c>
      <c r="J117" s="113">
        <v>20</v>
      </c>
      <c r="K117" s="113">
        <v>1030</v>
      </c>
      <c r="L117" s="113">
        <v>20600</v>
      </c>
      <c r="M117" s="113">
        <v>2.5750000000000002</v>
      </c>
      <c r="N117" s="113">
        <v>51.5</v>
      </c>
      <c r="O117" s="113">
        <v>0</v>
      </c>
      <c r="P117" s="113">
        <v>0</v>
      </c>
      <c r="Q117" s="113">
        <v>1032.575</v>
      </c>
      <c r="R117" s="113">
        <v>20651.5</v>
      </c>
      <c r="S117" s="111" t="s">
        <v>1428</v>
      </c>
    </row>
    <row r="118" spans="1:19" ht="25.5">
      <c r="A118" s="111" t="s">
        <v>1590</v>
      </c>
      <c r="B118" s="112">
        <v>44319</v>
      </c>
      <c r="C118" s="111" t="s">
        <v>1591</v>
      </c>
      <c r="D118" s="112">
        <v>44319</v>
      </c>
      <c r="E118" s="111" t="s">
        <v>1429</v>
      </c>
      <c r="F118" s="111" t="s">
        <v>61</v>
      </c>
      <c r="G118" s="111" t="s">
        <v>54</v>
      </c>
      <c r="H118" s="111" t="s">
        <v>54</v>
      </c>
      <c r="I118" s="111" t="s">
        <v>1277</v>
      </c>
      <c r="J118" s="113">
        <v>20</v>
      </c>
      <c r="K118" s="113">
        <v>967</v>
      </c>
      <c r="L118" s="113">
        <v>19340</v>
      </c>
      <c r="M118" s="113">
        <v>2.4175</v>
      </c>
      <c r="N118" s="113">
        <v>48.35</v>
      </c>
      <c r="O118" s="113">
        <v>0</v>
      </c>
      <c r="P118" s="113">
        <v>0</v>
      </c>
      <c r="Q118" s="113">
        <v>969.41750000000002</v>
      </c>
      <c r="R118" s="113">
        <v>19388.349999999999</v>
      </c>
      <c r="S118" s="111" t="s">
        <v>1428</v>
      </c>
    </row>
    <row r="119" spans="1:19" ht="25.5">
      <c r="A119" s="111" t="s">
        <v>1592</v>
      </c>
      <c r="B119" s="112">
        <v>44319</v>
      </c>
      <c r="C119" s="111" t="s">
        <v>1593</v>
      </c>
      <c r="D119" s="112">
        <v>44319</v>
      </c>
      <c r="E119" s="111" t="s">
        <v>1429</v>
      </c>
      <c r="F119" s="111" t="s">
        <v>1473</v>
      </c>
      <c r="G119" s="111" t="s">
        <v>1435</v>
      </c>
      <c r="H119" s="111" t="s">
        <v>24</v>
      </c>
      <c r="I119" s="111" t="s">
        <v>1374</v>
      </c>
      <c r="J119" s="113">
        <v>300</v>
      </c>
      <c r="K119" s="113">
        <v>914</v>
      </c>
      <c r="L119" s="113">
        <v>274200</v>
      </c>
      <c r="M119" s="113">
        <v>2.2850000000000001</v>
      </c>
      <c r="N119" s="113">
        <v>685.5</v>
      </c>
      <c r="O119" s="113">
        <v>0</v>
      </c>
      <c r="P119" s="113">
        <v>0</v>
      </c>
      <c r="Q119" s="113">
        <v>916.28499999999997</v>
      </c>
      <c r="R119" s="113">
        <v>274885.5</v>
      </c>
      <c r="S119" s="111" t="s">
        <v>1428</v>
      </c>
    </row>
    <row r="120" spans="1:19" ht="25.5">
      <c r="A120" s="111" t="s">
        <v>1594</v>
      </c>
      <c r="B120" s="112">
        <v>44319</v>
      </c>
      <c r="C120" s="111" t="s">
        <v>1595</v>
      </c>
      <c r="D120" s="112">
        <v>44319</v>
      </c>
      <c r="E120" s="111" t="s">
        <v>1429</v>
      </c>
      <c r="F120" s="111" t="s">
        <v>1188</v>
      </c>
      <c r="G120" s="111" t="s">
        <v>25</v>
      </c>
      <c r="H120" s="111" t="s">
        <v>24</v>
      </c>
      <c r="I120" s="111" t="s">
        <v>1142</v>
      </c>
      <c r="J120" s="113">
        <v>40</v>
      </c>
      <c r="K120" s="113">
        <v>1030</v>
      </c>
      <c r="L120" s="113">
        <v>41200</v>
      </c>
      <c r="M120" s="113">
        <v>2.5750000000000002</v>
      </c>
      <c r="N120" s="113">
        <v>103</v>
      </c>
      <c r="O120" s="113">
        <v>0</v>
      </c>
      <c r="P120" s="113">
        <v>0</v>
      </c>
      <c r="Q120" s="113">
        <v>1032.575</v>
      </c>
      <c r="R120" s="113">
        <v>41303</v>
      </c>
      <c r="S120" s="111" t="s">
        <v>1428</v>
      </c>
    </row>
    <row r="121" spans="1:19" ht="25.5">
      <c r="A121" s="111" t="s">
        <v>1594</v>
      </c>
      <c r="B121" s="112">
        <v>44319</v>
      </c>
      <c r="C121" s="111" t="s">
        <v>1595</v>
      </c>
      <c r="D121" s="112">
        <v>44319</v>
      </c>
      <c r="E121" s="111" t="s">
        <v>1429</v>
      </c>
      <c r="F121" s="111" t="s">
        <v>1188</v>
      </c>
      <c r="G121" s="111" t="s">
        <v>25</v>
      </c>
      <c r="H121" s="111" t="s">
        <v>24</v>
      </c>
      <c r="I121" s="111" t="s">
        <v>1376</v>
      </c>
      <c r="J121" s="113">
        <v>40</v>
      </c>
      <c r="K121" s="113">
        <v>1303</v>
      </c>
      <c r="L121" s="113">
        <v>52120</v>
      </c>
      <c r="M121" s="113">
        <v>3.2574999999999998</v>
      </c>
      <c r="N121" s="113">
        <v>130.30000000000001</v>
      </c>
      <c r="O121" s="113">
        <v>0</v>
      </c>
      <c r="P121" s="113">
        <v>0</v>
      </c>
      <c r="Q121" s="113">
        <v>1306.2574999999999</v>
      </c>
      <c r="R121" s="113">
        <v>52250.3</v>
      </c>
      <c r="S121" s="111" t="s">
        <v>1428</v>
      </c>
    </row>
    <row r="122" spans="1:19" ht="25.5">
      <c r="A122" s="111" t="s">
        <v>1596</v>
      </c>
      <c r="B122" s="112">
        <v>44319</v>
      </c>
      <c r="C122" s="111" t="s">
        <v>1597</v>
      </c>
      <c r="D122" s="112">
        <v>44319</v>
      </c>
      <c r="E122" s="111" t="s">
        <v>1429</v>
      </c>
      <c r="F122" s="111" t="s">
        <v>95</v>
      </c>
      <c r="G122" s="111" t="s">
        <v>1014</v>
      </c>
      <c r="H122" s="111" t="s">
        <v>1433</v>
      </c>
      <c r="I122" s="111" t="s">
        <v>1142</v>
      </c>
      <c r="J122" s="113">
        <v>10</v>
      </c>
      <c r="K122" s="113">
        <v>1030</v>
      </c>
      <c r="L122" s="113">
        <v>10300</v>
      </c>
      <c r="M122" s="113">
        <v>2.5750000000000002</v>
      </c>
      <c r="N122" s="113">
        <v>25.75</v>
      </c>
      <c r="O122" s="113">
        <v>0</v>
      </c>
      <c r="P122" s="113">
        <v>0</v>
      </c>
      <c r="Q122" s="113">
        <v>1032.575</v>
      </c>
      <c r="R122" s="113">
        <v>10325.75</v>
      </c>
      <c r="S122" s="111" t="s">
        <v>1428</v>
      </c>
    </row>
    <row r="123" spans="1:19" ht="25.5">
      <c r="A123" s="111" t="s">
        <v>1596</v>
      </c>
      <c r="B123" s="112">
        <v>44319</v>
      </c>
      <c r="C123" s="111" t="s">
        <v>1597</v>
      </c>
      <c r="D123" s="112">
        <v>44319</v>
      </c>
      <c r="E123" s="111" t="s">
        <v>1429</v>
      </c>
      <c r="F123" s="111" t="s">
        <v>95</v>
      </c>
      <c r="G123" s="111" t="s">
        <v>1014</v>
      </c>
      <c r="H123" s="111" t="s">
        <v>1433</v>
      </c>
      <c r="I123" s="111" t="s">
        <v>1141</v>
      </c>
      <c r="J123" s="113">
        <v>40</v>
      </c>
      <c r="K123" s="113">
        <v>894</v>
      </c>
      <c r="L123" s="113">
        <v>35760</v>
      </c>
      <c r="M123" s="113">
        <v>2.2349999999999999</v>
      </c>
      <c r="N123" s="113">
        <v>89.4</v>
      </c>
      <c r="O123" s="113">
        <v>0</v>
      </c>
      <c r="P123" s="113">
        <v>0</v>
      </c>
      <c r="Q123" s="113">
        <v>896.23500000000001</v>
      </c>
      <c r="R123" s="113">
        <v>35849.4</v>
      </c>
      <c r="S123" s="111" t="s">
        <v>1428</v>
      </c>
    </row>
    <row r="124" spans="1:19" ht="25.5">
      <c r="A124" s="111" t="s">
        <v>1598</v>
      </c>
      <c r="B124" s="112">
        <v>44319</v>
      </c>
      <c r="C124" s="111" t="s">
        <v>1599</v>
      </c>
      <c r="D124" s="112">
        <v>44319</v>
      </c>
      <c r="E124" s="111" t="s">
        <v>1429</v>
      </c>
      <c r="F124" s="111" t="s">
        <v>97</v>
      </c>
      <c r="G124" s="111" t="s">
        <v>1012</v>
      </c>
      <c r="H124" s="111" t="s">
        <v>1433</v>
      </c>
      <c r="I124" s="111" t="s">
        <v>1141</v>
      </c>
      <c r="J124" s="113">
        <v>60</v>
      </c>
      <c r="K124" s="113">
        <v>894</v>
      </c>
      <c r="L124" s="113">
        <v>53640</v>
      </c>
      <c r="M124" s="113">
        <v>2.2349999999999999</v>
      </c>
      <c r="N124" s="113">
        <v>134.1</v>
      </c>
      <c r="O124" s="113">
        <v>0</v>
      </c>
      <c r="P124" s="113">
        <v>0</v>
      </c>
      <c r="Q124" s="113">
        <v>896.23500000000001</v>
      </c>
      <c r="R124" s="113">
        <v>53774.1</v>
      </c>
      <c r="S124" s="111" t="s">
        <v>1428</v>
      </c>
    </row>
    <row r="125" spans="1:19" ht="25.5">
      <c r="A125" s="111" t="s">
        <v>1598</v>
      </c>
      <c r="B125" s="112">
        <v>44319</v>
      </c>
      <c r="C125" s="111" t="s">
        <v>1599</v>
      </c>
      <c r="D125" s="112">
        <v>44319</v>
      </c>
      <c r="E125" s="111" t="s">
        <v>1429</v>
      </c>
      <c r="F125" s="111" t="s">
        <v>97</v>
      </c>
      <c r="G125" s="111" t="s">
        <v>1012</v>
      </c>
      <c r="H125" s="111" t="s">
        <v>1433</v>
      </c>
      <c r="I125" s="111" t="s">
        <v>1144</v>
      </c>
      <c r="J125" s="113">
        <v>40</v>
      </c>
      <c r="K125" s="113">
        <v>1118</v>
      </c>
      <c r="L125" s="113">
        <v>44720</v>
      </c>
      <c r="M125" s="113">
        <v>2.7949999999999999</v>
      </c>
      <c r="N125" s="113">
        <v>111.8</v>
      </c>
      <c r="O125" s="113">
        <v>0</v>
      </c>
      <c r="P125" s="113">
        <v>0</v>
      </c>
      <c r="Q125" s="113">
        <v>1120.7950000000001</v>
      </c>
      <c r="R125" s="113">
        <v>44831.8</v>
      </c>
      <c r="S125" s="111" t="s">
        <v>1428</v>
      </c>
    </row>
    <row r="126" spans="1:19" ht="25.5">
      <c r="A126" s="111" t="s">
        <v>1598</v>
      </c>
      <c r="B126" s="112">
        <v>44319</v>
      </c>
      <c r="C126" s="111" t="s">
        <v>1599</v>
      </c>
      <c r="D126" s="112">
        <v>44319</v>
      </c>
      <c r="E126" s="111" t="s">
        <v>1429</v>
      </c>
      <c r="F126" s="111" t="s">
        <v>97</v>
      </c>
      <c r="G126" s="111" t="s">
        <v>1012</v>
      </c>
      <c r="H126" s="111" t="s">
        <v>1433</v>
      </c>
      <c r="I126" s="111" t="s">
        <v>1376</v>
      </c>
      <c r="J126" s="113">
        <v>20</v>
      </c>
      <c r="K126" s="113">
        <v>1303</v>
      </c>
      <c r="L126" s="113">
        <v>26060</v>
      </c>
      <c r="M126" s="113">
        <v>3.2574999999999998</v>
      </c>
      <c r="N126" s="113">
        <v>65.150000000000006</v>
      </c>
      <c r="O126" s="113">
        <v>0</v>
      </c>
      <c r="P126" s="113">
        <v>0</v>
      </c>
      <c r="Q126" s="113">
        <v>1306.2574999999999</v>
      </c>
      <c r="R126" s="113">
        <v>26125.15</v>
      </c>
      <c r="S126" s="111" t="s">
        <v>1428</v>
      </c>
    </row>
    <row r="127" spans="1:19" ht="25.5">
      <c r="A127" s="111" t="s">
        <v>1598</v>
      </c>
      <c r="B127" s="112">
        <v>44319</v>
      </c>
      <c r="C127" s="111" t="s">
        <v>1599</v>
      </c>
      <c r="D127" s="112">
        <v>44319</v>
      </c>
      <c r="E127" s="111" t="s">
        <v>1429</v>
      </c>
      <c r="F127" s="111" t="s">
        <v>97</v>
      </c>
      <c r="G127" s="111" t="s">
        <v>1012</v>
      </c>
      <c r="H127" s="111" t="s">
        <v>1433</v>
      </c>
      <c r="I127" s="111" t="s">
        <v>1142</v>
      </c>
      <c r="J127" s="113">
        <v>30</v>
      </c>
      <c r="K127" s="113">
        <v>1030</v>
      </c>
      <c r="L127" s="113">
        <v>30900</v>
      </c>
      <c r="M127" s="113">
        <v>2.5750000000000002</v>
      </c>
      <c r="N127" s="113">
        <v>77.25</v>
      </c>
      <c r="O127" s="113">
        <v>0</v>
      </c>
      <c r="P127" s="113">
        <v>0</v>
      </c>
      <c r="Q127" s="113">
        <v>1032.575</v>
      </c>
      <c r="R127" s="113">
        <v>30977.25</v>
      </c>
      <c r="S127" s="111" t="s">
        <v>1428</v>
      </c>
    </row>
    <row r="128" spans="1:19" ht="25.5">
      <c r="A128" s="111" t="s">
        <v>1600</v>
      </c>
      <c r="B128" s="112">
        <v>44319</v>
      </c>
      <c r="C128" s="111" t="s">
        <v>1601</v>
      </c>
      <c r="D128" s="112">
        <v>44319</v>
      </c>
      <c r="E128" s="111" t="s">
        <v>1429</v>
      </c>
      <c r="F128" s="111" t="s">
        <v>1018</v>
      </c>
      <c r="G128" s="111" t="s">
        <v>1439</v>
      </c>
      <c r="H128" s="111" t="s">
        <v>66</v>
      </c>
      <c r="I128" s="111" t="s">
        <v>1376</v>
      </c>
      <c r="J128" s="113">
        <v>20</v>
      </c>
      <c r="K128" s="113">
        <v>1303</v>
      </c>
      <c r="L128" s="113">
        <v>26060</v>
      </c>
      <c r="M128" s="113">
        <v>3.2574999999999998</v>
      </c>
      <c r="N128" s="113">
        <v>65.150000000000006</v>
      </c>
      <c r="O128" s="113">
        <v>0</v>
      </c>
      <c r="P128" s="113">
        <v>0</v>
      </c>
      <c r="Q128" s="113">
        <v>1306.2574999999999</v>
      </c>
      <c r="R128" s="113">
        <v>26125.15</v>
      </c>
      <c r="S128" s="111" t="s">
        <v>1428</v>
      </c>
    </row>
    <row r="129" spans="1:19" ht="25.5">
      <c r="A129" s="111" t="s">
        <v>1600</v>
      </c>
      <c r="B129" s="112">
        <v>44319</v>
      </c>
      <c r="C129" s="111" t="s">
        <v>1601</v>
      </c>
      <c r="D129" s="112">
        <v>44319</v>
      </c>
      <c r="E129" s="111" t="s">
        <v>1429</v>
      </c>
      <c r="F129" s="111" t="s">
        <v>1018</v>
      </c>
      <c r="G129" s="111" t="s">
        <v>1439</v>
      </c>
      <c r="H129" s="111" t="s">
        <v>66</v>
      </c>
      <c r="I129" s="111" t="s">
        <v>1141</v>
      </c>
      <c r="J129" s="113">
        <v>68</v>
      </c>
      <c r="K129" s="113">
        <v>894</v>
      </c>
      <c r="L129" s="113">
        <v>60792</v>
      </c>
      <c r="M129" s="113">
        <v>2.2349999999999999</v>
      </c>
      <c r="N129" s="113">
        <v>151.97999999999999</v>
      </c>
      <c r="O129" s="113">
        <v>0</v>
      </c>
      <c r="P129" s="113">
        <v>0</v>
      </c>
      <c r="Q129" s="113">
        <v>896.23500000000001</v>
      </c>
      <c r="R129" s="113">
        <v>60943.98</v>
      </c>
      <c r="S129" s="111" t="s">
        <v>1428</v>
      </c>
    </row>
    <row r="130" spans="1:19" ht="25.5">
      <c r="A130" s="111" t="s">
        <v>1600</v>
      </c>
      <c r="B130" s="112">
        <v>44319</v>
      </c>
      <c r="C130" s="111" t="s">
        <v>1601</v>
      </c>
      <c r="D130" s="112">
        <v>44319</v>
      </c>
      <c r="E130" s="111" t="s">
        <v>1429</v>
      </c>
      <c r="F130" s="111" t="s">
        <v>1018</v>
      </c>
      <c r="G130" s="111" t="s">
        <v>1439</v>
      </c>
      <c r="H130" s="111" t="s">
        <v>66</v>
      </c>
      <c r="I130" s="111" t="s">
        <v>1144</v>
      </c>
      <c r="J130" s="113">
        <v>40</v>
      </c>
      <c r="K130" s="113">
        <v>1118</v>
      </c>
      <c r="L130" s="113">
        <v>44720</v>
      </c>
      <c r="M130" s="113">
        <v>2.7949999999999999</v>
      </c>
      <c r="N130" s="113">
        <v>111.8</v>
      </c>
      <c r="O130" s="113">
        <v>0</v>
      </c>
      <c r="P130" s="113">
        <v>0</v>
      </c>
      <c r="Q130" s="113">
        <v>1120.7950000000001</v>
      </c>
      <c r="R130" s="113">
        <v>44831.8</v>
      </c>
      <c r="S130" s="111" t="s">
        <v>1428</v>
      </c>
    </row>
    <row r="131" spans="1:19" ht="25.5">
      <c r="A131" s="111" t="s">
        <v>1600</v>
      </c>
      <c r="B131" s="112">
        <v>44319</v>
      </c>
      <c r="C131" s="111" t="s">
        <v>1601</v>
      </c>
      <c r="D131" s="112">
        <v>44319</v>
      </c>
      <c r="E131" s="111" t="s">
        <v>1429</v>
      </c>
      <c r="F131" s="111" t="s">
        <v>1018</v>
      </c>
      <c r="G131" s="111" t="s">
        <v>1439</v>
      </c>
      <c r="H131" s="111" t="s">
        <v>66</v>
      </c>
      <c r="I131" s="111" t="s">
        <v>1142</v>
      </c>
      <c r="J131" s="113">
        <v>20</v>
      </c>
      <c r="K131" s="113">
        <v>1030</v>
      </c>
      <c r="L131" s="113">
        <v>20600</v>
      </c>
      <c r="M131" s="113">
        <v>2.5750000000000002</v>
      </c>
      <c r="N131" s="113">
        <v>51.5</v>
      </c>
      <c r="O131" s="113">
        <v>0</v>
      </c>
      <c r="P131" s="113">
        <v>0</v>
      </c>
      <c r="Q131" s="113">
        <v>1032.575</v>
      </c>
      <c r="R131" s="113">
        <v>20651.5</v>
      </c>
      <c r="S131" s="111" t="s">
        <v>1428</v>
      </c>
    </row>
    <row r="132" spans="1:19" ht="25.5">
      <c r="A132" s="111" t="s">
        <v>1602</v>
      </c>
      <c r="B132" s="112">
        <v>44319</v>
      </c>
      <c r="C132" s="111" t="s">
        <v>1603</v>
      </c>
      <c r="D132" s="112">
        <v>44319</v>
      </c>
      <c r="E132" s="111" t="s">
        <v>1429</v>
      </c>
      <c r="F132" s="111" t="s">
        <v>48</v>
      </c>
      <c r="G132" s="111" t="s">
        <v>1454</v>
      </c>
      <c r="H132" s="111" t="s">
        <v>13</v>
      </c>
      <c r="I132" s="111" t="s">
        <v>1141</v>
      </c>
      <c r="J132" s="113">
        <v>80</v>
      </c>
      <c r="K132" s="113">
        <v>894</v>
      </c>
      <c r="L132" s="113">
        <v>71520</v>
      </c>
      <c r="M132" s="113">
        <v>2.2349999999999999</v>
      </c>
      <c r="N132" s="113">
        <v>178.8</v>
      </c>
      <c r="O132" s="113">
        <v>0</v>
      </c>
      <c r="P132" s="113">
        <v>0</v>
      </c>
      <c r="Q132" s="113">
        <v>896.23500000000001</v>
      </c>
      <c r="R132" s="113">
        <v>71698.8</v>
      </c>
      <c r="S132" s="111" t="s">
        <v>1428</v>
      </c>
    </row>
    <row r="133" spans="1:19" ht="25.5">
      <c r="A133" s="111" t="s">
        <v>1602</v>
      </c>
      <c r="B133" s="112">
        <v>44319</v>
      </c>
      <c r="C133" s="111" t="s">
        <v>1603</v>
      </c>
      <c r="D133" s="112">
        <v>44319</v>
      </c>
      <c r="E133" s="111" t="s">
        <v>1429</v>
      </c>
      <c r="F133" s="111" t="s">
        <v>48</v>
      </c>
      <c r="G133" s="111" t="s">
        <v>1454</v>
      </c>
      <c r="H133" s="111" t="s">
        <v>13</v>
      </c>
      <c r="I133" s="111" t="s">
        <v>1376</v>
      </c>
      <c r="J133" s="113">
        <v>40</v>
      </c>
      <c r="K133" s="113">
        <v>1303</v>
      </c>
      <c r="L133" s="113">
        <v>52120</v>
      </c>
      <c r="M133" s="113">
        <v>3.258</v>
      </c>
      <c r="N133" s="113">
        <v>130.32</v>
      </c>
      <c r="O133" s="113">
        <v>0</v>
      </c>
      <c r="P133" s="113">
        <v>0</v>
      </c>
      <c r="Q133" s="113">
        <v>1306.2574999999999</v>
      </c>
      <c r="R133" s="113">
        <v>52250.3</v>
      </c>
      <c r="S133" s="111" t="s">
        <v>1428</v>
      </c>
    </row>
    <row r="134" spans="1:19" ht="25.5">
      <c r="A134" s="111" t="s">
        <v>1602</v>
      </c>
      <c r="B134" s="112">
        <v>44319</v>
      </c>
      <c r="C134" s="111" t="s">
        <v>1603</v>
      </c>
      <c r="D134" s="112">
        <v>44319</v>
      </c>
      <c r="E134" s="111" t="s">
        <v>1429</v>
      </c>
      <c r="F134" s="111" t="s">
        <v>48</v>
      </c>
      <c r="G134" s="111" t="s">
        <v>1454</v>
      </c>
      <c r="H134" s="111" t="s">
        <v>13</v>
      </c>
      <c r="I134" s="111" t="s">
        <v>1142</v>
      </c>
      <c r="J134" s="113">
        <v>40</v>
      </c>
      <c r="K134" s="113">
        <v>1030</v>
      </c>
      <c r="L134" s="113">
        <v>41200</v>
      </c>
      <c r="M134" s="113">
        <v>2.5750000000000002</v>
      </c>
      <c r="N134" s="113">
        <v>103</v>
      </c>
      <c r="O134" s="113">
        <v>0</v>
      </c>
      <c r="P134" s="113">
        <v>0</v>
      </c>
      <c r="Q134" s="113">
        <v>1032.575</v>
      </c>
      <c r="R134" s="113">
        <v>41303</v>
      </c>
      <c r="S134" s="111" t="s">
        <v>1428</v>
      </c>
    </row>
    <row r="135" spans="1:19" ht="25.5">
      <c r="A135" s="111" t="s">
        <v>1602</v>
      </c>
      <c r="B135" s="112">
        <v>44319</v>
      </c>
      <c r="C135" s="111" t="s">
        <v>1603</v>
      </c>
      <c r="D135" s="112">
        <v>44319</v>
      </c>
      <c r="E135" s="111" t="s">
        <v>1429</v>
      </c>
      <c r="F135" s="111" t="s">
        <v>48</v>
      </c>
      <c r="G135" s="111" t="s">
        <v>1454</v>
      </c>
      <c r="H135" s="111" t="s">
        <v>13</v>
      </c>
      <c r="I135" s="111" t="s">
        <v>1144</v>
      </c>
      <c r="J135" s="113">
        <v>100</v>
      </c>
      <c r="K135" s="113">
        <v>1118</v>
      </c>
      <c r="L135" s="113">
        <v>111800</v>
      </c>
      <c r="M135" s="113">
        <v>2.7949999999999999</v>
      </c>
      <c r="N135" s="113">
        <v>279.5</v>
      </c>
      <c r="O135" s="113">
        <v>0</v>
      </c>
      <c r="P135" s="113">
        <v>0</v>
      </c>
      <c r="Q135" s="113">
        <v>1120.7950000000001</v>
      </c>
      <c r="R135" s="113">
        <v>112079.5</v>
      </c>
      <c r="S135" s="111" t="s">
        <v>1428</v>
      </c>
    </row>
    <row r="136" spans="1:19" ht="25.5">
      <c r="A136" s="111" t="s">
        <v>1604</v>
      </c>
      <c r="B136" s="112">
        <v>44319</v>
      </c>
      <c r="C136" s="111" t="s">
        <v>1605</v>
      </c>
      <c r="D136" s="112">
        <v>44319</v>
      </c>
      <c r="E136" s="111" t="s">
        <v>1143</v>
      </c>
      <c r="F136" s="111" t="s">
        <v>1317</v>
      </c>
      <c r="G136" s="111" t="s">
        <v>1143</v>
      </c>
      <c r="H136" s="111" t="s">
        <v>1143</v>
      </c>
      <c r="I136" s="111" t="s">
        <v>1146</v>
      </c>
      <c r="J136" s="113">
        <v>3</v>
      </c>
      <c r="K136" s="113">
        <v>927</v>
      </c>
      <c r="L136" s="113">
        <v>2781</v>
      </c>
      <c r="M136" s="113">
        <v>2.3174999999999999</v>
      </c>
      <c r="N136" s="113">
        <v>6.9524999999999997</v>
      </c>
      <c r="O136" s="113">
        <v>0</v>
      </c>
      <c r="P136" s="113">
        <v>0</v>
      </c>
      <c r="Q136" s="113">
        <v>929.3175</v>
      </c>
      <c r="R136" s="113">
        <v>2787.9524999999999</v>
      </c>
      <c r="S136" s="111" t="s">
        <v>1428</v>
      </c>
    </row>
    <row r="137" spans="1:19" ht="25.5">
      <c r="A137" s="111" t="s">
        <v>1606</v>
      </c>
      <c r="B137" s="112">
        <v>44319</v>
      </c>
      <c r="C137" s="111" t="s">
        <v>1607</v>
      </c>
      <c r="D137" s="112">
        <v>44319</v>
      </c>
      <c r="E137" s="111" t="s">
        <v>1429</v>
      </c>
      <c r="F137" s="111" t="s">
        <v>1</v>
      </c>
      <c r="G137" s="111" t="s">
        <v>1045</v>
      </c>
      <c r="H137" s="111" t="s">
        <v>117</v>
      </c>
      <c r="I137" s="111" t="s">
        <v>1141</v>
      </c>
      <c r="J137" s="113">
        <v>40</v>
      </c>
      <c r="K137" s="113">
        <v>894</v>
      </c>
      <c r="L137" s="113">
        <v>35760</v>
      </c>
      <c r="M137" s="113">
        <v>2.2349999999999999</v>
      </c>
      <c r="N137" s="113">
        <v>89.4</v>
      </c>
      <c r="O137" s="113">
        <v>0</v>
      </c>
      <c r="P137" s="113">
        <v>0</v>
      </c>
      <c r="Q137" s="113">
        <v>896.23500000000001</v>
      </c>
      <c r="R137" s="113">
        <v>35849.4</v>
      </c>
      <c r="S137" s="111" t="s">
        <v>1428</v>
      </c>
    </row>
    <row r="138" spans="1:19" ht="25.5">
      <c r="A138" s="111" t="s">
        <v>1606</v>
      </c>
      <c r="B138" s="112">
        <v>44319</v>
      </c>
      <c r="C138" s="111" t="s">
        <v>1607</v>
      </c>
      <c r="D138" s="112">
        <v>44319</v>
      </c>
      <c r="E138" s="111" t="s">
        <v>1429</v>
      </c>
      <c r="F138" s="111" t="s">
        <v>1</v>
      </c>
      <c r="G138" s="111" t="s">
        <v>1045</v>
      </c>
      <c r="H138" s="111" t="s">
        <v>117</v>
      </c>
      <c r="I138" s="111" t="s">
        <v>1142</v>
      </c>
      <c r="J138" s="113">
        <v>20</v>
      </c>
      <c r="K138" s="113">
        <v>1030</v>
      </c>
      <c r="L138" s="113">
        <v>20600</v>
      </c>
      <c r="M138" s="113">
        <v>2.5750000000000002</v>
      </c>
      <c r="N138" s="113">
        <v>51.5</v>
      </c>
      <c r="O138" s="113">
        <v>0</v>
      </c>
      <c r="P138" s="113">
        <v>0</v>
      </c>
      <c r="Q138" s="113">
        <v>1032.575</v>
      </c>
      <c r="R138" s="113">
        <v>20651.5</v>
      </c>
      <c r="S138" s="111" t="s">
        <v>1428</v>
      </c>
    </row>
    <row r="139" spans="1:19" ht="25.5">
      <c r="A139" s="111" t="s">
        <v>1606</v>
      </c>
      <c r="B139" s="112">
        <v>44319</v>
      </c>
      <c r="C139" s="111" t="s">
        <v>1607</v>
      </c>
      <c r="D139" s="112">
        <v>44319</v>
      </c>
      <c r="E139" s="111" t="s">
        <v>1429</v>
      </c>
      <c r="F139" s="111" t="s">
        <v>1</v>
      </c>
      <c r="G139" s="111" t="s">
        <v>1045</v>
      </c>
      <c r="H139" s="111" t="s">
        <v>117</v>
      </c>
      <c r="I139" s="111" t="s">
        <v>1144</v>
      </c>
      <c r="J139" s="113">
        <v>20</v>
      </c>
      <c r="K139" s="113">
        <v>1118</v>
      </c>
      <c r="L139" s="113">
        <v>22360</v>
      </c>
      <c r="M139" s="113">
        <v>2.7949999999999999</v>
      </c>
      <c r="N139" s="113">
        <v>55.9</v>
      </c>
      <c r="O139" s="113">
        <v>0</v>
      </c>
      <c r="P139" s="113">
        <v>0</v>
      </c>
      <c r="Q139" s="113">
        <v>1120.7950000000001</v>
      </c>
      <c r="R139" s="113">
        <v>22415.9</v>
      </c>
      <c r="S139" s="111" t="s">
        <v>1428</v>
      </c>
    </row>
    <row r="140" spans="1:19" ht="25.5">
      <c r="A140" s="111" t="s">
        <v>1606</v>
      </c>
      <c r="B140" s="112">
        <v>44319</v>
      </c>
      <c r="C140" s="111" t="s">
        <v>1607</v>
      </c>
      <c r="D140" s="112">
        <v>44319</v>
      </c>
      <c r="E140" s="111" t="s">
        <v>1429</v>
      </c>
      <c r="F140" s="111" t="s">
        <v>1</v>
      </c>
      <c r="G140" s="111" t="s">
        <v>1045</v>
      </c>
      <c r="H140" s="111" t="s">
        <v>117</v>
      </c>
      <c r="I140" s="111" t="s">
        <v>1376</v>
      </c>
      <c r="J140" s="113">
        <v>10</v>
      </c>
      <c r="K140" s="113">
        <v>1303</v>
      </c>
      <c r="L140" s="113">
        <v>13030</v>
      </c>
      <c r="M140" s="113">
        <v>3.2574999999999998</v>
      </c>
      <c r="N140" s="113">
        <v>32.575000000000003</v>
      </c>
      <c r="O140" s="113">
        <v>0</v>
      </c>
      <c r="P140" s="113">
        <v>0</v>
      </c>
      <c r="Q140" s="113">
        <v>1306.2574999999999</v>
      </c>
      <c r="R140" s="113">
        <v>13062.575000000001</v>
      </c>
      <c r="S140" s="111" t="s">
        <v>1428</v>
      </c>
    </row>
    <row r="141" spans="1:19" ht="25.5">
      <c r="A141" s="111" t="s">
        <v>1608</v>
      </c>
      <c r="B141" s="112">
        <v>44319</v>
      </c>
      <c r="C141" s="111" t="s">
        <v>1609</v>
      </c>
      <c r="D141" s="112">
        <v>44319</v>
      </c>
      <c r="E141" s="111" t="s">
        <v>1429</v>
      </c>
      <c r="F141" s="111" t="s">
        <v>114</v>
      </c>
      <c r="G141" s="111" t="s">
        <v>1440</v>
      </c>
      <c r="H141" s="111" t="s">
        <v>117</v>
      </c>
      <c r="I141" s="111" t="s">
        <v>1142</v>
      </c>
      <c r="J141" s="113">
        <v>20</v>
      </c>
      <c r="K141" s="113">
        <v>1030</v>
      </c>
      <c r="L141" s="113">
        <v>20600</v>
      </c>
      <c r="M141" s="113">
        <v>2.5750000000000002</v>
      </c>
      <c r="N141" s="113">
        <v>51.5</v>
      </c>
      <c r="O141" s="113">
        <v>0</v>
      </c>
      <c r="P141" s="113">
        <v>0</v>
      </c>
      <c r="Q141" s="113">
        <v>1032.575</v>
      </c>
      <c r="R141" s="113">
        <v>20651.5</v>
      </c>
      <c r="S141" s="111" t="s">
        <v>1428</v>
      </c>
    </row>
    <row r="142" spans="1:19" ht="25.5">
      <c r="A142" s="111" t="s">
        <v>1608</v>
      </c>
      <c r="B142" s="112">
        <v>44319</v>
      </c>
      <c r="C142" s="111" t="s">
        <v>1609</v>
      </c>
      <c r="D142" s="112">
        <v>44319</v>
      </c>
      <c r="E142" s="111" t="s">
        <v>1429</v>
      </c>
      <c r="F142" s="111" t="s">
        <v>114</v>
      </c>
      <c r="G142" s="111" t="s">
        <v>1440</v>
      </c>
      <c r="H142" s="111" t="s">
        <v>117</v>
      </c>
      <c r="I142" s="111" t="s">
        <v>1141</v>
      </c>
      <c r="J142" s="113">
        <v>20</v>
      </c>
      <c r="K142" s="113">
        <v>894</v>
      </c>
      <c r="L142" s="113">
        <v>17880</v>
      </c>
      <c r="M142" s="113">
        <v>2.2349999999999999</v>
      </c>
      <c r="N142" s="113">
        <v>44.7</v>
      </c>
      <c r="O142" s="113">
        <v>0</v>
      </c>
      <c r="P142" s="113">
        <v>0</v>
      </c>
      <c r="Q142" s="113">
        <v>896.23500000000001</v>
      </c>
      <c r="R142" s="113">
        <v>17924.7</v>
      </c>
      <c r="S142" s="111" t="s">
        <v>1428</v>
      </c>
    </row>
    <row r="143" spans="1:19" ht="25.5">
      <c r="A143" s="111" t="s">
        <v>1610</v>
      </c>
      <c r="B143" s="112">
        <v>44319</v>
      </c>
      <c r="C143" s="111" t="s">
        <v>1611</v>
      </c>
      <c r="D143" s="112">
        <v>44319</v>
      </c>
      <c r="E143" s="111" t="s">
        <v>1429</v>
      </c>
      <c r="F143" s="111" t="s">
        <v>9</v>
      </c>
      <c r="G143" s="111" t="s">
        <v>1044</v>
      </c>
      <c r="H143" s="111" t="s">
        <v>117</v>
      </c>
      <c r="I143" s="111" t="s">
        <v>1142</v>
      </c>
      <c r="J143" s="113">
        <v>20</v>
      </c>
      <c r="K143" s="113">
        <v>1030</v>
      </c>
      <c r="L143" s="113">
        <v>20600</v>
      </c>
      <c r="M143" s="113">
        <v>2.5750000000000002</v>
      </c>
      <c r="N143" s="113">
        <v>51.5</v>
      </c>
      <c r="O143" s="113">
        <v>0</v>
      </c>
      <c r="P143" s="113">
        <v>0</v>
      </c>
      <c r="Q143" s="113">
        <v>1032.575</v>
      </c>
      <c r="R143" s="113">
        <v>20651.5</v>
      </c>
      <c r="S143" s="111" t="s">
        <v>1428</v>
      </c>
    </row>
    <row r="144" spans="1:19" ht="25.5">
      <c r="A144" s="111" t="s">
        <v>1610</v>
      </c>
      <c r="B144" s="112">
        <v>44319</v>
      </c>
      <c r="C144" s="111" t="s">
        <v>1611</v>
      </c>
      <c r="D144" s="112">
        <v>44319</v>
      </c>
      <c r="E144" s="111" t="s">
        <v>1429</v>
      </c>
      <c r="F144" s="111" t="s">
        <v>9</v>
      </c>
      <c r="G144" s="111" t="s">
        <v>1044</v>
      </c>
      <c r="H144" s="111" t="s">
        <v>117</v>
      </c>
      <c r="I144" s="111" t="s">
        <v>1141</v>
      </c>
      <c r="J144" s="113">
        <v>20</v>
      </c>
      <c r="K144" s="113">
        <v>894</v>
      </c>
      <c r="L144" s="113">
        <v>17880</v>
      </c>
      <c r="M144" s="113">
        <v>2.2349999999999999</v>
      </c>
      <c r="N144" s="113">
        <v>44.7</v>
      </c>
      <c r="O144" s="113">
        <v>0</v>
      </c>
      <c r="P144" s="113">
        <v>0</v>
      </c>
      <c r="Q144" s="113">
        <v>896.23500000000001</v>
      </c>
      <c r="R144" s="113">
        <v>17924.7</v>
      </c>
      <c r="S144" s="111" t="s">
        <v>1428</v>
      </c>
    </row>
    <row r="145" spans="1:19" ht="25.5">
      <c r="A145" s="111" t="s">
        <v>1610</v>
      </c>
      <c r="B145" s="112">
        <v>44319</v>
      </c>
      <c r="C145" s="111" t="s">
        <v>1611</v>
      </c>
      <c r="D145" s="112">
        <v>44319</v>
      </c>
      <c r="E145" s="111" t="s">
        <v>1429</v>
      </c>
      <c r="F145" s="111" t="s">
        <v>9</v>
      </c>
      <c r="G145" s="111" t="s">
        <v>1044</v>
      </c>
      <c r="H145" s="111" t="s">
        <v>117</v>
      </c>
      <c r="I145" s="111" t="s">
        <v>1374</v>
      </c>
      <c r="J145" s="113">
        <v>20</v>
      </c>
      <c r="K145" s="113">
        <v>914</v>
      </c>
      <c r="L145" s="113">
        <v>18280</v>
      </c>
      <c r="M145" s="113">
        <v>2.2850000000000001</v>
      </c>
      <c r="N145" s="113">
        <v>45.7</v>
      </c>
      <c r="O145" s="113">
        <v>0</v>
      </c>
      <c r="P145" s="113">
        <v>0</v>
      </c>
      <c r="Q145" s="113">
        <v>916.28499999999997</v>
      </c>
      <c r="R145" s="113">
        <v>18325.7</v>
      </c>
      <c r="S145" s="111" t="s">
        <v>1428</v>
      </c>
    </row>
    <row r="146" spans="1:19" ht="25.5">
      <c r="A146" s="111" t="s">
        <v>1612</v>
      </c>
      <c r="B146" s="112">
        <v>44320</v>
      </c>
      <c r="C146" s="111" t="s">
        <v>1613</v>
      </c>
      <c r="D146" s="112">
        <v>44320</v>
      </c>
      <c r="E146" s="111" t="s">
        <v>1429</v>
      </c>
      <c r="F146" s="111" t="s">
        <v>107</v>
      </c>
      <c r="G146" s="111" t="s">
        <v>1097</v>
      </c>
      <c r="H146" s="111" t="s">
        <v>117</v>
      </c>
      <c r="I146" s="111" t="s">
        <v>1321</v>
      </c>
      <c r="J146" s="113">
        <v>20</v>
      </c>
      <c r="K146" s="113">
        <v>1205</v>
      </c>
      <c r="L146" s="113">
        <v>24100</v>
      </c>
      <c r="M146" s="113">
        <v>3.012</v>
      </c>
      <c r="N146" s="113">
        <v>60.24</v>
      </c>
      <c r="O146" s="113">
        <v>0</v>
      </c>
      <c r="P146" s="113">
        <v>0</v>
      </c>
      <c r="Q146" s="113">
        <v>1208.0125</v>
      </c>
      <c r="R146" s="113">
        <v>24160.25</v>
      </c>
      <c r="S146" s="111" t="s">
        <v>1428</v>
      </c>
    </row>
    <row r="147" spans="1:19" ht="25.5">
      <c r="A147" s="111" t="s">
        <v>1612</v>
      </c>
      <c r="B147" s="112">
        <v>44320</v>
      </c>
      <c r="C147" s="111" t="s">
        <v>1613</v>
      </c>
      <c r="D147" s="112">
        <v>44320</v>
      </c>
      <c r="E147" s="111" t="s">
        <v>1429</v>
      </c>
      <c r="F147" s="111" t="s">
        <v>107</v>
      </c>
      <c r="G147" s="111" t="s">
        <v>1097</v>
      </c>
      <c r="H147" s="111" t="s">
        <v>117</v>
      </c>
      <c r="I147" s="111" t="s">
        <v>1142</v>
      </c>
      <c r="J147" s="113">
        <v>100</v>
      </c>
      <c r="K147" s="113">
        <v>1030</v>
      </c>
      <c r="L147" s="113">
        <v>103000</v>
      </c>
      <c r="M147" s="113">
        <v>2.5750000000000002</v>
      </c>
      <c r="N147" s="113">
        <v>257.5</v>
      </c>
      <c r="O147" s="113">
        <v>0</v>
      </c>
      <c r="P147" s="113">
        <v>0</v>
      </c>
      <c r="Q147" s="113">
        <v>1032.575</v>
      </c>
      <c r="R147" s="113">
        <v>103257.5</v>
      </c>
      <c r="S147" s="111" t="s">
        <v>1428</v>
      </c>
    </row>
    <row r="148" spans="1:19" ht="25.5">
      <c r="A148" s="111" t="s">
        <v>1612</v>
      </c>
      <c r="B148" s="112">
        <v>44320</v>
      </c>
      <c r="C148" s="111" t="s">
        <v>1613</v>
      </c>
      <c r="D148" s="112">
        <v>44320</v>
      </c>
      <c r="E148" s="111" t="s">
        <v>1429</v>
      </c>
      <c r="F148" s="111" t="s">
        <v>107</v>
      </c>
      <c r="G148" s="111" t="s">
        <v>1097</v>
      </c>
      <c r="H148" s="111" t="s">
        <v>117</v>
      </c>
      <c r="I148" s="111" t="s">
        <v>1277</v>
      </c>
      <c r="J148" s="113">
        <v>200</v>
      </c>
      <c r="K148" s="113">
        <v>967</v>
      </c>
      <c r="L148" s="113">
        <v>193400</v>
      </c>
      <c r="M148" s="113">
        <v>2.4180000000000001</v>
      </c>
      <c r="N148" s="113">
        <v>483.6</v>
      </c>
      <c r="O148" s="113">
        <v>0</v>
      </c>
      <c r="P148" s="113">
        <v>0</v>
      </c>
      <c r="Q148" s="113">
        <v>969.41750000000002</v>
      </c>
      <c r="R148" s="113">
        <v>193883.5</v>
      </c>
      <c r="S148" s="111" t="s">
        <v>1428</v>
      </c>
    </row>
    <row r="149" spans="1:19" ht="25.5">
      <c r="A149" s="111" t="s">
        <v>1614</v>
      </c>
      <c r="B149" s="112">
        <v>44320</v>
      </c>
      <c r="C149" s="111" t="s">
        <v>1615</v>
      </c>
      <c r="D149" s="112">
        <v>44320</v>
      </c>
      <c r="E149" s="111" t="s">
        <v>1429</v>
      </c>
      <c r="F149" s="111" t="s">
        <v>114</v>
      </c>
      <c r="G149" s="111" t="s">
        <v>1440</v>
      </c>
      <c r="H149" s="111" t="s">
        <v>117</v>
      </c>
      <c r="I149" s="111" t="s">
        <v>1277</v>
      </c>
      <c r="J149" s="113">
        <v>20</v>
      </c>
      <c r="K149" s="113">
        <v>967</v>
      </c>
      <c r="L149" s="113">
        <v>19340</v>
      </c>
      <c r="M149" s="113">
        <v>2.4175</v>
      </c>
      <c r="N149" s="113">
        <v>48.35</v>
      </c>
      <c r="O149" s="113">
        <v>0</v>
      </c>
      <c r="P149" s="113">
        <v>0</v>
      </c>
      <c r="Q149" s="113">
        <v>969.41750000000002</v>
      </c>
      <c r="R149" s="113">
        <v>19388.349999999999</v>
      </c>
      <c r="S149" s="111" t="s">
        <v>1428</v>
      </c>
    </row>
    <row r="150" spans="1:19" ht="25.5">
      <c r="A150" s="111" t="s">
        <v>1616</v>
      </c>
      <c r="B150" s="112">
        <v>44320</v>
      </c>
      <c r="C150" s="111" t="s">
        <v>1617</v>
      </c>
      <c r="D150" s="112">
        <v>44320</v>
      </c>
      <c r="E150" s="111" t="s">
        <v>1429</v>
      </c>
      <c r="F150" s="111" t="s">
        <v>112</v>
      </c>
      <c r="G150" s="111" t="s">
        <v>1011</v>
      </c>
      <c r="H150" s="111" t="s">
        <v>54</v>
      </c>
      <c r="I150" s="111" t="s">
        <v>1277</v>
      </c>
      <c r="J150" s="113">
        <v>110</v>
      </c>
      <c r="K150" s="113">
        <v>967</v>
      </c>
      <c r="L150" s="113">
        <v>106370</v>
      </c>
      <c r="M150" s="113">
        <v>2.4175</v>
      </c>
      <c r="N150" s="113">
        <v>265.92500000000001</v>
      </c>
      <c r="O150" s="113">
        <v>0</v>
      </c>
      <c r="P150" s="113">
        <v>0</v>
      </c>
      <c r="Q150" s="113">
        <v>969.41750000000002</v>
      </c>
      <c r="R150" s="113">
        <v>106635.925</v>
      </c>
      <c r="S150" s="111" t="s">
        <v>1428</v>
      </c>
    </row>
    <row r="151" spans="1:19" ht="25.5">
      <c r="A151" s="111" t="s">
        <v>1618</v>
      </c>
      <c r="B151" s="112">
        <v>44320</v>
      </c>
      <c r="C151" s="111" t="s">
        <v>1619</v>
      </c>
      <c r="D151" s="112">
        <v>44320</v>
      </c>
      <c r="E151" s="111" t="s">
        <v>1429</v>
      </c>
      <c r="F151" s="111" t="s">
        <v>59</v>
      </c>
      <c r="G151" s="111" t="s">
        <v>54</v>
      </c>
      <c r="H151" s="111" t="s">
        <v>54</v>
      </c>
      <c r="I151" s="111" t="s">
        <v>1320</v>
      </c>
      <c r="J151" s="113">
        <v>20</v>
      </c>
      <c r="K151" s="113">
        <v>1064</v>
      </c>
      <c r="L151" s="113">
        <v>21280</v>
      </c>
      <c r="M151" s="113">
        <v>2.66</v>
      </c>
      <c r="N151" s="113">
        <v>53.2</v>
      </c>
      <c r="O151" s="113">
        <v>0</v>
      </c>
      <c r="P151" s="113">
        <v>0</v>
      </c>
      <c r="Q151" s="113">
        <v>1066.6600000000001</v>
      </c>
      <c r="R151" s="113">
        <v>21333.200000000001</v>
      </c>
      <c r="S151" s="111" t="s">
        <v>1428</v>
      </c>
    </row>
    <row r="152" spans="1:19" ht="25.5">
      <c r="A152" s="111" t="s">
        <v>1618</v>
      </c>
      <c r="B152" s="112">
        <v>44320</v>
      </c>
      <c r="C152" s="111" t="s">
        <v>1619</v>
      </c>
      <c r="D152" s="112">
        <v>44320</v>
      </c>
      <c r="E152" s="111" t="s">
        <v>1429</v>
      </c>
      <c r="F152" s="111" t="s">
        <v>59</v>
      </c>
      <c r="G152" s="111" t="s">
        <v>54</v>
      </c>
      <c r="H152" s="111" t="s">
        <v>54</v>
      </c>
      <c r="I152" s="111" t="s">
        <v>1321</v>
      </c>
      <c r="J152" s="113">
        <v>20</v>
      </c>
      <c r="K152" s="113">
        <v>1205</v>
      </c>
      <c r="L152" s="113">
        <v>24100</v>
      </c>
      <c r="M152" s="113">
        <v>3.0125000000000002</v>
      </c>
      <c r="N152" s="113">
        <v>60.25</v>
      </c>
      <c r="O152" s="113">
        <v>0</v>
      </c>
      <c r="P152" s="113">
        <v>0</v>
      </c>
      <c r="Q152" s="113">
        <v>1208.0125</v>
      </c>
      <c r="R152" s="113">
        <v>24160.25</v>
      </c>
      <c r="S152" s="111" t="s">
        <v>1428</v>
      </c>
    </row>
    <row r="153" spans="1:19" ht="25.5">
      <c r="A153" s="111" t="s">
        <v>1620</v>
      </c>
      <c r="B153" s="112">
        <v>44320</v>
      </c>
      <c r="C153" s="111" t="s">
        <v>1621</v>
      </c>
      <c r="D153" s="112">
        <v>44320</v>
      </c>
      <c r="E153" s="111" t="s">
        <v>1429</v>
      </c>
      <c r="F153" s="111" t="s">
        <v>70</v>
      </c>
      <c r="G153" s="111" t="s">
        <v>1436</v>
      </c>
      <c r="H153" s="111" t="s">
        <v>66</v>
      </c>
      <c r="I153" s="111" t="s">
        <v>1142</v>
      </c>
      <c r="J153" s="113">
        <v>19</v>
      </c>
      <c r="K153" s="113">
        <v>1030</v>
      </c>
      <c r="L153" s="113">
        <v>19570</v>
      </c>
      <c r="M153" s="113">
        <v>2.5750000000000002</v>
      </c>
      <c r="N153" s="113">
        <v>48.924999999999997</v>
      </c>
      <c r="O153" s="113">
        <v>0</v>
      </c>
      <c r="P153" s="113">
        <v>0</v>
      </c>
      <c r="Q153" s="113">
        <v>1032.575</v>
      </c>
      <c r="R153" s="113">
        <v>19618.924999999999</v>
      </c>
      <c r="S153" s="111" t="s">
        <v>1428</v>
      </c>
    </row>
    <row r="154" spans="1:19" ht="25.5">
      <c r="A154" s="111" t="s">
        <v>1622</v>
      </c>
      <c r="B154" s="112">
        <v>44320</v>
      </c>
      <c r="C154" s="111" t="s">
        <v>1623</v>
      </c>
      <c r="D154" s="112">
        <v>44320</v>
      </c>
      <c r="E154" s="111" t="s">
        <v>1429</v>
      </c>
      <c r="F154" s="111" t="s">
        <v>108</v>
      </c>
      <c r="G154" s="111" t="s">
        <v>1097</v>
      </c>
      <c r="H154" s="111" t="s">
        <v>117</v>
      </c>
      <c r="I154" s="111" t="s">
        <v>1277</v>
      </c>
      <c r="J154" s="113">
        <v>20</v>
      </c>
      <c r="K154" s="113">
        <v>967</v>
      </c>
      <c r="L154" s="113">
        <v>19340</v>
      </c>
      <c r="M154" s="113">
        <v>2.4175</v>
      </c>
      <c r="N154" s="113">
        <v>48.35</v>
      </c>
      <c r="O154" s="113">
        <v>0</v>
      </c>
      <c r="P154" s="113">
        <v>0</v>
      </c>
      <c r="Q154" s="113">
        <v>969.41750000000002</v>
      </c>
      <c r="R154" s="113">
        <v>19388.349999999999</v>
      </c>
      <c r="S154" s="111" t="s">
        <v>1428</v>
      </c>
    </row>
    <row r="155" spans="1:19" ht="25.5">
      <c r="A155" s="111" t="s">
        <v>1622</v>
      </c>
      <c r="B155" s="112">
        <v>44320</v>
      </c>
      <c r="C155" s="111" t="s">
        <v>1623</v>
      </c>
      <c r="D155" s="112">
        <v>44320</v>
      </c>
      <c r="E155" s="111" t="s">
        <v>1429</v>
      </c>
      <c r="F155" s="111" t="s">
        <v>108</v>
      </c>
      <c r="G155" s="111" t="s">
        <v>1097</v>
      </c>
      <c r="H155" s="111" t="s">
        <v>117</v>
      </c>
      <c r="I155" s="111" t="s">
        <v>1374</v>
      </c>
      <c r="J155" s="113">
        <v>90</v>
      </c>
      <c r="K155" s="113">
        <v>914</v>
      </c>
      <c r="L155" s="113">
        <v>82260</v>
      </c>
      <c r="M155" s="113">
        <v>2.2850000000000001</v>
      </c>
      <c r="N155" s="113">
        <v>205.65</v>
      </c>
      <c r="O155" s="113">
        <v>0</v>
      </c>
      <c r="P155" s="113">
        <v>0</v>
      </c>
      <c r="Q155" s="113">
        <v>916.28499999999997</v>
      </c>
      <c r="R155" s="113">
        <v>82465.649999999994</v>
      </c>
      <c r="S155" s="111" t="s">
        <v>1428</v>
      </c>
    </row>
    <row r="156" spans="1:19" ht="25.5">
      <c r="A156" s="111" t="s">
        <v>1624</v>
      </c>
      <c r="B156" s="112">
        <v>44320</v>
      </c>
      <c r="C156" s="111" t="s">
        <v>1625</v>
      </c>
      <c r="D156" s="112">
        <v>44320</v>
      </c>
      <c r="E156" s="111" t="s">
        <v>1429</v>
      </c>
      <c r="F156" s="111" t="s">
        <v>8</v>
      </c>
      <c r="G156" s="111" t="s">
        <v>1045</v>
      </c>
      <c r="H156" s="111" t="s">
        <v>117</v>
      </c>
      <c r="I156" s="111" t="s">
        <v>1374</v>
      </c>
      <c r="J156" s="113">
        <v>100</v>
      </c>
      <c r="K156" s="113">
        <v>914</v>
      </c>
      <c r="L156" s="113">
        <v>91400</v>
      </c>
      <c r="M156" s="113">
        <v>2.2850000000000001</v>
      </c>
      <c r="N156" s="113">
        <v>228.5</v>
      </c>
      <c r="O156" s="113">
        <v>0</v>
      </c>
      <c r="P156" s="113">
        <v>0</v>
      </c>
      <c r="Q156" s="113">
        <v>916.28499999999997</v>
      </c>
      <c r="R156" s="113">
        <v>91628.5</v>
      </c>
      <c r="S156" s="111" t="s">
        <v>1428</v>
      </c>
    </row>
    <row r="157" spans="1:19" ht="25.5">
      <c r="A157" s="111" t="s">
        <v>1626</v>
      </c>
      <c r="B157" s="112">
        <v>44320</v>
      </c>
      <c r="C157" s="111" t="s">
        <v>1627</v>
      </c>
      <c r="D157" s="112">
        <v>44320</v>
      </c>
      <c r="E157" s="111" t="s">
        <v>1429</v>
      </c>
      <c r="F157" s="111" t="s">
        <v>9</v>
      </c>
      <c r="G157" s="111" t="s">
        <v>1044</v>
      </c>
      <c r="H157" s="111" t="s">
        <v>117</v>
      </c>
      <c r="I157" s="111" t="s">
        <v>1277</v>
      </c>
      <c r="J157" s="113">
        <v>50</v>
      </c>
      <c r="K157" s="113">
        <v>967</v>
      </c>
      <c r="L157" s="113">
        <v>48350</v>
      </c>
      <c r="M157" s="113">
        <v>2.4175</v>
      </c>
      <c r="N157" s="113">
        <v>120.875</v>
      </c>
      <c r="O157" s="113">
        <v>0</v>
      </c>
      <c r="P157" s="113">
        <v>0</v>
      </c>
      <c r="Q157" s="113">
        <v>969.41750000000002</v>
      </c>
      <c r="R157" s="113">
        <v>48470.875</v>
      </c>
      <c r="S157" s="111" t="s">
        <v>1428</v>
      </c>
    </row>
    <row r="158" spans="1:19" ht="25.5">
      <c r="A158" s="111" t="s">
        <v>1626</v>
      </c>
      <c r="B158" s="112">
        <v>44320</v>
      </c>
      <c r="C158" s="111" t="s">
        <v>1627</v>
      </c>
      <c r="D158" s="112">
        <v>44320</v>
      </c>
      <c r="E158" s="111" t="s">
        <v>1429</v>
      </c>
      <c r="F158" s="111" t="s">
        <v>9</v>
      </c>
      <c r="G158" s="111" t="s">
        <v>1044</v>
      </c>
      <c r="H158" s="111" t="s">
        <v>117</v>
      </c>
      <c r="I158" s="111" t="s">
        <v>1374</v>
      </c>
      <c r="J158" s="113">
        <v>10</v>
      </c>
      <c r="K158" s="113">
        <v>914</v>
      </c>
      <c r="L158" s="113">
        <v>9140</v>
      </c>
      <c r="M158" s="113">
        <v>2.2850000000000001</v>
      </c>
      <c r="N158" s="113">
        <v>22.85</v>
      </c>
      <c r="O158" s="113">
        <v>0</v>
      </c>
      <c r="P158" s="113">
        <v>0</v>
      </c>
      <c r="Q158" s="113">
        <v>916.28499999999997</v>
      </c>
      <c r="R158" s="113">
        <v>9162.85</v>
      </c>
      <c r="S158" s="111" t="s">
        <v>1428</v>
      </c>
    </row>
    <row r="159" spans="1:19" ht="25.5">
      <c r="A159" s="111" t="s">
        <v>1626</v>
      </c>
      <c r="B159" s="112">
        <v>44320</v>
      </c>
      <c r="C159" s="111" t="s">
        <v>1627</v>
      </c>
      <c r="D159" s="112">
        <v>44320</v>
      </c>
      <c r="E159" s="111" t="s">
        <v>1429</v>
      </c>
      <c r="F159" s="111" t="s">
        <v>9</v>
      </c>
      <c r="G159" s="111" t="s">
        <v>1044</v>
      </c>
      <c r="H159" s="111" t="s">
        <v>117</v>
      </c>
      <c r="I159" s="111" t="s">
        <v>1263</v>
      </c>
      <c r="J159" s="113">
        <v>20</v>
      </c>
      <c r="K159" s="113">
        <v>1099</v>
      </c>
      <c r="L159" s="113">
        <v>21980</v>
      </c>
      <c r="M159" s="113">
        <v>2.7475000000000001</v>
      </c>
      <c r="N159" s="113">
        <v>54.95</v>
      </c>
      <c r="O159" s="113">
        <v>0</v>
      </c>
      <c r="P159" s="113">
        <v>0</v>
      </c>
      <c r="Q159" s="113">
        <v>1101.7474999999999</v>
      </c>
      <c r="R159" s="113">
        <v>22034.95</v>
      </c>
      <c r="S159" s="111" t="s">
        <v>1428</v>
      </c>
    </row>
    <row r="160" spans="1:19" ht="25.5">
      <c r="A160" s="111" t="s">
        <v>1628</v>
      </c>
      <c r="B160" s="112">
        <v>44320</v>
      </c>
      <c r="C160" s="111" t="s">
        <v>1629</v>
      </c>
      <c r="D160" s="112">
        <v>44320</v>
      </c>
      <c r="E160" s="111" t="s">
        <v>1429</v>
      </c>
      <c r="F160" s="111" t="s">
        <v>51</v>
      </c>
      <c r="G160" s="111" t="s">
        <v>1051</v>
      </c>
      <c r="H160" s="111" t="s">
        <v>54</v>
      </c>
      <c r="I160" s="111" t="s">
        <v>1144</v>
      </c>
      <c r="J160" s="113">
        <v>10</v>
      </c>
      <c r="K160" s="113">
        <v>1118</v>
      </c>
      <c r="L160" s="113">
        <v>11180</v>
      </c>
      <c r="M160" s="113">
        <v>2.7949999999999999</v>
      </c>
      <c r="N160" s="113">
        <v>27.95</v>
      </c>
      <c r="O160" s="113">
        <v>0</v>
      </c>
      <c r="P160" s="113">
        <v>0</v>
      </c>
      <c r="Q160" s="113">
        <v>1120.7950000000001</v>
      </c>
      <c r="R160" s="113">
        <v>11207.95</v>
      </c>
      <c r="S160" s="111" t="s">
        <v>1428</v>
      </c>
    </row>
    <row r="161" spans="1:19" ht="25.5">
      <c r="A161" s="111" t="s">
        <v>1628</v>
      </c>
      <c r="B161" s="112">
        <v>44320</v>
      </c>
      <c r="C161" s="111" t="s">
        <v>1629</v>
      </c>
      <c r="D161" s="112">
        <v>44320</v>
      </c>
      <c r="E161" s="111" t="s">
        <v>1429</v>
      </c>
      <c r="F161" s="111" t="s">
        <v>51</v>
      </c>
      <c r="G161" s="111" t="s">
        <v>1051</v>
      </c>
      <c r="H161" s="111" t="s">
        <v>54</v>
      </c>
      <c r="I161" s="111" t="s">
        <v>1277</v>
      </c>
      <c r="J161" s="113">
        <v>10</v>
      </c>
      <c r="K161" s="113">
        <v>967</v>
      </c>
      <c r="L161" s="113">
        <v>9670</v>
      </c>
      <c r="M161" s="113">
        <v>2.4175</v>
      </c>
      <c r="N161" s="113">
        <v>24.175000000000001</v>
      </c>
      <c r="O161" s="113">
        <v>0</v>
      </c>
      <c r="P161" s="113">
        <v>0</v>
      </c>
      <c r="Q161" s="113">
        <v>969.41750000000002</v>
      </c>
      <c r="R161" s="113">
        <v>9694.1749999999993</v>
      </c>
      <c r="S161" s="111" t="s">
        <v>1428</v>
      </c>
    </row>
    <row r="162" spans="1:19" ht="25.5">
      <c r="A162" s="111" t="s">
        <v>1628</v>
      </c>
      <c r="B162" s="112">
        <v>44320</v>
      </c>
      <c r="C162" s="111" t="s">
        <v>1629</v>
      </c>
      <c r="D162" s="112">
        <v>44320</v>
      </c>
      <c r="E162" s="111" t="s">
        <v>1429</v>
      </c>
      <c r="F162" s="111" t="s">
        <v>51</v>
      </c>
      <c r="G162" s="111" t="s">
        <v>1051</v>
      </c>
      <c r="H162" s="111" t="s">
        <v>54</v>
      </c>
      <c r="I162" s="111" t="s">
        <v>1320</v>
      </c>
      <c r="J162" s="113">
        <v>10</v>
      </c>
      <c r="K162" s="113">
        <v>1064</v>
      </c>
      <c r="L162" s="113">
        <v>10640</v>
      </c>
      <c r="M162" s="113">
        <v>2.66</v>
      </c>
      <c r="N162" s="113">
        <v>26.6</v>
      </c>
      <c r="O162" s="113">
        <v>0</v>
      </c>
      <c r="P162" s="113">
        <v>0</v>
      </c>
      <c r="Q162" s="113">
        <v>1066.6600000000001</v>
      </c>
      <c r="R162" s="113">
        <v>10666.6</v>
      </c>
      <c r="S162" s="111" t="s">
        <v>1428</v>
      </c>
    </row>
    <row r="163" spans="1:19" ht="25.5">
      <c r="A163" s="111" t="s">
        <v>1628</v>
      </c>
      <c r="B163" s="112">
        <v>44320</v>
      </c>
      <c r="C163" s="111" t="s">
        <v>1629</v>
      </c>
      <c r="D163" s="112">
        <v>44320</v>
      </c>
      <c r="E163" s="111" t="s">
        <v>1429</v>
      </c>
      <c r="F163" s="111" t="s">
        <v>51</v>
      </c>
      <c r="G163" s="111" t="s">
        <v>1051</v>
      </c>
      <c r="H163" s="111" t="s">
        <v>54</v>
      </c>
      <c r="I163" s="111" t="s">
        <v>1263</v>
      </c>
      <c r="J163" s="113">
        <v>10</v>
      </c>
      <c r="K163" s="113">
        <v>1099</v>
      </c>
      <c r="L163" s="113">
        <v>10990</v>
      </c>
      <c r="M163" s="113">
        <v>2.7475000000000001</v>
      </c>
      <c r="N163" s="113">
        <v>27.475000000000001</v>
      </c>
      <c r="O163" s="113">
        <v>0</v>
      </c>
      <c r="P163" s="113">
        <v>0</v>
      </c>
      <c r="Q163" s="113">
        <v>1101.7474999999999</v>
      </c>
      <c r="R163" s="113">
        <v>11017.475</v>
      </c>
      <c r="S163" s="111" t="s">
        <v>1428</v>
      </c>
    </row>
    <row r="164" spans="1:19" ht="25.5">
      <c r="A164" s="111" t="s">
        <v>1628</v>
      </c>
      <c r="B164" s="112">
        <v>44320</v>
      </c>
      <c r="C164" s="111" t="s">
        <v>1629</v>
      </c>
      <c r="D164" s="112">
        <v>44320</v>
      </c>
      <c r="E164" s="111" t="s">
        <v>1429</v>
      </c>
      <c r="F164" s="111" t="s">
        <v>51</v>
      </c>
      <c r="G164" s="111" t="s">
        <v>1051</v>
      </c>
      <c r="H164" s="111" t="s">
        <v>54</v>
      </c>
      <c r="I164" s="111" t="s">
        <v>1146</v>
      </c>
      <c r="J164" s="113">
        <v>10</v>
      </c>
      <c r="K164" s="113">
        <v>914</v>
      </c>
      <c r="L164" s="113">
        <v>9140</v>
      </c>
      <c r="M164" s="113">
        <v>2.2850000000000001</v>
      </c>
      <c r="N164" s="113">
        <v>22.85</v>
      </c>
      <c r="O164" s="113">
        <v>0</v>
      </c>
      <c r="P164" s="113">
        <v>0</v>
      </c>
      <c r="Q164" s="113">
        <v>916.28499999999997</v>
      </c>
      <c r="R164" s="113">
        <v>9162.85</v>
      </c>
      <c r="S164" s="111" t="s">
        <v>1428</v>
      </c>
    </row>
    <row r="165" spans="1:19" ht="25.5">
      <c r="A165" s="111" t="s">
        <v>1628</v>
      </c>
      <c r="B165" s="112">
        <v>44320</v>
      </c>
      <c r="C165" s="111" t="s">
        <v>1629</v>
      </c>
      <c r="D165" s="112">
        <v>44320</v>
      </c>
      <c r="E165" s="111" t="s">
        <v>1429</v>
      </c>
      <c r="F165" s="111" t="s">
        <v>51</v>
      </c>
      <c r="G165" s="111" t="s">
        <v>1051</v>
      </c>
      <c r="H165" s="111" t="s">
        <v>54</v>
      </c>
      <c r="I165" s="111" t="s">
        <v>1142</v>
      </c>
      <c r="J165" s="113">
        <v>10</v>
      </c>
      <c r="K165" s="113">
        <v>1030</v>
      </c>
      <c r="L165" s="113">
        <v>10300</v>
      </c>
      <c r="M165" s="113">
        <v>2.5750000000000002</v>
      </c>
      <c r="N165" s="113">
        <v>25.75</v>
      </c>
      <c r="O165" s="113">
        <v>0</v>
      </c>
      <c r="P165" s="113">
        <v>0</v>
      </c>
      <c r="Q165" s="113">
        <v>1032.575</v>
      </c>
      <c r="R165" s="113">
        <v>10325.75</v>
      </c>
      <c r="S165" s="111" t="s">
        <v>1428</v>
      </c>
    </row>
    <row r="166" spans="1:19" ht="25.5">
      <c r="A166" s="111" t="s">
        <v>1628</v>
      </c>
      <c r="B166" s="112">
        <v>44320</v>
      </c>
      <c r="C166" s="111" t="s">
        <v>1629</v>
      </c>
      <c r="D166" s="112">
        <v>44320</v>
      </c>
      <c r="E166" s="111" t="s">
        <v>1429</v>
      </c>
      <c r="F166" s="111" t="s">
        <v>51</v>
      </c>
      <c r="G166" s="111" t="s">
        <v>1051</v>
      </c>
      <c r="H166" s="111" t="s">
        <v>54</v>
      </c>
      <c r="I166" s="111" t="s">
        <v>1374</v>
      </c>
      <c r="J166" s="113">
        <v>10</v>
      </c>
      <c r="K166" s="113">
        <v>914</v>
      </c>
      <c r="L166" s="113">
        <v>9140</v>
      </c>
      <c r="M166" s="113">
        <v>2.2850000000000001</v>
      </c>
      <c r="N166" s="113">
        <v>22.85</v>
      </c>
      <c r="O166" s="113">
        <v>0</v>
      </c>
      <c r="P166" s="113">
        <v>0</v>
      </c>
      <c r="Q166" s="113">
        <v>916.28499999999997</v>
      </c>
      <c r="R166" s="113">
        <v>9162.85</v>
      </c>
      <c r="S166" s="111" t="s">
        <v>1428</v>
      </c>
    </row>
    <row r="167" spans="1:19" ht="25.5">
      <c r="A167" s="111" t="s">
        <v>1628</v>
      </c>
      <c r="B167" s="112">
        <v>44320</v>
      </c>
      <c r="C167" s="111" t="s">
        <v>1629</v>
      </c>
      <c r="D167" s="112">
        <v>44320</v>
      </c>
      <c r="E167" s="111" t="s">
        <v>1429</v>
      </c>
      <c r="F167" s="111" t="s">
        <v>51</v>
      </c>
      <c r="G167" s="111" t="s">
        <v>1051</v>
      </c>
      <c r="H167" s="111" t="s">
        <v>54</v>
      </c>
      <c r="I167" s="111" t="s">
        <v>1141</v>
      </c>
      <c r="J167" s="113">
        <v>10</v>
      </c>
      <c r="K167" s="113">
        <v>894</v>
      </c>
      <c r="L167" s="113">
        <v>8940</v>
      </c>
      <c r="M167" s="113">
        <v>2.2349999999999999</v>
      </c>
      <c r="N167" s="113">
        <v>22.35</v>
      </c>
      <c r="O167" s="113">
        <v>0</v>
      </c>
      <c r="P167" s="113">
        <v>0</v>
      </c>
      <c r="Q167" s="113">
        <v>896.23500000000001</v>
      </c>
      <c r="R167" s="113">
        <v>8962.35</v>
      </c>
      <c r="S167" s="111" t="s">
        <v>1428</v>
      </c>
    </row>
    <row r="168" spans="1:19" ht="25.5">
      <c r="A168" s="111" t="s">
        <v>1628</v>
      </c>
      <c r="B168" s="112">
        <v>44320</v>
      </c>
      <c r="C168" s="111" t="s">
        <v>1629</v>
      </c>
      <c r="D168" s="112">
        <v>44320</v>
      </c>
      <c r="E168" s="111" t="s">
        <v>1429</v>
      </c>
      <c r="F168" s="111" t="s">
        <v>51</v>
      </c>
      <c r="G168" s="111" t="s">
        <v>1051</v>
      </c>
      <c r="H168" s="111" t="s">
        <v>54</v>
      </c>
      <c r="I168" s="111" t="s">
        <v>1376</v>
      </c>
      <c r="J168" s="113">
        <v>10</v>
      </c>
      <c r="K168" s="113">
        <v>1303</v>
      </c>
      <c r="L168" s="113">
        <v>13030</v>
      </c>
      <c r="M168" s="113">
        <v>3.2574999999999998</v>
      </c>
      <c r="N168" s="113">
        <v>32.575000000000003</v>
      </c>
      <c r="O168" s="113">
        <v>0</v>
      </c>
      <c r="P168" s="113">
        <v>0</v>
      </c>
      <c r="Q168" s="113">
        <v>1306.2574999999999</v>
      </c>
      <c r="R168" s="113">
        <v>13062.575000000001</v>
      </c>
      <c r="S168" s="111" t="s">
        <v>1428</v>
      </c>
    </row>
    <row r="169" spans="1:19" ht="25.5">
      <c r="A169" s="111" t="s">
        <v>1630</v>
      </c>
      <c r="B169" s="112">
        <v>44320</v>
      </c>
      <c r="C169" s="111" t="s">
        <v>1631</v>
      </c>
      <c r="D169" s="112">
        <v>44320</v>
      </c>
      <c r="E169" s="111" t="s">
        <v>1429</v>
      </c>
      <c r="F169" s="111" t="s">
        <v>116</v>
      </c>
      <c r="G169" s="111" t="s">
        <v>1016</v>
      </c>
      <c r="H169" s="111" t="s">
        <v>54</v>
      </c>
      <c r="I169" s="111" t="s">
        <v>1146</v>
      </c>
      <c r="J169" s="113">
        <v>20</v>
      </c>
      <c r="K169" s="113">
        <v>914</v>
      </c>
      <c r="L169" s="113">
        <v>18280</v>
      </c>
      <c r="M169" s="113">
        <v>2.2850000000000001</v>
      </c>
      <c r="N169" s="113">
        <v>45.7</v>
      </c>
      <c r="O169" s="113">
        <v>0</v>
      </c>
      <c r="P169" s="113">
        <v>0</v>
      </c>
      <c r="Q169" s="113">
        <v>916.28499999999997</v>
      </c>
      <c r="R169" s="113">
        <v>18325.7</v>
      </c>
      <c r="S169" s="111" t="s">
        <v>1428</v>
      </c>
    </row>
    <row r="170" spans="1:19" ht="25.5">
      <c r="A170" s="111" t="s">
        <v>1630</v>
      </c>
      <c r="B170" s="112">
        <v>44320</v>
      </c>
      <c r="C170" s="111" t="s">
        <v>1631</v>
      </c>
      <c r="D170" s="112">
        <v>44320</v>
      </c>
      <c r="E170" s="111" t="s">
        <v>1429</v>
      </c>
      <c r="F170" s="111" t="s">
        <v>116</v>
      </c>
      <c r="G170" s="111" t="s">
        <v>1016</v>
      </c>
      <c r="H170" s="111" t="s">
        <v>54</v>
      </c>
      <c r="I170" s="111" t="s">
        <v>1263</v>
      </c>
      <c r="J170" s="113">
        <v>20</v>
      </c>
      <c r="K170" s="113">
        <v>1099</v>
      </c>
      <c r="L170" s="113">
        <v>21980</v>
      </c>
      <c r="M170" s="113">
        <v>2.7475000000000001</v>
      </c>
      <c r="N170" s="113">
        <v>54.95</v>
      </c>
      <c r="O170" s="113">
        <v>0</v>
      </c>
      <c r="P170" s="113">
        <v>0</v>
      </c>
      <c r="Q170" s="113">
        <v>1101.7474999999999</v>
      </c>
      <c r="R170" s="113">
        <v>22034.95</v>
      </c>
      <c r="S170" s="111" t="s">
        <v>1428</v>
      </c>
    </row>
    <row r="171" spans="1:19" ht="25.5">
      <c r="A171" s="111" t="s">
        <v>1630</v>
      </c>
      <c r="B171" s="112">
        <v>44320</v>
      </c>
      <c r="C171" s="111" t="s">
        <v>1631</v>
      </c>
      <c r="D171" s="112">
        <v>44320</v>
      </c>
      <c r="E171" s="111" t="s">
        <v>1429</v>
      </c>
      <c r="F171" s="111" t="s">
        <v>116</v>
      </c>
      <c r="G171" s="111" t="s">
        <v>1016</v>
      </c>
      <c r="H171" s="111" t="s">
        <v>54</v>
      </c>
      <c r="I171" s="111" t="s">
        <v>1374</v>
      </c>
      <c r="J171" s="113">
        <v>40</v>
      </c>
      <c r="K171" s="113">
        <v>914</v>
      </c>
      <c r="L171" s="113">
        <v>36560</v>
      </c>
      <c r="M171" s="113">
        <v>2.2850000000000001</v>
      </c>
      <c r="N171" s="113">
        <v>91.4</v>
      </c>
      <c r="O171" s="113">
        <v>0</v>
      </c>
      <c r="P171" s="113">
        <v>0</v>
      </c>
      <c r="Q171" s="113">
        <v>916.28499999999997</v>
      </c>
      <c r="R171" s="113">
        <v>36651.4</v>
      </c>
      <c r="S171" s="111" t="s">
        <v>1428</v>
      </c>
    </row>
    <row r="172" spans="1:19" ht="25.5">
      <c r="A172" s="111" t="s">
        <v>1632</v>
      </c>
      <c r="B172" s="112">
        <v>44320</v>
      </c>
      <c r="C172" s="111" t="s">
        <v>1633</v>
      </c>
      <c r="D172" s="112">
        <v>44320</v>
      </c>
      <c r="E172" s="111" t="s">
        <v>1429</v>
      </c>
      <c r="F172" s="111" t="s">
        <v>92</v>
      </c>
      <c r="G172" s="111" t="s">
        <v>1432</v>
      </c>
      <c r="H172" s="111" t="s">
        <v>1433</v>
      </c>
      <c r="I172" s="111" t="s">
        <v>1320</v>
      </c>
      <c r="J172" s="113">
        <v>20</v>
      </c>
      <c r="K172" s="113">
        <v>1064</v>
      </c>
      <c r="L172" s="113">
        <v>21280</v>
      </c>
      <c r="M172" s="113">
        <v>2.66</v>
      </c>
      <c r="N172" s="113">
        <v>53.2</v>
      </c>
      <c r="O172" s="113">
        <v>0</v>
      </c>
      <c r="P172" s="113">
        <v>0</v>
      </c>
      <c r="Q172" s="113">
        <v>1066.6600000000001</v>
      </c>
      <c r="R172" s="113">
        <v>21333.200000000001</v>
      </c>
      <c r="S172" s="111" t="s">
        <v>1428</v>
      </c>
    </row>
    <row r="173" spans="1:19" ht="25.5">
      <c r="A173" s="111" t="s">
        <v>1634</v>
      </c>
      <c r="B173" s="112">
        <v>44320</v>
      </c>
      <c r="C173" s="111" t="s">
        <v>1635</v>
      </c>
      <c r="D173" s="112">
        <v>44320</v>
      </c>
      <c r="E173" s="111" t="s">
        <v>1429</v>
      </c>
      <c r="F173" s="111" t="s">
        <v>1008</v>
      </c>
      <c r="G173" s="111" t="s">
        <v>1013</v>
      </c>
      <c r="H173" s="111" t="s">
        <v>1433</v>
      </c>
      <c r="I173" s="111" t="s">
        <v>1277</v>
      </c>
      <c r="J173" s="113">
        <v>160</v>
      </c>
      <c r="K173" s="113">
        <v>967</v>
      </c>
      <c r="L173" s="113">
        <v>154720</v>
      </c>
      <c r="M173" s="113">
        <v>2.4180000000000001</v>
      </c>
      <c r="N173" s="113">
        <v>386.88</v>
      </c>
      <c r="O173" s="113">
        <v>0</v>
      </c>
      <c r="P173" s="113">
        <v>0</v>
      </c>
      <c r="Q173" s="113">
        <v>969.41750000000002</v>
      </c>
      <c r="R173" s="113">
        <v>155106.79999999999</v>
      </c>
      <c r="S173" s="111" t="s">
        <v>1428</v>
      </c>
    </row>
    <row r="174" spans="1:19" ht="25.5">
      <c r="A174" s="111" t="s">
        <v>1634</v>
      </c>
      <c r="B174" s="112">
        <v>44320</v>
      </c>
      <c r="C174" s="111" t="s">
        <v>1635</v>
      </c>
      <c r="D174" s="112">
        <v>44320</v>
      </c>
      <c r="E174" s="111" t="s">
        <v>1429</v>
      </c>
      <c r="F174" s="111" t="s">
        <v>1008</v>
      </c>
      <c r="G174" s="111" t="s">
        <v>1013</v>
      </c>
      <c r="H174" s="111" t="s">
        <v>1433</v>
      </c>
      <c r="I174" s="111" t="s">
        <v>1320</v>
      </c>
      <c r="J174" s="113">
        <v>20</v>
      </c>
      <c r="K174" s="113">
        <v>1064</v>
      </c>
      <c r="L174" s="113">
        <v>21280</v>
      </c>
      <c r="M174" s="113">
        <v>2.66</v>
      </c>
      <c r="N174" s="113">
        <v>53.2</v>
      </c>
      <c r="O174" s="113">
        <v>0</v>
      </c>
      <c r="P174" s="113">
        <v>0</v>
      </c>
      <c r="Q174" s="113">
        <v>1066.6600000000001</v>
      </c>
      <c r="R174" s="113">
        <v>21333.200000000001</v>
      </c>
      <c r="S174" s="111" t="s">
        <v>1428</v>
      </c>
    </row>
    <row r="175" spans="1:19" ht="25.5">
      <c r="A175" s="111" t="s">
        <v>1636</v>
      </c>
      <c r="B175" s="112">
        <v>44320</v>
      </c>
      <c r="C175" s="111" t="s">
        <v>1637</v>
      </c>
      <c r="D175" s="112">
        <v>44320</v>
      </c>
      <c r="E175" s="111" t="s">
        <v>1429</v>
      </c>
      <c r="F175" s="111" t="s">
        <v>80</v>
      </c>
      <c r="G175" s="111" t="s">
        <v>1017</v>
      </c>
      <c r="H175" s="111" t="s">
        <v>1433</v>
      </c>
      <c r="I175" s="111" t="s">
        <v>1141</v>
      </c>
      <c r="J175" s="113">
        <v>40</v>
      </c>
      <c r="K175" s="113">
        <v>894</v>
      </c>
      <c r="L175" s="113">
        <v>35760</v>
      </c>
      <c r="M175" s="113">
        <v>2.2349999999999999</v>
      </c>
      <c r="N175" s="113">
        <v>89.4</v>
      </c>
      <c r="O175" s="113">
        <v>0</v>
      </c>
      <c r="P175" s="113">
        <v>0</v>
      </c>
      <c r="Q175" s="113">
        <v>896.23500000000001</v>
      </c>
      <c r="R175" s="113">
        <v>35849.4</v>
      </c>
      <c r="S175" s="111" t="s">
        <v>1428</v>
      </c>
    </row>
    <row r="176" spans="1:19" ht="25.5">
      <c r="A176" s="111" t="s">
        <v>1636</v>
      </c>
      <c r="B176" s="112">
        <v>44320</v>
      </c>
      <c r="C176" s="111" t="s">
        <v>1637</v>
      </c>
      <c r="D176" s="112">
        <v>44320</v>
      </c>
      <c r="E176" s="111" t="s">
        <v>1429</v>
      </c>
      <c r="F176" s="111" t="s">
        <v>80</v>
      </c>
      <c r="G176" s="111" t="s">
        <v>1017</v>
      </c>
      <c r="H176" s="111" t="s">
        <v>1433</v>
      </c>
      <c r="I176" s="111" t="s">
        <v>1374</v>
      </c>
      <c r="J176" s="113">
        <v>35</v>
      </c>
      <c r="K176" s="113">
        <v>914</v>
      </c>
      <c r="L176" s="113">
        <v>31990</v>
      </c>
      <c r="M176" s="113">
        <v>2.2850000000000001</v>
      </c>
      <c r="N176" s="113">
        <v>79.974999999999994</v>
      </c>
      <c r="O176" s="113">
        <v>0</v>
      </c>
      <c r="P176" s="113">
        <v>0</v>
      </c>
      <c r="Q176" s="113">
        <v>916.28499999999997</v>
      </c>
      <c r="R176" s="113">
        <v>32069.974999999999</v>
      </c>
      <c r="S176" s="111" t="s">
        <v>1428</v>
      </c>
    </row>
    <row r="177" spans="1:19" ht="25.5">
      <c r="A177" s="111" t="s">
        <v>1636</v>
      </c>
      <c r="B177" s="112">
        <v>44320</v>
      </c>
      <c r="C177" s="111" t="s">
        <v>1637</v>
      </c>
      <c r="D177" s="112">
        <v>44320</v>
      </c>
      <c r="E177" s="111" t="s">
        <v>1429</v>
      </c>
      <c r="F177" s="111" t="s">
        <v>80</v>
      </c>
      <c r="G177" s="111" t="s">
        <v>1017</v>
      </c>
      <c r="H177" s="111" t="s">
        <v>1433</v>
      </c>
      <c r="I177" s="111" t="s">
        <v>1146</v>
      </c>
      <c r="J177" s="113">
        <v>35</v>
      </c>
      <c r="K177" s="113">
        <v>914</v>
      </c>
      <c r="L177" s="113">
        <v>31990</v>
      </c>
      <c r="M177" s="113">
        <v>2.2850000000000001</v>
      </c>
      <c r="N177" s="113">
        <v>79.974999999999994</v>
      </c>
      <c r="O177" s="113">
        <v>0</v>
      </c>
      <c r="P177" s="113">
        <v>0</v>
      </c>
      <c r="Q177" s="113">
        <v>916.28499999999997</v>
      </c>
      <c r="R177" s="113">
        <v>32069.974999999999</v>
      </c>
      <c r="S177" s="111" t="s">
        <v>1428</v>
      </c>
    </row>
    <row r="178" spans="1:19" ht="25.5">
      <c r="A178" s="111" t="s">
        <v>1638</v>
      </c>
      <c r="B178" s="112">
        <v>44320</v>
      </c>
      <c r="C178" s="111" t="s">
        <v>1639</v>
      </c>
      <c r="D178" s="112">
        <v>44320</v>
      </c>
      <c r="E178" s="111" t="s">
        <v>1429</v>
      </c>
      <c r="F178" s="111" t="s">
        <v>110</v>
      </c>
      <c r="G178" s="111" t="s">
        <v>1098</v>
      </c>
      <c r="H178" s="111" t="s">
        <v>117</v>
      </c>
      <c r="I178" s="111" t="s">
        <v>1374</v>
      </c>
      <c r="J178" s="113">
        <v>100</v>
      </c>
      <c r="K178" s="113">
        <v>914</v>
      </c>
      <c r="L178" s="113">
        <v>91400</v>
      </c>
      <c r="M178" s="113">
        <v>2.2850000000000001</v>
      </c>
      <c r="N178" s="113">
        <v>228.5</v>
      </c>
      <c r="O178" s="113">
        <v>0</v>
      </c>
      <c r="P178" s="113">
        <v>0</v>
      </c>
      <c r="Q178" s="113">
        <v>916.28499999999997</v>
      </c>
      <c r="R178" s="113">
        <v>91628.5</v>
      </c>
      <c r="S178" s="111" t="s">
        <v>1428</v>
      </c>
    </row>
    <row r="179" spans="1:19" ht="25.5">
      <c r="A179" s="111" t="s">
        <v>1638</v>
      </c>
      <c r="B179" s="112">
        <v>44320</v>
      </c>
      <c r="C179" s="111" t="s">
        <v>1639</v>
      </c>
      <c r="D179" s="112">
        <v>44320</v>
      </c>
      <c r="E179" s="111" t="s">
        <v>1429</v>
      </c>
      <c r="F179" s="111" t="s">
        <v>110</v>
      </c>
      <c r="G179" s="111" t="s">
        <v>1098</v>
      </c>
      <c r="H179" s="111" t="s">
        <v>117</v>
      </c>
      <c r="I179" s="111" t="s">
        <v>1142</v>
      </c>
      <c r="J179" s="113">
        <v>100</v>
      </c>
      <c r="K179" s="113">
        <v>1030</v>
      </c>
      <c r="L179" s="113">
        <v>103000</v>
      </c>
      <c r="M179" s="113">
        <v>2.5750000000000002</v>
      </c>
      <c r="N179" s="113">
        <v>257.5</v>
      </c>
      <c r="O179" s="113">
        <v>0</v>
      </c>
      <c r="P179" s="113">
        <v>0</v>
      </c>
      <c r="Q179" s="113">
        <v>1032.575</v>
      </c>
      <c r="R179" s="113">
        <v>103257.5</v>
      </c>
      <c r="S179" s="111" t="s">
        <v>1428</v>
      </c>
    </row>
    <row r="180" spans="1:19" ht="25.5">
      <c r="A180" s="111" t="s">
        <v>1638</v>
      </c>
      <c r="B180" s="112">
        <v>44320</v>
      </c>
      <c r="C180" s="111" t="s">
        <v>1639</v>
      </c>
      <c r="D180" s="112">
        <v>44320</v>
      </c>
      <c r="E180" s="111" t="s">
        <v>1429</v>
      </c>
      <c r="F180" s="111" t="s">
        <v>110</v>
      </c>
      <c r="G180" s="111" t="s">
        <v>1098</v>
      </c>
      <c r="H180" s="111" t="s">
        <v>117</v>
      </c>
      <c r="I180" s="111" t="s">
        <v>1146</v>
      </c>
      <c r="J180" s="113">
        <v>270</v>
      </c>
      <c r="K180" s="113">
        <v>914</v>
      </c>
      <c r="L180" s="113">
        <v>246780</v>
      </c>
      <c r="M180" s="113">
        <v>2.2850000000000001</v>
      </c>
      <c r="N180" s="113">
        <v>616.95000000000005</v>
      </c>
      <c r="O180" s="113">
        <v>0</v>
      </c>
      <c r="P180" s="113">
        <v>0</v>
      </c>
      <c r="Q180" s="113">
        <v>916.28499999999997</v>
      </c>
      <c r="R180" s="113">
        <v>247396.95</v>
      </c>
      <c r="S180" s="111" t="s">
        <v>1428</v>
      </c>
    </row>
    <row r="181" spans="1:19" ht="25.5">
      <c r="A181" s="111" t="s">
        <v>1638</v>
      </c>
      <c r="B181" s="112">
        <v>44320</v>
      </c>
      <c r="C181" s="111" t="s">
        <v>1639</v>
      </c>
      <c r="D181" s="112">
        <v>44320</v>
      </c>
      <c r="E181" s="111" t="s">
        <v>1429</v>
      </c>
      <c r="F181" s="111" t="s">
        <v>110</v>
      </c>
      <c r="G181" s="111" t="s">
        <v>1098</v>
      </c>
      <c r="H181" s="111" t="s">
        <v>117</v>
      </c>
      <c r="I181" s="111" t="s">
        <v>1320</v>
      </c>
      <c r="J181" s="113">
        <v>200</v>
      </c>
      <c r="K181" s="113">
        <v>1064</v>
      </c>
      <c r="L181" s="113">
        <v>212800</v>
      </c>
      <c r="M181" s="113">
        <v>2.66</v>
      </c>
      <c r="N181" s="113">
        <v>532</v>
      </c>
      <c r="O181" s="113">
        <v>0</v>
      </c>
      <c r="P181" s="113">
        <v>0</v>
      </c>
      <c r="Q181" s="113">
        <v>1066.6600000000001</v>
      </c>
      <c r="R181" s="113">
        <v>213332</v>
      </c>
      <c r="S181" s="111" t="s">
        <v>1428</v>
      </c>
    </row>
    <row r="182" spans="1:19" ht="25.5">
      <c r="A182" s="111" t="s">
        <v>1640</v>
      </c>
      <c r="B182" s="112">
        <v>44320</v>
      </c>
      <c r="C182" s="111" t="s">
        <v>1641</v>
      </c>
      <c r="D182" s="112">
        <v>44320</v>
      </c>
      <c r="E182" s="111" t="s">
        <v>1429</v>
      </c>
      <c r="F182" s="111" t="s">
        <v>69</v>
      </c>
      <c r="G182" s="111" t="s">
        <v>66</v>
      </c>
      <c r="H182" s="111" t="s">
        <v>66</v>
      </c>
      <c r="I182" s="111" t="s">
        <v>1320</v>
      </c>
      <c r="J182" s="113">
        <v>20</v>
      </c>
      <c r="K182" s="113">
        <v>1064</v>
      </c>
      <c r="L182" s="113">
        <v>21280</v>
      </c>
      <c r="M182" s="113">
        <v>2.66</v>
      </c>
      <c r="N182" s="113">
        <v>53.2</v>
      </c>
      <c r="O182" s="113">
        <v>0</v>
      </c>
      <c r="P182" s="113">
        <v>0</v>
      </c>
      <c r="Q182" s="113">
        <v>1066.6600000000001</v>
      </c>
      <c r="R182" s="113">
        <v>21333.200000000001</v>
      </c>
      <c r="S182" s="111" t="s">
        <v>1428</v>
      </c>
    </row>
    <row r="183" spans="1:19" ht="25.5">
      <c r="A183" s="111" t="s">
        <v>1640</v>
      </c>
      <c r="B183" s="112">
        <v>44320</v>
      </c>
      <c r="C183" s="111" t="s">
        <v>1641</v>
      </c>
      <c r="D183" s="112">
        <v>44320</v>
      </c>
      <c r="E183" s="111" t="s">
        <v>1429</v>
      </c>
      <c r="F183" s="111" t="s">
        <v>69</v>
      </c>
      <c r="G183" s="111" t="s">
        <v>66</v>
      </c>
      <c r="H183" s="111" t="s">
        <v>66</v>
      </c>
      <c r="I183" s="111" t="s">
        <v>1277</v>
      </c>
      <c r="J183" s="113">
        <v>20</v>
      </c>
      <c r="K183" s="113">
        <v>967</v>
      </c>
      <c r="L183" s="113">
        <v>19340</v>
      </c>
      <c r="M183" s="113">
        <v>2.4175</v>
      </c>
      <c r="N183" s="113">
        <v>48.35</v>
      </c>
      <c r="O183" s="113">
        <v>0</v>
      </c>
      <c r="P183" s="113">
        <v>0</v>
      </c>
      <c r="Q183" s="113">
        <v>969.41750000000002</v>
      </c>
      <c r="R183" s="113">
        <v>19388.349999999999</v>
      </c>
      <c r="S183" s="111" t="s">
        <v>1428</v>
      </c>
    </row>
    <row r="184" spans="1:19" ht="25.5">
      <c r="A184" s="111" t="s">
        <v>1642</v>
      </c>
      <c r="B184" s="112">
        <v>44320</v>
      </c>
      <c r="C184" s="111" t="s">
        <v>1643</v>
      </c>
      <c r="D184" s="112">
        <v>44320</v>
      </c>
      <c r="E184" s="111" t="s">
        <v>1429</v>
      </c>
      <c r="F184" s="111" t="s">
        <v>12</v>
      </c>
      <c r="G184" s="111" t="s">
        <v>1468</v>
      </c>
      <c r="H184" s="111" t="s">
        <v>13</v>
      </c>
      <c r="I184" s="111" t="s">
        <v>1142</v>
      </c>
      <c r="J184" s="113">
        <v>40</v>
      </c>
      <c r="K184" s="113">
        <v>1030</v>
      </c>
      <c r="L184" s="113">
        <v>41200</v>
      </c>
      <c r="M184" s="113">
        <v>2.5750000000000002</v>
      </c>
      <c r="N184" s="113">
        <v>103</v>
      </c>
      <c r="O184" s="113">
        <v>0</v>
      </c>
      <c r="P184" s="113">
        <v>0</v>
      </c>
      <c r="Q184" s="113">
        <v>1032.575</v>
      </c>
      <c r="R184" s="113">
        <v>41303</v>
      </c>
      <c r="S184" s="111" t="s">
        <v>1428</v>
      </c>
    </row>
    <row r="185" spans="1:19" ht="25.5">
      <c r="A185" s="111" t="s">
        <v>1642</v>
      </c>
      <c r="B185" s="112">
        <v>44320</v>
      </c>
      <c r="C185" s="111" t="s">
        <v>1643</v>
      </c>
      <c r="D185" s="112">
        <v>44320</v>
      </c>
      <c r="E185" s="111" t="s">
        <v>1429</v>
      </c>
      <c r="F185" s="111" t="s">
        <v>12</v>
      </c>
      <c r="G185" s="111" t="s">
        <v>1468</v>
      </c>
      <c r="H185" s="111" t="s">
        <v>13</v>
      </c>
      <c r="I185" s="111" t="s">
        <v>1277</v>
      </c>
      <c r="J185" s="113">
        <v>40</v>
      </c>
      <c r="K185" s="113">
        <v>967</v>
      </c>
      <c r="L185" s="113">
        <v>38680</v>
      </c>
      <c r="M185" s="113">
        <v>2.4175</v>
      </c>
      <c r="N185" s="113">
        <v>96.7</v>
      </c>
      <c r="O185" s="113">
        <v>0</v>
      </c>
      <c r="P185" s="113">
        <v>0</v>
      </c>
      <c r="Q185" s="113">
        <v>969.41750000000002</v>
      </c>
      <c r="R185" s="113">
        <v>38776.699999999997</v>
      </c>
      <c r="S185" s="111" t="s">
        <v>1428</v>
      </c>
    </row>
    <row r="186" spans="1:19" ht="25.5">
      <c r="A186" s="111" t="s">
        <v>1644</v>
      </c>
      <c r="B186" s="112">
        <v>44320</v>
      </c>
      <c r="C186" s="111" t="s">
        <v>1645</v>
      </c>
      <c r="D186" s="112">
        <v>44320</v>
      </c>
      <c r="E186" s="111" t="s">
        <v>1429</v>
      </c>
      <c r="F186" s="111" t="s">
        <v>15</v>
      </c>
      <c r="G186" s="111" t="s">
        <v>1437</v>
      </c>
      <c r="H186" s="111" t="s">
        <v>13</v>
      </c>
      <c r="I186" s="111" t="s">
        <v>1263</v>
      </c>
      <c r="J186" s="113">
        <v>40</v>
      </c>
      <c r="K186" s="113">
        <v>1099</v>
      </c>
      <c r="L186" s="113">
        <v>43960</v>
      </c>
      <c r="M186" s="113">
        <v>2.7475000000000001</v>
      </c>
      <c r="N186" s="113">
        <v>109.9</v>
      </c>
      <c r="O186" s="113">
        <v>0</v>
      </c>
      <c r="P186" s="113">
        <v>0</v>
      </c>
      <c r="Q186" s="113">
        <v>1101.7474999999999</v>
      </c>
      <c r="R186" s="113">
        <v>44069.9</v>
      </c>
      <c r="S186" s="111" t="s">
        <v>1428</v>
      </c>
    </row>
    <row r="187" spans="1:19" ht="25.5">
      <c r="A187" s="111" t="s">
        <v>1644</v>
      </c>
      <c r="B187" s="112">
        <v>44320</v>
      </c>
      <c r="C187" s="111" t="s">
        <v>1645</v>
      </c>
      <c r="D187" s="112">
        <v>44320</v>
      </c>
      <c r="E187" s="111" t="s">
        <v>1429</v>
      </c>
      <c r="F187" s="111" t="s">
        <v>15</v>
      </c>
      <c r="G187" s="111" t="s">
        <v>1437</v>
      </c>
      <c r="H187" s="111" t="s">
        <v>13</v>
      </c>
      <c r="I187" s="111" t="s">
        <v>1146</v>
      </c>
      <c r="J187" s="113">
        <v>40</v>
      </c>
      <c r="K187" s="113">
        <v>914</v>
      </c>
      <c r="L187" s="113">
        <v>36560</v>
      </c>
      <c r="M187" s="113">
        <v>2.2850000000000001</v>
      </c>
      <c r="N187" s="113">
        <v>91.4</v>
      </c>
      <c r="O187" s="113">
        <v>0</v>
      </c>
      <c r="P187" s="113">
        <v>0</v>
      </c>
      <c r="Q187" s="113">
        <v>916.28499999999997</v>
      </c>
      <c r="R187" s="113">
        <v>36651.4</v>
      </c>
      <c r="S187" s="111" t="s">
        <v>1428</v>
      </c>
    </row>
    <row r="188" spans="1:19" ht="25.5">
      <c r="A188" s="111" t="s">
        <v>1644</v>
      </c>
      <c r="B188" s="112">
        <v>44320</v>
      </c>
      <c r="C188" s="111" t="s">
        <v>1645</v>
      </c>
      <c r="D188" s="112">
        <v>44320</v>
      </c>
      <c r="E188" s="111" t="s">
        <v>1429</v>
      </c>
      <c r="F188" s="111" t="s">
        <v>15</v>
      </c>
      <c r="G188" s="111" t="s">
        <v>1437</v>
      </c>
      <c r="H188" s="111" t="s">
        <v>13</v>
      </c>
      <c r="I188" s="111" t="s">
        <v>1277</v>
      </c>
      <c r="J188" s="113">
        <v>40</v>
      </c>
      <c r="K188" s="113">
        <v>967</v>
      </c>
      <c r="L188" s="113">
        <v>38680</v>
      </c>
      <c r="M188" s="113">
        <v>2.4175</v>
      </c>
      <c r="N188" s="113">
        <v>96.7</v>
      </c>
      <c r="O188" s="113">
        <v>0</v>
      </c>
      <c r="P188" s="113">
        <v>0</v>
      </c>
      <c r="Q188" s="113">
        <v>969.41750000000002</v>
      </c>
      <c r="R188" s="113">
        <v>38776.699999999997</v>
      </c>
      <c r="S188" s="111" t="s">
        <v>1428</v>
      </c>
    </row>
    <row r="189" spans="1:19" ht="25.5">
      <c r="A189" s="111" t="s">
        <v>1644</v>
      </c>
      <c r="B189" s="112">
        <v>44320</v>
      </c>
      <c r="C189" s="111" t="s">
        <v>1645</v>
      </c>
      <c r="D189" s="112">
        <v>44320</v>
      </c>
      <c r="E189" s="111" t="s">
        <v>1429</v>
      </c>
      <c r="F189" s="111" t="s">
        <v>15</v>
      </c>
      <c r="G189" s="111" t="s">
        <v>1437</v>
      </c>
      <c r="H189" s="111" t="s">
        <v>13</v>
      </c>
      <c r="I189" s="111" t="s">
        <v>1147</v>
      </c>
      <c r="J189" s="113">
        <v>20</v>
      </c>
      <c r="K189" s="113">
        <v>1176</v>
      </c>
      <c r="L189" s="113">
        <v>23520</v>
      </c>
      <c r="M189" s="113">
        <v>2.94</v>
      </c>
      <c r="N189" s="113">
        <v>58.8</v>
      </c>
      <c r="O189" s="113">
        <v>0</v>
      </c>
      <c r="P189" s="113">
        <v>0</v>
      </c>
      <c r="Q189" s="113">
        <v>1178.94</v>
      </c>
      <c r="R189" s="113">
        <v>23578.799999999999</v>
      </c>
      <c r="S189" s="111" t="s">
        <v>1428</v>
      </c>
    </row>
    <row r="190" spans="1:19" ht="25.5">
      <c r="A190" s="111" t="s">
        <v>1644</v>
      </c>
      <c r="B190" s="112">
        <v>44320</v>
      </c>
      <c r="C190" s="111" t="s">
        <v>1645</v>
      </c>
      <c r="D190" s="112">
        <v>44320</v>
      </c>
      <c r="E190" s="111" t="s">
        <v>1429</v>
      </c>
      <c r="F190" s="111" t="s">
        <v>15</v>
      </c>
      <c r="G190" s="111" t="s">
        <v>1437</v>
      </c>
      <c r="H190" s="111" t="s">
        <v>13</v>
      </c>
      <c r="I190" s="111" t="s">
        <v>1321</v>
      </c>
      <c r="J190" s="113">
        <v>20</v>
      </c>
      <c r="K190" s="113">
        <v>1205</v>
      </c>
      <c r="L190" s="113">
        <v>24100</v>
      </c>
      <c r="M190" s="113">
        <v>3.0125000000000002</v>
      </c>
      <c r="N190" s="113">
        <v>60.25</v>
      </c>
      <c r="O190" s="113">
        <v>0</v>
      </c>
      <c r="P190" s="113">
        <v>0</v>
      </c>
      <c r="Q190" s="113">
        <v>1208.0125</v>
      </c>
      <c r="R190" s="113">
        <v>24160.25</v>
      </c>
      <c r="S190" s="111" t="s">
        <v>1428</v>
      </c>
    </row>
    <row r="191" spans="1:19" ht="25.5">
      <c r="A191" s="111" t="s">
        <v>1644</v>
      </c>
      <c r="B191" s="112">
        <v>44320</v>
      </c>
      <c r="C191" s="111" t="s">
        <v>1645</v>
      </c>
      <c r="D191" s="112">
        <v>44320</v>
      </c>
      <c r="E191" s="111" t="s">
        <v>1429</v>
      </c>
      <c r="F191" s="111" t="s">
        <v>15</v>
      </c>
      <c r="G191" s="111" t="s">
        <v>1437</v>
      </c>
      <c r="H191" s="111" t="s">
        <v>13</v>
      </c>
      <c r="I191" s="111" t="s">
        <v>1141</v>
      </c>
      <c r="J191" s="113">
        <v>40</v>
      </c>
      <c r="K191" s="113">
        <v>894</v>
      </c>
      <c r="L191" s="113">
        <v>35760</v>
      </c>
      <c r="M191" s="113">
        <v>2.2349999999999999</v>
      </c>
      <c r="N191" s="113">
        <v>89.4</v>
      </c>
      <c r="O191" s="113">
        <v>0</v>
      </c>
      <c r="P191" s="113">
        <v>0</v>
      </c>
      <c r="Q191" s="113">
        <v>896.23500000000001</v>
      </c>
      <c r="R191" s="113">
        <v>35849.4</v>
      </c>
      <c r="S191" s="111" t="s">
        <v>1428</v>
      </c>
    </row>
    <row r="192" spans="1:19" ht="25.5">
      <c r="A192" s="111" t="s">
        <v>1646</v>
      </c>
      <c r="B192" s="112">
        <v>44320</v>
      </c>
      <c r="C192" s="111" t="s">
        <v>1647</v>
      </c>
      <c r="D192" s="112">
        <v>44320</v>
      </c>
      <c r="E192" s="111" t="s">
        <v>1429</v>
      </c>
      <c r="F192" s="111" t="s">
        <v>40</v>
      </c>
      <c r="G192" s="111" t="s">
        <v>41</v>
      </c>
      <c r="H192" s="111" t="s">
        <v>13</v>
      </c>
      <c r="I192" s="111" t="s">
        <v>1146</v>
      </c>
      <c r="J192" s="113">
        <v>80</v>
      </c>
      <c r="K192" s="113">
        <v>914</v>
      </c>
      <c r="L192" s="113">
        <v>73120</v>
      </c>
      <c r="M192" s="113">
        <v>2.2850000000000001</v>
      </c>
      <c r="N192" s="113">
        <v>182.8</v>
      </c>
      <c r="O192" s="113">
        <v>0</v>
      </c>
      <c r="P192" s="113">
        <v>0</v>
      </c>
      <c r="Q192" s="113">
        <v>916.28499999999997</v>
      </c>
      <c r="R192" s="113">
        <v>73302.8</v>
      </c>
      <c r="S192" s="111" t="s">
        <v>1428</v>
      </c>
    </row>
    <row r="193" spans="1:19" ht="25.5">
      <c r="A193" s="111" t="s">
        <v>1648</v>
      </c>
      <c r="B193" s="112">
        <v>44320</v>
      </c>
      <c r="C193" s="111" t="s">
        <v>1649</v>
      </c>
      <c r="D193" s="112">
        <v>44320</v>
      </c>
      <c r="E193" s="111" t="s">
        <v>1429</v>
      </c>
      <c r="F193" s="111" t="s">
        <v>50</v>
      </c>
      <c r="G193" s="111" t="s">
        <v>1431</v>
      </c>
      <c r="H193" s="111" t="s">
        <v>13</v>
      </c>
      <c r="I193" s="111" t="s">
        <v>1320</v>
      </c>
      <c r="J193" s="113">
        <v>80</v>
      </c>
      <c r="K193" s="113">
        <v>1064</v>
      </c>
      <c r="L193" s="113">
        <v>85120</v>
      </c>
      <c r="M193" s="113">
        <v>2.66</v>
      </c>
      <c r="N193" s="113">
        <v>212.8</v>
      </c>
      <c r="O193" s="113">
        <v>0</v>
      </c>
      <c r="P193" s="113">
        <v>0</v>
      </c>
      <c r="Q193" s="113">
        <v>1066.6600000000001</v>
      </c>
      <c r="R193" s="113">
        <v>85332.800000000003</v>
      </c>
      <c r="S193" s="111" t="s">
        <v>1428</v>
      </c>
    </row>
    <row r="194" spans="1:19" ht="25.5">
      <c r="A194" s="111" t="s">
        <v>1650</v>
      </c>
      <c r="B194" s="112">
        <v>44320</v>
      </c>
      <c r="C194" s="111" t="s">
        <v>1651</v>
      </c>
      <c r="D194" s="112">
        <v>44320</v>
      </c>
      <c r="E194" s="111" t="s">
        <v>1429</v>
      </c>
      <c r="F194" s="111" t="s">
        <v>77</v>
      </c>
      <c r="G194" s="111" t="s">
        <v>1017</v>
      </c>
      <c r="H194" s="111" t="s">
        <v>1433</v>
      </c>
      <c r="I194" s="111" t="s">
        <v>1141</v>
      </c>
      <c r="J194" s="113">
        <v>20</v>
      </c>
      <c r="K194" s="113">
        <v>894</v>
      </c>
      <c r="L194" s="113">
        <v>17880</v>
      </c>
      <c r="M194" s="113">
        <v>2.2349999999999999</v>
      </c>
      <c r="N194" s="113">
        <v>44.7</v>
      </c>
      <c r="O194" s="113">
        <v>0</v>
      </c>
      <c r="P194" s="113">
        <v>0</v>
      </c>
      <c r="Q194" s="113">
        <v>896.23500000000001</v>
      </c>
      <c r="R194" s="113">
        <v>17924.7</v>
      </c>
      <c r="S194" s="111" t="s">
        <v>1428</v>
      </c>
    </row>
    <row r="195" spans="1:19" ht="25.5">
      <c r="A195" s="111" t="s">
        <v>1650</v>
      </c>
      <c r="B195" s="112">
        <v>44320</v>
      </c>
      <c r="C195" s="111" t="s">
        <v>1651</v>
      </c>
      <c r="D195" s="112">
        <v>44320</v>
      </c>
      <c r="E195" s="111" t="s">
        <v>1429</v>
      </c>
      <c r="F195" s="111" t="s">
        <v>77</v>
      </c>
      <c r="G195" s="111" t="s">
        <v>1017</v>
      </c>
      <c r="H195" s="111" t="s">
        <v>1433</v>
      </c>
      <c r="I195" s="111" t="s">
        <v>1374</v>
      </c>
      <c r="J195" s="113">
        <v>19</v>
      </c>
      <c r="K195" s="113">
        <v>914</v>
      </c>
      <c r="L195" s="113">
        <v>17366</v>
      </c>
      <c r="M195" s="113">
        <v>2.2850000000000001</v>
      </c>
      <c r="N195" s="113">
        <v>43.414999999999999</v>
      </c>
      <c r="O195" s="113">
        <v>0</v>
      </c>
      <c r="P195" s="113">
        <v>0</v>
      </c>
      <c r="Q195" s="113">
        <v>916.28499999999997</v>
      </c>
      <c r="R195" s="113">
        <v>17409.415000000001</v>
      </c>
      <c r="S195" s="111" t="s">
        <v>1428</v>
      </c>
    </row>
    <row r="196" spans="1:19" ht="25.5">
      <c r="A196" s="111" t="s">
        <v>1652</v>
      </c>
      <c r="B196" s="112">
        <v>44320</v>
      </c>
      <c r="C196" s="111" t="s">
        <v>1653</v>
      </c>
      <c r="D196" s="112">
        <v>44320</v>
      </c>
      <c r="E196" s="111" t="s">
        <v>1429</v>
      </c>
      <c r="F196" s="111" t="s">
        <v>79</v>
      </c>
      <c r="G196" s="111" t="s">
        <v>1017</v>
      </c>
      <c r="H196" s="111" t="s">
        <v>1433</v>
      </c>
      <c r="I196" s="111" t="s">
        <v>1374</v>
      </c>
      <c r="J196" s="113">
        <v>40</v>
      </c>
      <c r="K196" s="113">
        <v>914</v>
      </c>
      <c r="L196" s="113">
        <v>36560</v>
      </c>
      <c r="M196" s="113">
        <v>2.2850000000000001</v>
      </c>
      <c r="N196" s="113">
        <v>91.4</v>
      </c>
      <c r="O196" s="113">
        <v>0</v>
      </c>
      <c r="P196" s="113">
        <v>0</v>
      </c>
      <c r="Q196" s="113">
        <v>916.28499999999997</v>
      </c>
      <c r="R196" s="113">
        <v>36651.4</v>
      </c>
      <c r="S196" s="111" t="s">
        <v>1428</v>
      </c>
    </row>
    <row r="197" spans="1:19" ht="25.5">
      <c r="A197" s="111" t="s">
        <v>1652</v>
      </c>
      <c r="B197" s="112">
        <v>44320</v>
      </c>
      <c r="C197" s="111" t="s">
        <v>1653</v>
      </c>
      <c r="D197" s="112">
        <v>44320</v>
      </c>
      <c r="E197" s="111" t="s">
        <v>1429</v>
      </c>
      <c r="F197" s="111" t="s">
        <v>79</v>
      </c>
      <c r="G197" s="111" t="s">
        <v>1017</v>
      </c>
      <c r="H197" s="111" t="s">
        <v>1433</v>
      </c>
      <c r="I197" s="111" t="s">
        <v>1146</v>
      </c>
      <c r="J197" s="113">
        <v>48</v>
      </c>
      <c r="K197" s="113">
        <v>914</v>
      </c>
      <c r="L197" s="113">
        <v>43872</v>
      </c>
      <c r="M197" s="113">
        <v>2.2850000000000001</v>
      </c>
      <c r="N197" s="113">
        <v>109.68</v>
      </c>
      <c r="O197" s="113">
        <v>0</v>
      </c>
      <c r="P197" s="113">
        <v>0</v>
      </c>
      <c r="Q197" s="113">
        <v>916.28499999999997</v>
      </c>
      <c r="R197" s="113">
        <v>43981.68</v>
      </c>
      <c r="S197" s="111" t="s">
        <v>1428</v>
      </c>
    </row>
    <row r="198" spans="1:19" ht="25.5">
      <c r="A198" s="111" t="s">
        <v>1654</v>
      </c>
      <c r="B198" s="112">
        <v>44320</v>
      </c>
      <c r="C198" s="111" t="s">
        <v>1655</v>
      </c>
      <c r="D198" s="112">
        <v>44320</v>
      </c>
      <c r="E198" s="111" t="s">
        <v>1429</v>
      </c>
      <c r="F198" s="111" t="s">
        <v>102</v>
      </c>
      <c r="G198" s="111" t="s">
        <v>1012</v>
      </c>
      <c r="H198" s="111" t="s">
        <v>1433</v>
      </c>
      <c r="I198" s="111" t="s">
        <v>1321</v>
      </c>
      <c r="J198" s="113">
        <v>20</v>
      </c>
      <c r="K198" s="113">
        <v>1205</v>
      </c>
      <c r="L198" s="113">
        <v>24100</v>
      </c>
      <c r="M198" s="113">
        <v>3.012</v>
      </c>
      <c r="N198" s="113">
        <v>60.24</v>
      </c>
      <c r="O198" s="113">
        <v>0</v>
      </c>
      <c r="P198" s="113">
        <v>0</v>
      </c>
      <c r="Q198" s="113">
        <v>1208.0125</v>
      </c>
      <c r="R198" s="113">
        <v>24160.25</v>
      </c>
      <c r="S198" s="111" t="s">
        <v>1428</v>
      </c>
    </row>
    <row r="199" spans="1:19" ht="25.5">
      <c r="A199" s="111" t="s">
        <v>1654</v>
      </c>
      <c r="B199" s="112">
        <v>44320</v>
      </c>
      <c r="C199" s="111" t="s">
        <v>1655</v>
      </c>
      <c r="D199" s="112">
        <v>44320</v>
      </c>
      <c r="E199" s="111" t="s">
        <v>1429</v>
      </c>
      <c r="F199" s="111" t="s">
        <v>102</v>
      </c>
      <c r="G199" s="111" t="s">
        <v>1012</v>
      </c>
      <c r="H199" s="111" t="s">
        <v>1433</v>
      </c>
      <c r="I199" s="111" t="s">
        <v>1277</v>
      </c>
      <c r="J199" s="113">
        <v>40</v>
      </c>
      <c r="K199" s="113">
        <v>967</v>
      </c>
      <c r="L199" s="113">
        <v>38680</v>
      </c>
      <c r="M199" s="113">
        <v>2.4180000000000001</v>
      </c>
      <c r="N199" s="113">
        <v>96.72</v>
      </c>
      <c r="O199" s="113">
        <v>0</v>
      </c>
      <c r="P199" s="113">
        <v>0</v>
      </c>
      <c r="Q199" s="113">
        <v>969.41750000000002</v>
      </c>
      <c r="R199" s="113">
        <v>38776.699999999997</v>
      </c>
      <c r="S199" s="111" t="s">
        <v>1428</v>
      </c>
    </row>
    <row r="200" spans="1:19" ht="25.5">
      <c r="A200" s="111" t="s">
        <v>1654</v>
      </c>
      <c r="B200" s="112">
        <v>44320</v>
      </c>
      <c r="C200" s="111" t="s">
        <v>1655</v>
      </c>
      <c r="D200" s="112">
        <v>44320</v>
      </c>
      <c r="E200" s="111" t="s">
        <v>1429</v>
      </c>
      <c r="F200" s="111" t="s">
        <v>102</v>
      </c>
      <c r="G200" s="111" t="s">
        <v>1012</v>
      </c>
      <c r="H200" s="111" t="s">
        <v>1433</v>
      </c>
      <c r="I200" s="111" t="s">
        <v>1320</v>
      </c>
      <c r="J200" s="113">
        <v>40</v>
      </c>
      <c r="K200" s="113">
        <v>1064</v>
      </c>
      <c r="L200" s="113">
        <v>42560</v>
      </c>
      <c r="M200" s="113">
        <v>2.66</v>
      </c>
      <c r="N200" s="113">
        <v>106.4</v>
      </c>
      <c r="O200" s="113">
        <v>0</v>
      </c>
      <c r="P200" s="113">
        <v>0</v>
      </c>
      <c r="Q200" s="113">
        <v>1066.6600000000001</v>
      </c>
      <c r="R200" s="113">
        <v>42666.400000000001</v>
      </c>
      <c r="S200" s="111" t="s">
        <v>1428</v>
      </c>
    </row>
    <row r="201" spans="1:19" ht="25.5">
      <c r="A201" s="111" t="s">
        <v>1656</v>
      </c>
      <c r="B201" s="112">
        <v>44320</v>
      </c>
      <c r="C201" s="111" t="s">
        <v>1657</v>
      </c>
      <c r="D201" s="112">
        <v>44320</v>
      </c>
      <c r="E201" s="111" t="s">
        <v>1429</v>
      </c>
      <c r="F201" s="111" t="s">
        <v>90</v>
      </c>
      <c r="G201" s="111" t="s">
        <v>1017</v>
      </c>
      <c r="H201" s="111" t="s">
        <v>1433</v>
      </c>
      <c r="I201" s="111" t="s">
        <v>1320</v>
      </c>
      <c r="J201" s="113">
        <v>20</v>
      </c>
      <c r="K201" s="113">
        <v>1064</v>
      </c>
      <c r="L201" s="113">
        <v>21280</v>
      </c>
      <c r="M201" s="113">
        <v>2.66</v>
      </c>
      <c r="N201" s="113">
        <v>53.2</v>
      </c>
      <c r="O201" s="113">
        <v>0</v>
      </c>
      <c r="P201" s="113">
        <v>0</v>
      </c>
      <c r="Q201" s="113">
        <v>1066.6600000000001</v>
      </c>
      <c r="R201" s="113">
        <v>21333.200000000001</v>
      </c>
      <c r="S201" s="111" t="s">
        <v>1428</v>
      </c>
    </row>
    <row r="202" spans="1:19" ht="25.5">
      <c r="A202" s="111" t="s">
        <v>1656</v>
      </c>
      <c r="B202" s="112">
        <v>44320</v>
      </c>
      <c r="C202" s="111" t="s">
        <v>1657</v>
      </c>
      <c r="D202" s="112">
        <v>44320</v>
      </c>
      <c r="E202" s="111" t="s">
        <v>1429</v>
      </c>
      <c r="F202" s="111" t="s">
        <v>90</v>
      </c>
      <c r="G202" s="111" t="s">
        <v>1017</v>
      </c>
      <c r="H202" s="111" t="s">
        <v>1433</v>
      </c>
      <c r="I202" s="111" t="s">
        <v>1277</v>
      </c>
      <c r="J202" s="113">
        <v>20</v>
      </c>
      <c r="K202" s="113">
        <v>967</v>
      </c>
      <c r="L202" s="113">
        <v>19340</v>
      </c>
      <c r="M202" s="113">
        <v>2.4180000000000001</v>
      </c>
      <c r="N202" s="113">
        <v>48.36</v>
      </c>
      <c r="O202" s="113">
        <v>0</v>
      </c>
      <c r="P202" s="113">
        <v>0</v>
      </c>
      <c r="Q202" s="113">
        <v>969.41750000000002</v>
      </c>
      <c r="R202" s="113">
        <v>19388.349999999999</v>
      </c>
      <c r="S202" s="111" t="s">
        <v>1428</v>
      </c>
    </row>
    <row r="203" spans="1:19" ht="25.5">
      <c r="A203" s="111" t="s">
        <v>1658</v>
      </c>
      <c r="B203" s="112">
        <v>44320</v>
      </c>
      <c r="C203" s="111" t="s">
        <v>1659</v>
      </c>
      <c r="D203" s="112">
        <v>44320</v>
      </c>
      <c r="E203" s="111" t="s">
        <v>1429</v>
      </c>
      <c r="F203" s="111" t="s">
        <v>95</v>
      </c>
      <c r="G203" s="111" t="s">
        <v>1014</v>
      </c>
      <c r="H203" s="111" t="s">
        <v>1433</v>
      </c>
      <c r="I203" s="111" t="s">
        <v>1277</v>
      </c>
      <c r="J203" s="113">
        <v>20</v>
      </c>
      <c r="K203" s="113">
        <v>967</v>
      </c>
      <c r="L203" s="113">
        <v>19340</v>
      </c>
      <c r="M203" s="113">
        <v>2.4180000000000001</v>
      </c>
      <c r="N203" s="113">
        <v>48.36</v>
      </c>
      <c r="O203" s="113">
        <v>0</v>
      </c>
      <c r="P203" s="113">
        <v>0</v>
      </c>
      <c r="Q203" s="113">
        <v>969.41750000000002</v>
      </c>
      <c r="R203" s="113">
        <v>19388.349999999999</v>
      </c>
      <c r="S203" s="111" t="s">
        <v>1428</v>
      </c>
    </row>
    <row r="204" spans="1:19" ht="25.5">
      <c r="A204" s="111" t="s">
        <v>1658</v>
      </c>
      <c r="B204" s="112">
        <v>44320</v>
      </c>
      <c r="C204" s="111" t="s">
        <v>1659</v>
      </c>
      <c r="D204" s="112">
        <v>44320</v>
      </c>
      <c r="E204" s="111" t="s">
        <v>1429</v>
      </c>
      <c r="F204" s="111" t="s">
        <v>95</v>
      </c>
      <c r="G204" s="111" t="s">
        <v>1014</v>
      </c>
      <c r="H204" s="111" t="s">
        <v>1433</v>
      </c>
      <c r="I204" s="111" t="s">
        <v>1320</v>
      </c>
      <c r="J204" s="113">
        <v>20</v>
      </c>
      <c r="K204" s="113">
        <v>1064</v>
      </c>
      <c r="L204" s="113">
        <v>21280</v>
      </c>
      <c r="M204" s="113">
        <v>2.66</v>
      </c>
      <c r="N204" s="113">
        <v>53.2</v>
      </c>
      <c r="O204" s="113">
        <v>0</v>
      </c>
      <c r="P204" s="113">
        <v>0</v>
      </c>
      <c r="Q204" s="113">
        <v>1066.6600000000001</v>
      </c>
      <c r="R204" s="113">
        <v>21333.200000000001</v>
      </c>
      <c r="S204" s="111" t="s">
        <v>1428</v>
      </c>
    </row>
    <row r="205" spans="1:19" ht="25.5">
      <c r="A205" s="111" t="s">
        <v>1660</v>
      </c>
      <c r="B205" s="112">
        <v>44320</v>
      </c>
      <c r="C205" s="111" t="s">
        <v>1661</v>
      </c>
      <c r="D205" s="112">
        <v>44320</v>
      </c>
      <c r="E205" s="111" t="s">
        <v>1429</v>
      </c>
      <c r="F205" s="111" t="s">
        <v>96</v>
      </c>
      <c r="G205" s="111" t="s">
        <v>1013</v>
      </c>
      <c r="H205" s="111" t="s">
        <v>1433</v>
      </c>
      <c r="I205" s="111" t="s">
        <v>1277</v>
      </c>
      <c r="J205" s="113">
        <v>60</v>
      </c>
      <c r="K205" s="113">
        <v>967</v>
      </c>
      <c r="L205" s="113">
        <v>58020</v>
      </c>
      <c r="M205" s="113">
        <v>2.4180000000000001</v>
      </c>
      <c r="N205" s="113">
        <v>145.08000000000001</v>
      </c>
      <c r="O205" s="113">
        <v>0</v>
      </c>
      <c r="P205" s="113">
        <v>0</v>
      </c>
      <c r="Q205" s="113">
        <v>969.41750000000002</v>
      </c>
      <c r="R205" s="113">
        <v>58165.05</v>
      </c>
      <c r="S205" s="111" t="s">
        <v>1428</v>
      </c>
    </row>
    <row r="206" spans="1:19" ht="25.5">
      <c r="A206" s="111" t="s">
        <v>1662</v>
      </c>
      <c r="B206" s="112">
        <v>44320</v>
      </c>
      <c r="C206" s="111" t="s">
        <v>1663</v>
      </c>
      <c r="D206" s="112">
        <v>44320</v>
      </c>
      <c r="E206" s="111" t="s">
        <v>1429</v>
      </c>
      <c r="F206" s="111" t="s">
        <v>851</v>
      </c>
      <c r="G206" s="111" t="s">
        <v>1012</v>
      </c>
      <c r="H206" s="111" t="s">
        <v>1433</v>
      </c>
      <c r="I206" s="111" t="s">
        <v>1320</v>
      </c>
      <c r="J206" s="113">
        <v>98</v>
      </c>
      <c r="K206" s="113">
        <v>1064</v>
      </c>
      <c r="L206" s="113">
        <v>104272</v>
      </c>
      <c r="M206" s="113">
        <v>2.66</v>
      </c>
      <c r="N206" s="113">
        <v>260.68</v>
      </c>
      <c r="O206" s="113">
        <v>0</v>
      </c>
      <c r="P206" s="113">
        <v>0</v>
      </c>
      <c r="Q206" s="113">
        <v>1066.6600000000001</v>
      </c>
      <c r="R206" s="113">
        <v>104532.68</v>
      </c>
      <c r="S206" s="111" t="s">
        <v>1428</v>
      </c>
    </row>
    <row r="207" spans="1:19" ht="25.5">
      <c r="A207" s="111" t="s">
        <v>1664</v>
      </c>
      <c r="B207" s="112">
        <v>44320</v>
      </c>
      <c r="C207" s="111" t="s">
        <v>1665</v>
      </c>
      <c r="D207" s="112">
        <v>44320</v>
      </c>
      <c r="E207" s="111" t="s">
        <v>1143</v>
      </c>
      <c r="F207" s="111" t="s">
        <v>1410</v>
      </c>
      <c r="G207" s="111" t="s">
        <v>1143</v>
      </c>
      <c r="H207" s="111" t="s">
        <v>1143</v>
      </c>
      <c r="I207" s="111" t="s">
        <v>1277</v>
      </c>
      <c r="J207" s="113">
        <v>5</v>
      </c>
      <c r="K207" s="113">
        <v>981</v>
      </c>
      <c r="L207" s="113">
        <v>4905</v>
      </c>
      <c r="M207" s="113">
        <v>2.4525000000000001</v>
      </c>
      <c r="N207" s="113">
        <v>12.262499999999999</v>
      </c>
      <c r="O207" s="113">
        <v>0</v>
      </c>
      <c r="P207" s="113">
        <v>0</v>
      </c>
      <c r="Q207" s="113">
        <v>983.45249999999999</v>
      </c>
      <c r="R207" s="113">
        <v>4917.2624999999998</v>
      </c>
      <c r="S207" s="111" t="s">
        <v>1428</v>
      </c>
    </row>
    <row r="208" spans="1:19" ht="25.5">
      <c r="A208" s="111" t="s">
        <v>1664</v>
      </c>
      <c r="B208" s="112">
        <v>44320</v>
      </c>
      <c r="C208" s="111" t="s">
        <v>1665</v>
      </c>
      <c r="D208" s="112">
        <v>44320</v>
      </c>
      <c r="E208" s="111" t="s">
        <v>1143</v>
      </c>
      <c r="F208" s="111" t="s">
        <v>1410</v>
      </c>
      <c r="G208" s="111" t="s">
        <v>1143</v>
      </c>
      <c r="H208" s="111" t="s">
        <v>1143</v>
      </c>
      <c r="I208" s="111" t="s">
        <v>1374</v>
      </c>
      <c r="J208" s="113">
        <v>5</v>
      </c>
      <c r="K208" s="113">
        <v>927</v>
      </c>
      <c r="L208" s="113">
        <v>4635</v>
      </c>
      <c r="M208" s="113">
        <v>2.3174999999999999</v>
      </c>
      <c r="N208" s="113">
        <v>11.5875</v>
      </c>
      <c r="O208" s="113">
        <v>0</v>
      </c>
      <c r="P208" s="113">
        <v>0</v>
      </c>
      <c r="Q208" s="113">
        <v>929.3175</v>
      </c>
      <c r="R208" s="113">
        <v>4646.5874999999996</v>
      </c>
      <c r="S208" s="111" t="s">
        <v>1428</v>
      </c>
    </row>
    <row r="209" spans="1:19" ht="25.5">
      <c r="A209" s="111" t="s">
        <v>1664</v>
      </c>
      <c r="B209" s="112">
        <v>44320</v>
      </c>
      <c r="C209" s="111" t="s">
        <v>1665</v>
      </c>
      <c r="D209" s="112">
        <v>44320</v>
      </c>
      <c r="E209" s="111" t="s">
        <v>1143</v>
      </c>
      <c r="F209" s="111" t="s">
        <v>1410</v>
      </c>
      <c r="G209" s="111" t="s">
        <v>1143</v>
      </c>
      <c r="H209" s="111" t="s">
        <v>1143</v>
      </c>
      <c r="I209" s="111" t="s">
        <v>1146</v>
      </c>
      <c r="J209" s="113">
        <v>5</v>
      </c>
      <c r="K209" s="113">
        <v>927</v>
      </c>
      <c r="L209" s="113">
        <v>4635</v>
      </c>
      <c r="M209" s="113">
        <v>2.3174999999999999</v>
      </c>
      <c r="N209" s="113">
        <v>11.5875</v>
      </c>
      <c r="O209" s="113">
        <v>0</v>
      </c>
      <c r="P209" s="113">
        <v>0</v>
      </c>
      <c r="Q209" s="113">
        <v>929.3175</v>
      </c>
      <c r="R209" s="113">
        <v>4646.5874999999996</v>
      </c>
      <c r="S209" s="111" t="s">
        <v>1428</v>
      </c>
    </row>
    <row r="210" spans="1:19" ht="25.5">
      <c r="A210" s="111" t="s">
        <v>1664</v>
      </c>
      <c r="B210" s="112">
        <v>44320</v>
      </c>
      <c r="C210" s="111" t="s">
        <v>1665</v>
      </c>
      <c r="D210" s="112">
        <v>44320</v>
      </c>
      <c r="E210" s="111" t="s">
        <v>1143</v>
      </c>
      <c r="F210" s="111" t="s">
        <v>1410</v>
      </c>
      <c r="G210" s="111" t="s">
        <v>1143</v>
      </c>
      <c r="H210" s="111" t="s">
        <v>1143</v>
      </c>
      <c r="I210" s="111" t="s">
        <v>1320</v>
      </c>
      <c r="J210" s="113">
        <v>10</v>
      </c>
      <c r="K210" s="113">
        <v>1079.5</v>
      </c>
      <c r="L210" s="113">
        <v>10795</v>
      </c>
      <c r="M210" s="113">
        <v>2.6987999999999999</v>
      </c>
      <c r="N210" s="113">
        <v>26.988</v>
      </c>
      <c r="O210" s="113">
        <v>0</v>
      </c>
      <c r="P210" s="113">
        <v>0</v>
      </c>
      <c r="Q210" s="113">
        <v>1082.1987999999999</v>
      </c>
      <c r="R210" s="113">
        <v>10821.987999999999</v>
      </c>
      <c r="S210" s="111" t="s">
        <v>1428</v>
      </c>
    </row>
    <row r="211" spans="1:19" ht="25.5">
      <c r="A211" s="111" t="s">
        <v>1664</v>
      </c>
      <c r="B211" s="112">
        <v>44320</v>
      </c>
      <c r="C211" s="111" t="s">
        <v>1665</v>
      </c>
      <c r="D211" s="112">
        <v>44320</v>
      </c>
      <c r="E211" s="111" t="s">
        <v>1143</v>
      </c>
      <c r="F211" s="111" t="s">
        <v>1410</v>
      </c>
      <c r="G211" s="111" t="s">
        <v>1143</v>
      </c>
      <c r="H211" s="111" t="s">
        <v>1143</v>
      </c>
      <c r="I211" s="111" t="s">
        <v>1141</v>
      </c>
      <c r="J211" s="113">
        <v>5</v>
      </c>
      <c r="K211" s="113">
        <v>907</v>
      </c>
      <c r="L211" s="113">
        <v>4535</v>
      </c>
      <c r="M211" s="113">
        <v>2.2675000000000001</v>
      </c>
      <c r="N211" s="113">
        <v>11.3375</v>
      </c>
      <c r="O211" s="113">
        <v>0</v>
      </c>
      <c r="P211" s="113">
        <v>0</v>
      </c>
      <c r="Q211" s="113">
        <v>909.26750000000004</v>
      </c>
      <c r="R211" s="113">
        <v>4546.3374999999996</v>
      </c>
      <c r="S211" s="111" t="s">
        <v>1428</v>
      </c>
    </row>
    <row r="212" spans="1:19" ht="25.5">
      <c r="A212" s="111" t="s">
        <v>1664</v>
      </c>
      <c r="B212" s="112">
        <v>44320</v>
      </c>
      <c r="C212" s="111" t="s">
        <v>1665</v>
      </c>
      <c r="D212" s="112">
        <v>44320</v>
      </c>
      <c r="E212" s="111" t="s">
        <v>1143</v>
      </c>
      <c r="F212" s="111" t="s">
        <v>1410</v>
      </c>
      <c r="G212" s="111" t="s">
        <v>1143</v>
      </c>
      <c r="H212" s="111" t="s">
        <v>1143</v>
      </c>
      <c r="I212" s="111" t="s">
        <v>1321</v>
      </c>
      <c r="J212" s="113">
        <v>10</v>
      </c>
      <c r="K212" s="113">
        <v>1222.5</v>
      </c>
      <c r="L212" s="113">
        <v>12225</v>
      </c>
      <c r="M212" s="113">
        <v>3.0562999999999998</v>
      </c>
      <c r="N212" s="113">
        <v>30.562999999999999</v>
      </c>
      <c r="O212" s="113">
        <v>0</v>
      </c>
      <c r="P212" s="113">
        <v>0</v>
      </c>
      <c r="Q212" s="113">
        <v>1225.5563</v>
      </c>
      <c r="R212" s="113">
        <v>12255.563</v>
      </c>
      <c r="S212" s="111" t="s">
        <v>1428</v>
      </c>
    </row>
    <row r="213" spans="1:19" ht="25.5">
      <c r="A213" s="111" t="s">
        <v>1664</v>
      </c>
      <c r="B213" s="112">
        <v>44320</v>
      </c>
      <c r="C213" s="111" t="s">
        <v>1665</v>
      </c>
      <c r="D213" s="112">
        <v>44320</v>
      </c>
      <c r="E213" s="111" t="s">
        <v>1143</v>
      </c>
      <c r="F213" s="111" t="s">
        <v>1410</v>
      </c>
      <c r="G213" s="111" t="s">
        <v>1143</v>
      </c>
      <c r="H213" s="111" t="s">
        <v>1143</v>
      </c>
      <c r="I213" s="111" t="s">
        <v>1142</v>
      </c>
      <c r="J213" s="113">
        <v>5</v>
      </c>
      <c r="K213" s="113">
        <v>1045</v>
      </c>
      <c r="L213" s="113">
        <v>5225</v>
      </c>
      <c r="M213" s="113">
        <v>2.6124999999999998</v>
      </c>
      <c r="N213" s="113">
        <v>13.0625</v>
      </c>
      <c r="O213" s="113">
        <v>0</v>
      </c>
      <c r="P213" s="113">
        <v>0</v>
      </c>
      <c r="Q213" s="113">
        <v>1047.6125</v>
      </c>
      <c r="R213" s="113">
        <v>5238.0625</v>
      </c>
      <c r="S213" s="111" t="s">
        <v>1428</v>
      </c>
    </row>
    <row r="214" spans="1:19" ht="25.5">
      <c r="A214" s="111" t="s">
        <v>1666</v>
      </c>
      <c r="B214" s="112">
        <v>44320</v>
      </c>
      <c r="C214" s="111" t="s">
        <v>1667</v>
      </c>
      <c r="D214" s="112">
        <v>44320</v>
      </c>
      <c r="E214" s="111" t="s">
        <v>1143</v>
      </c>
      <c r="F214" s="111" t="s">
        <v>1481</v>
      </c>
      <c r="G214" s="111" t="s">
        <v>1143</v>
      </c>
      <c r="H214" s="111" t="s">
        <v>1143</v>
      </c>
      <c r="I214" s="111" t="s">
        <v>1321</v>
      </c>
      <c r="J214" s="113">
        <v>10</v>
      </c>
      <c r="K214" s="113">
        <v>1222.5</v>
      </c>
      <c r="L214" s="113">
        <v>12225</v>
      </c>
      <c r="M214" s="113">
        <v>3.0562999999999998</v>
      </c>
      <c r="N214" s="113">
        <v>30.562999999999999</v>
      </c>
      <c r="O214" s="113">
        <v>0</v>
      </c>
      <c r="P214" s="113">
        <v>0</v>
      </c>
      <c r="Q214" s="113">
        <v>1225.5563</v>
      </c>
      <c r="R214" s="113">
        <v>12255.563</v>
      </c>
      <c r="S214" s="111" t="s">
        <v>1428</v>
      </c>
    </row>
    <row r="215" spans="1:19" ht="25.5">
      <c r="A215" s="111" t="s">
        <v>1666</v>
      </c>
      <c r="B215" s="112">
        <v>44320</v>
      </c>
      <c r="C215" s="111" t="s">
        <v>1667</v>
      </c>
      <c r="D215" s="112">
        <v>44320</v>
      </c>
      <c r="E215" s="111" t="s">
        <v>1143</v>
      </c>
      <c r="F215" s="111" t="s">
        <v>1481</v>
      </c>
      <c r="G215" s="111" t="s">
        <v>1143</v>
      </c>
      <c r="H215" s="111" t="s">
        <v>1143</v>
      </c>
      <c r="I215" s="111" t="s">
        <v>1263</v>
      </c>
      <c r="J215" s="113">
        <v>10</v>
      </c>
      <c r="K215" s="113">
        <v>1114.5</v>
      </c>
      <c r="L215" s="113">
        <v>11145</v>
      </c>
      <c r="M215" s="113">
        <v>2.7863000000000002</v>
      </c>
      <c r="N215" s="113">
        <v>27.863</v>
      </c>
      <c r="O215" s="113">
        <v>0</v>
      </c>
      <c r="P215" s="113">
        <v>0</v>
      </c>
      <c r="Q215" s="113">
        <v>1117.2863</v>
      </c>
      <c r="R215" s="113">
        <v>11172.862999999999</v>
      </c>
      <c r="S215" s="111" t="s">
        <v>1428</v>
      </c>
    </row>
    <row r="216" spans="1:19" ht="25.5">
      <c r="A216" s="111" t="s">
        <v>1666</v>
      </c>
      <c r="B216" s="112">
        <v>44320</v>
      </c>
      <c r="C216" s="111" t="s">
        <v>1667</v>
      </c>
      <c r="D216" s="112">
        <v>44320</v>
      </c>
      <c r="E216" s="111" t="s">
        <v>1143</v>
      </c>
      <c r="F216" s="111" t="s">
        <v>1481</v>
      </c>
      <c r="G216" s="111" t="s">
        <v>1143</v>
      </c>
      <c r="H216" s="111" t="s">
        <v>1143</v>
      </c>
      <c r="I216" s="111" t="s">
        <v>1144</v>
      </c>
      <c r="J216" s="113">
        <v>10</v>
      </c>
      <c r="K216" s="113">
        <v>1134</v>
      </c>
      <c r="L216" s="113">
        <v>11340</v>
      </c>
      <c r="M216" s="113">
        <v>2.835</v>
      </c>
      <c r="N216" s="113">
        <v>28.35</v>
      </c>
      <c r="O216" s="113">
        <v>0</v>
      </c>
      <c r="P216" s="113">
        <v>0</v>
      </c>
      <c r="Q216" s="113">
        <v>1136.835</v>
      </c>
      <c r="R216" s="113">
        <v>11368.35</v>
      </c>
      <c r="S216" s="111" t="s">
        <v>1428</v>
      </c>
    </row>
    <row r="217" spans="1:19" ht="25.5">
      <c r="A217" s="111" t="s">
        <v>1666</v>
      </c>
      <c r="B217" s="112">
        <v>44320</v>
      </c>
      <c r="C217" s="111" t="s">
        <v>1667</v>
      </c>
      <c r="D217" s="112">
        <v>44320</v>
      </c>
      <c r="E217" s="111" t="s">
        <v>1143</v>
      </c>
      <c r="F217" s="111" t="s">
        <v>1481</v>
      </c>
      <c r="G217" s="111" t="s">
        <v>1143</v>
      </c>
      <c r="H217" s="111" t="s">
        <v>1143</v>
      </c>
      <c r="I217" s="111" t="s">
        <v>1141</v>
      </c>
      <c r="J217" s="113">
        <v>20</v>
      </c>
      <c r="K217" s="113">
        <v>907</v>
      </c>
      <c r="L217" s="113">
        <v>18140</v>
      </c>
      <c r="M217" s="113">
        <v>2.2675000000000001</v>
      </c>
      <c r="N217" s="113">
        <v>45.35</v>
      </c>
      <c r="O217" s="113">
        <v>0</v>
      </c>
      <c r="P217" s="113">
        <v>0</v>
      </c>
      <c r="Q217" s="113">
        <v>909.26750000000004</v>
      </c>
      <c r="R217" s="113">
        <v>18185.349999999999</v>
      </c>
      <c r="S217" s="111" t="s">
        <v>1428</v>
      </c>
    </row>
    <row r="218" spans="1:19" ht="25.5">
      <c r="A218" s="111" t="s">
        <v>1666</v>
      </c>
      <c r="B218" s="112">
        <v>44320</v>
      </c>
      <c r="C218" s="111" t="s">
        <v>1667</v>
      </c>
      <c r="D218" s="112">
        <v>44320</v>
      </c>
      <c r="E218" s="111" t="s">
        <v>1143</v>
      </c>
      <c r="F218" s="111" t="s">
        <v>1481</v>
      </c>
      <c r="G218" s="111" t="s">
        <v>1143</v>
      </c>
      <c r="H218" s="111" t="s">
        <v>1143</v>
      </c>
      <c r="I218" s="111" t="s">
        <v>1142</v>
      </c>
      <c r="J218" s="113">
        <v>20</v>
      </c>
      <c r="K218" s="113">
        <v>1045</v>
      </c>
      <c r="L218" s="113">
        <v>20900</v>
      </c>
      <c r="M218" s="113">
        <v>2.6124999999999998</v>
      </c>
      <c r="N218" s="113">
        <v>52.25</v>
      </c>
      <c r="O218" s="113">
        <v>0</v>
      </c>
      <c r="P218" s="113">
        <v>0</v>
      </c>
      <c r="Q218" s="113">
        <v>1047.6125</v>
      </c>
      <c r="R218" s="113">
        <v>20952.25</v>
      </c>
      <c r="S218" s="111" t="s">
        <v>1428</v>
      </c>
    </row>
    <row r="219" spans="1:19" ht="25.5">
      <c r="A219" s="111" t="s">
        <v>1666</v>
      </c>
      <c r="B219" s="112">
        <v>44320</v>
      </c>
      <c r="C219" s="111" t="s">
        <v>1667</v>
      </c>
      <c r="D219" s="112">
        <v>44320</v>
      </c>
      <c r="E219" s="111" t="s">
        <v>1143</v>
      </c>
      <c r="F219" s="111" t="s">
        <v>1481</v>
      </c>
      <c r="G219" s="111" t="s">
        <v>1143</v>
      </c>
      <c r="H219" s="111" t="s">
        <v>1143</v>
      </c>
      <c r="I219" s="111" t="s">
        <v>1277</v>
      </c>
      <c r="J219" s="113">
        <v>20</v>
      </c>
      <c r="K219" s="113">
        <v>981</v>
      </c>
      <c r="L219" s="113">
        <v>19620</v>
      </c>
      <c r="M219" s="113">
        <v>2.4525000000000001</v>
      </c>
      <c r="N219" s="113">
        <v>49.05</v>
      </c>
      <c r="O219" s="113">
        <v>0</v>
      </c>
      <c r="P219" s="113">
        <v>0</v>
      </c>
      <c r="Q219" s="113">
        <v>983.45249999999999</v>
      </c>
      <c r="R219" s="113">
        <v>19669.05</v>
      </c>
      <c r="S219" s="111" t="s">
        <v>1428</v>
      </c>
    </row>
    <row r="220" spans="1:19" ht="25.5">
      <c r="A220" s="111" t="s">
        <v>1666</v>
      </c>
      <c r="B220" s="112">
        <v>44320</v>
      </c>
      <c r="C220" s="111" t="s">
        <v>1667</v>
      </c>
      <c r="D220" s="112">
        <v>44320</v>
      </c>
      <c r="E220" s="111" t="s">
        <v>1143</v>
      </c>
      <c r="F220" s="111" t="s">
        <v>1481</v>
      </c>
      <c r="G220" s="111" t="s">
        <v>1143</v>
      </c>
      <c r="H220" s="111" t="s">
        <v>1143</v>
      </c>
      <c r="I220" s="111" t="s">
        <v>1147</v>
      </c>
      <c r="J220" s="113">
        <v>10</v>
      </c>
      <c r="K220" s="113">
        <v>1193</v>
      </c>
      <c r="L220" s="113">
        <v>11930</v>
      </c>
      <c r="M220" s="113">
        <v>2.9824999999999999</v>
      </c>
      <c r="N220" s="113">
        <v>29.824999999999999</v>
      </c>
      <c r="O220" s="113">
        <v>0</v>
      </c>
      <c r="P220" s="113">
        <v>0</v>
      </c>
      <c r="Q220" s="113">
        <v>1195.9825000000001</v>
      </c>
      <c r="R220" s="113">
        <v>11959.825000000001</v>
      </c>
      <c r="S220" s="111" t="s">
        <v>1428</v>
      </c>
    </row>
    <row r="221" spans="1:19" ht="25.5">
      <c r="A221" s="111" t="s">
        <v>1666</v>
      </c>
      <c r="B221" s="112">
        <v>44320</v>
      </c>
      <c r="C221" s="111" t="s">
        <v>1667</v>
      </c>
      <c r="D221" s="112">
        <v>44320</v>
      </c>
      <c r="E221" s="111" t="s">
        <v>1143</v>
      </c>
      <c r="F221" s="111" t="s">
        <v>1481</v>
      </c>
      <c r="G221" s="111" t="s">
        <v>1143</v>
      </c>
      <c r="H221" s="111" t="s">
        <v>1143</v>
      </c>
      <c r="I221" s="111" t="s">
        <v>1146</v>
      </c>
      <c r="J221" s="113">
        <v>20</v>
      </c>
      <c r="K221" s="113">
        <v>927</v>
      </c>
      <c r="L221" s="113">
        <v>18540</v>
      </c>
      <c r="M221" s="113">
        <v>2.3174999999999999</v>
      </c>
      <c r="N221" s="113">
        <v>46.35</v>
      </c>
      <c r="O221" s="113">
        <v>0</v>
      </c>
      <c r="P221" s="113">
        <v>0</v>
      </c>
      <c r="Q221" s="113">
        <v>929.3175</v>
      </c>
      <c r="R221" s="113">
        <v>18586.349999999999</v>
      </c>
      <c r="S221" s="111" t="s">
        <v>1428</v>
      </c>
    </row>
    <row r="222" spans="1:19" ht="25.5">
      <c r="A222" s="111" t="s">
        <v>1666</v>
      </c>
      <c r="B222" s="112">
        <v>44320</v>
      </c>
      <c r="C222" s="111" t="s">
        <v>1667</v>
      </c>
      <c r="D222" s="112">
        <v>44320</v>
      </c>
      <c r="E222" s="111" t="s">
        <v>1143</v>
      </c>
      <c r="F222" s="111" t="s">
        <v>1481</v>
      </c>
      <c r="G222" s="111" t="s">
        <v>1143</v>
      </c>
      <c r="H222" s="111" t="s">
        <v>1143</v>
      </c>
      <c r="I222" s="111" t="s">
        <v>1320</v>
      </c>
      <c r="J222" s="113">
        <v>10</v>
      </c>
      <c r="K222" s="113">
        <v>1079.5</v>
      </c>
      <c r="L222" s="113">
        <v>10795</v>
      </c>
      <c r="M222" s="113">
        <v>2.6987999999999999</v>
      </c>
      <c r="N222" s="113">
        <v>26.988</v>
      </c>
      <c r="O222" s="113">
        <v>0</v>
      </c>
      <c r="P222" s="113">
        <v>0</v>
      </c>
      <c r="Q222" s="113">
        <v>1082.1987999999999</v>
      </c>
      <c r="R222" s="113">
        <v>10821.987999999999</v>
      </c>
      <c r="S222" s="111" t="s">
        <v>1428</v>
      </c>
    </row>
    <row r="223" spans="1:19" ht="25.5">
      <c r="A223" s="111" t="s">
        <v>1668</v>
      </c>
      <c r="B223" s="112">
        <v>44320</v>
      </c>
      <c r="C223" s="111" t="s">
        <v>1669</v>
      </c>
      <c r="D223" s="112">
        <v>44320</v>
      </c>
      <c r="E223" s="111" t="s">
        <v>1143</v>
      </c>
      <c r="F223" s="111" t="s">
        <v>1317</v>
      </c>
      <c r="G223" s="111" t="s">
        <v>1143</v>
      </c>
      <c r="H223" s="111" t="s">
        <v>1143</v>
      </c>
      <c r="I223" s="111" t="s">
        <v>1320</v>
      </c>
      <c r="J223" s="113">
        <v>2</v>
      </c>
      <c r="K223" s="113">
        <v>1079.5</v>
      </c>
      <c r="L223" s="113">
        <v>2159</v>
      </c>
      <c r="M223" s="113">
        <v>2.6987999999999999</v>
      </c>
      <c r="N223" s="113">
        <v>5.3975999999999997</v>
      </c>
      <c r="O223" s="113">
        <v>0</v>
      </c>
      <c r="P223" s="113">
        <v>0</v>
      </c>
      <c r="Q223" s="113">
        <v>1082.1987999999999</v>
      </c>
      <c r="R223" s="113">
        <v>2164.3975999999998</v>
      </c>
      <c r="S223" s="111" t="s">
        <v>1428</v>
      </c>
    </row>
    <row r="224" spans="1:19" ht="25.5">
      <c r="A224" s="111" t="s">
        <v>1668</v>
      </c>
      <c r="B224" s="112">
        <v>44320</v>
      </c>
      <c r="C224" s="111" t="s">
        <v>1669</v>
      </c>
      <c r="D224" s="112">
        <v>44320</v>
      </c>
      <c r="E224" s="111" t="s">
        <v>1143</v>
      </c>
      <c r="F224" s="111" t="s">
        <v>1317</v>
      </c>
      <c r="G224" s="111" t="s">
        <v>1143</v>
      </c>
      <c r="H224" s="111" t="s">
        <v>1143</v>
      </c>
      <c r="I224" s="111" t="s">
        <v>1376</v>
      </c>
      <c r="J224" s="113">
        <v>2</v>
      </c>
      <c r="K224" s="113">
        <v>1321.5</v>
      </c>
      <c r="L224" s="113">
        <v>2643</v>
      </c>
      <c r="M224" s="113">
        <v>3.3037999999999998</v>
      </c>
      <c r="N224" s="113">
        <v>6.6075999999999997</v>
      </c>
      <c r="O224" s="113">
        <v>0</v>
      </c>
      <c r="P224" s="113">
        <v>0</v>
      </c>
      <c r="Q224" s="113">
        <v>1324.8037999999999</v>
      </c>
      <c r="R224" s="113">
        <v>2649.6075999999998</v>
      </c>
      <c r="S224" s="111" t="s">
        <v>1428</v>
      </c>
    </row>
    <row r="225" spans="1:19" ht="25.5">
      <c r="A225" s="111" t="s">
        <v>1668</v>
      </c>
      <c r="B225" s="112">
        <v>44320</v>
      </c>
      <c r="C225" s="111" t="s">
        <v>1669</v>
      </c>
      <c r="D225" s="112">
        <v>44320</v>
      </c>
      <c r="E225" s="111" t="s">
        <v>1143</v>
      </c>
      <c r="F225" s="111" t="s">
        <v>1317</v>
      </c>
      <c r="G225" s="111" t="s">
        <v>1143</v>
      </c>
      <c r="H225" s="111" t="s">
        <v>1143</v>
      </c>
      <c r="I225" s="111" t="s">
        <v>1146</v>
      </c>
      <c r="J225" s="113">
        <v>3</v>
      </c>
      <c r="K225" s="113">
        <v>927</v>
      </c>
      <c r="L225" s="113">
        <v>2781</v>
      </c>
      <c r="M225" s="113">
        <v>2.3174999999999999</v>
      </c>
      <c r="N225" s="113">
        <v>6.9524999999999997</v>
      </c>
      <c r="O225" s="113">
        <v>0</v>
      </c>
      <c r="P225" s="113">
        <v>0</v>
      </c>
      <c r="Q225" s="113">
        <v>929.3175</v>
      </c>
      <c r="R225" s="113">
        <v>2787.9524999999999</v>
      </c>
      <c r="S225" s="111" t="s">
        <v>1428</v>
      </c>
    </row>
    <row r="226" spans="1:19" ht="25.5">
      <c r="A226" s="111" t="s">
        <v>1670</v>
      </c>
      <c r="B226" s="112">
        <v>44320</v>
      </c>
      <c r="C226" s="111" t="s">
        <v>1671</v>
      </c>
      <c r="D226" s="112">
        <v>44320</v>
      </c>
      <c r="E226" s="111" t="s">
        <v>1429</v>
      </c>
      <c r="F226" s="111" t="s">
        <v>7</v>
      </c>
      <c r="G226" s="111" t="s">
        <v>1430</v>
      </c>
      <c r="H226" s="111" t="s">
        <v>117</v>
      </c>
      <c r="I226" s="111" t="s">
        <v>1374</v>
      </c>
      <c r="J226" s="113">
        <v>40</v>
      </c>
      <c r="K226" s="113">
        <v>914</v>
      </c>
      <c r="L226" s="113">
        <v>36560</v>
      </c>
      <c r="M226" s="113">
        <v>2.2850000000000001</v>
      </c>
      <c r="N226" s="113">
        <v>91.4</v>
      </c>
      <c r="O226" s="113">
        <v>0</v>
      </c>
      <c r="P226" s="113">
        <v>0</v>
      </c>
      <c r="Q226" s="113">
        <v>916.28499999999997</v>
      </c>
      <c r="R226" s="113">
        <v>36651.4</v>
      </c>
      <c r="S226" s="111" t="s">
        <v>1428</v>
      </c>
    </row>
    <row r="227" spans="1:19" ht="25.5">
      <c r="A227" s="111" t="s">
        <v>1670</v>
      </c>
      <c r="B227" s="112">
        <v>44320</v>
      </c>
      <c r="C227" s="111" t="s">
        <v>1671</v>
      </c>
      <c r="D227" s="112">
        <v>44320</v>
      </c>
      <c r="E227" s="111" t="s">
        <v>1429</v>
      </c>
      <c r="F227" s="111" t="s">
        <v>7</v>
      </c>
      <c r="G227" s="111" t="s">
        <v>1430</v>
      </c>
      <c r="H227" s="111" t="s">
        <v>117</v>
      </c>
      <c r="I227" s="111" t="s">
        <v>1263</v>
      </c>
      <c r="J227" s="113">
        <v>60</v>
      </c>
      <c r="K227" s="113">
        <v>1099</v>
      </c>
      <c r="L227" s="113">
        <v>65940</v>
      </c>
      <c r="M227" s="113">
        <v>2.7475000000000001</v>
      </c>
      <c r="N227" s="113">
        <v>164.85</v>
      </c>
      <c r="O227" s="113">
        <v>0</v>
      </c>
      <c r="P227" s="113">
        <v>0</v>
      </c>
      <c r="Q227" s="113">
        <v>1101.7474999999999</v>
      </c>
      <c r="R227" s="113">
        <v>66104.850000000006</v>
      </c>
      <c r="S227" s="111" t="s">
        <v>1428</v>
      </c>
    </row>
    <row r="228" spans="1:19" ht="25.5">
      <c r="A228" s="111" t="s">
        <v>1672</v>
      </c>
      <c r="B228" s="112">
        <v>44320</v>
      </c>
      <c r="C228" s="111" t="s">
        <v>1673</v>
      </c>
      <c r="D228" s="112">
        <v>44320</v>
      </c>
      <c r="E228" s="111" t="s">
        <v>1143</v>
      </c>
      <c r="F228" s="111" t="s">
        <v>1470</v>
      </c>
      <c r="G228" s="111" t="s">
        <v>1143</v>
      </c>
      <c r="H228" s="111" t="s">
        <v>1143</v>
      </c>
      <c r="I228" s="111" t="s">
        <v>1320</v>
      </c>
      <c r="J228" s="113">
        <v>3</v>
      </c>
      <c r="K228" s="113">
        <v>1079.5</v>
      </c>
      <c r="L228" s="113">
        <v>3238.5</v>
      </c>
      <c r="M228" s="113">
        <v>2.6987999999999999</v>
      </c>
      <c r="N228" s="113">
        <v>8.0963999999999992</v>
      </c>
      <c r="O228" s="113">
        <v>0</v>
      </c>
      <c r="P228" s="113">
        <v>0</v>
      </c>
      <c r="Q228" s="113">
        <v>1082.1987999999999</v>
      </c>
      <c r="R228" s="113">
        <v>3246.5963999999999</v>
      </c>
      <c r="S228" s="111" t="s">
        <v>1428</v>
      </c>
    </row>
    <row r="229" spans="1:19" ht="25.5">
      <c r="A229" s="111" t="s">
        <v>1672</v>
      </c>
      <c r="B229" s="112">
        <v>44320</v>
      </c>
      <c r="C229" s="111" t="s">
        <v>1673</v>
      </c>
      <c r="D229" s="112">
        <v>44320</v>
      </c>
      <c r="E229" s="111" t="s">
        <v>1143</v>
      </c>
      <c r="F229" s="111" t="s">
        <v>1470</v>
      </c>
      <c r="G229" s="111" t="s">
        <v>1143</v>
      </c>
      <c r="H229" s="111" t="s">
        <v>1143</v>
      </c>
      <c r="I229" s="111" t="s">
        <v>1376</v>
      </c>
      <c r="J229" s="113">
        <v>5</v>
      </c>
      <c r="K229" s="113">
        <v>1321.5</v>
      </c>
      <c r="L229" s="113">
        <v>6607.5</v>
      </c>
      <c r="M229" s="113">
        <v>3.3037999999999998</v>
      </c>
      <c r="N229" s="113">
        <v>16.518999999999998</v>
      </c>
      <c r="O229" s="113">
        <v>0</v>
      </c>
      <c r="P229" s="113">
        <v>0</v>
      </c>
      <c r="Q229" s="113">
        <v>1324.8037999999999</v>
      </c>
      <c r="R229" s="113">
        <v>6624.0190000000002</v>
      </c>
      <c r="S229" s="111" t="s">
        <v>1428</v>
      </c>
    </row>
    <row r="230" spans="1:19" ht="25.5">
      <c r="A230" s="111" t="s">
        <v>1672</v>
      </c>
      <c r="B230" s="112">
        <v>44320</v>
      </c>
      <c r="C230" s="111" t="s">
        <v>1673</v>
      </c>
      <c r="D230" s="112">
        <v>44320</v>
      </c>
      <c r="E230" s="111" t="s">
        <v>1143</v>
      </c>
      <c r="F230" s="111" t="s">
        <v>1470</v>
      </c>
      <c r="G230" s="111" t="s">
        <v>1143</v>
      </c>
      <c r="H230" s="111" t="s">
        <v>1143</v>
      </c>
      <c r="I230" s="111" t="s">
        <v>1146</v>
      </c>
      <c r="J230" s="113">
        <v>3</v>
      </c>
      <c r="K230" s="113">
        <v>927</v>
      </c>
      <c r="L230" s="113">
        <v>2781</v>
      </c>
      <c r="M230" s="113">
        <v>2.3174999999999999</v>
      </c>
      <c r="N230" s="113">
        <v>6.9524999999999997</v>
      </c>
      <c r="O230" s="113">
        <v>0</v>
      </c>
      <c r="P230" s="113">
        <v>0</v>
      </c>
      <c r="Q230" s="113">
        <v>929.3175</v>
      </c>
      <c r="R230" s="113">
        <v>2787.9524999999999</v>
      </c>
      <c r="S230" s="111" t="s">
        <v>1428</v>
      </c>
    </row>
    <row r="231" spans="1:19" ht="25.5">
      <c r="A231" s="111" t="s">
        <v>1672</v>
      </c>
      <c r="B231" s="112">
        <v>44320</v>
      </c>
      <c r="C231" s="111" t="s">
        <v>1673</v>
      </c>
      <c r="D231" s="112">
        <v>44320</v>
      </c>
      <c r="E231" s="111" t="s">
        <v>1143</v>
      </c>
      <c r="F231" s="111" t="s">
        <v>1470</v>
      </c>
      <c r="G231" s="111" t="s">
        <v>1143</v>
      </c>
      <c r="H231" s="111" t="s">
        <v>1143</v>
      </c>
      <c r="I231" s="111" t="s">
        <v>1147</v>
      </c>
      <c r="J231" s="113">
        <v>5</v>
      </c>
      <c r="K231" s="113">
        <v>1193</v>
      </c>
      <c r="L231" s="113">
        <v>5965</v>
      </c>
      <c r="M231" s="113">
        <v>2.9824999999999999</v>
      </c>
      <c r="N231" s="113">
        <v>14.9125</v>
      </c>
      <c r="O231" s="113">
        <v>0</v>
      </c>
      <c r="P231" s="113">
        <v>0</v>
      </c>
      <c r="Q231" s="113">
        <v>1195.9825000000001</v>
      </c>
      <c r="R231" s="113">
        <v>5979.9125000000004</v>
      </c>
      <c r="S231" s="111" t="s">
        <v>1428</v>
      </c>
    </row>
    <row r="232" spans="1:19" ht="25.5">
      <c r="A232" s="111" t="s">
        <v>1674</v>
      </c>
      <c r="B232" s="112">
        <v>44320</v>
      </c>
      <c r="C232" s="111" t="s">
        <v>1675</v>
      </c>
      <c r="D232" s="112">
        <v>44320</v>
      </c>
      <c r="E232" s="111" t="s">
        <v>1143</v>
      </c>
      <c r="F232" s="111" t="s">
        <v>1409</v>
      </c>
      <c r="G232" s="111" t="s">
        <v>1143</v>
      </c>
      <c r="H232" s="111" t="s">
        <v>1143</v>
      </c>
      <c r="I232" s="111" t="s">
        <v>1374</v>
      </c>
      <c r="J232" s="113">
        <v>3</v>
      </c>
      <c r="K232" s="113">
        <v>927</v>
      </c>
      <c r="L232" s="113">
        <v>2781</v>
      </c>
      <c r="M232" s="113">
        <v>2.3174999999999999</v>
      </c>
      <c r="N232" s="113">
        <v>6.9524999999999997</v>
      </c>
      <c r="O232" s="113">
        <v>0</v>
      </c>
      <c r="P232" s="113">
        <v>0</v>
      </c>
      <c r="Q232" s="113">
        <v>929.3175</v>
      </c>
      <c r="R232" s="113">
        <v>2787.9524999999999</v>
      </c>
      <c r="S232" s="111" t="s">
        <v>1428</v>
      </c>
    </row>
    <row r="233" spans="1:19" ht="25.5">
      <c r="A233" s="111" t="s">
        <v>1674</v>
      </c>
      <c r="B233" s="112">
        <v>44320</v>
      </c>
      <c r="C233" s="111" t="s">
        <v>1675</v>
      </c>
      <c r="D233" s="112">
        <v>44320</v>
      </c>
      <c r="E233" s="111" t="s">
        <v>1143</v>
      </c>
      <c r="F233" s="111" t="s">
        <v>1409</v>
      </c>
      <c r="G233" s="111" t="s">
        <v>1143</v>
      </c>
      <c r="H233" s="111" t="s">
        <v>1143</v>
      </c>
      <c r="I233" s="111" t="s">
        <v>1142</v>
      </c>
      <c r="J233" s="113">
        <v>3</v>
      </c>
      <c r="K233" s="113">
        <v>1045</v>
      </c>
      <c r="L233" s="113">
        <v>3135</v>
      </c>
      <c r="M233" s="113">
        <v>2.6124999999999998</v>
      </c>
      <c r="N233" s="113">
        <v>7.8375000000000004</v>
      </c>
      <c r="O233" s="113">
        <v>0</v>
      </c>
      <c r="P233" s="113">
        <v>0</v>
      </c>
      <c r="Q233" s="113">
        <v>1047.6125</v>
      </c>
      <c r="R233" s="113">
        <v>3142.8375000000001</v>
      </c>
      <c r="S233" s="111" t="s">
        <v>1428</v>
      </c>
    </row>
    <row r="234" spans="1:19" ht="25.5">
      <c r="A234" s="111" t="s">
        <v>1674</v>
      </c>
      <c r="B234" s="112">
        <v>44320</v>
      </c>
      <c r="C234" s="111" t="s">
        <v>1675</v>
      </c>
      <c r="D234" s="112">
        <v>44320</v>
      </c>
      <c r="E234" s="111" t="s">
        <v>1143</v>
      </c>
      <c r="F234" s="111" t="s">
        <v>1409</v>
      </c>
      <c r="G234" s="111" t="s">
        <v>1143</v>
      </c>
      <c r="H234" s="111" t="s">
        <v>1143</v>
      </c>
      <c r="I234" s="111" t="s">
        <v>1148</v>
      </c>
      <c r="J234" s="113">
        <v>3</v>
      </c>
      <c r="K234" s="113">
        <v>902.5</v>
      </c>
      <c r="L234" s="113">
        <v>2707.5</v>
      </c>
      <c r="M234" s="113">
        <v>2.2562000000000002</v>
      </c>
      <c r="N234" s="113">
        <v>6.7686000000000002</v>
      </c>
      <c r="O234" s="113">
        <v>0</v>
      </c>
      <c r="P234" s="113">
        <v>0</v>
      </c>
      <c r="Q234" s="113">
        <v>904.75620000000004</v>
      </c>
      <c r="R234" s="113">
        <v>2714.2685999999999</v>
      </c>
      <c r="S234" s="111" t="s">
        <v>1428</v>
      </c>
    </row>
    <row r="235" spans="1:19" ht="25.5">
      <c r="A235" s="111" t="s">
        <v>1674</v>
      </c>
      <c r="B235" s="112">
        <v>44320</v>
      </c>
      <c r="C235" s="111" t="s">
        <v>1675</v>
      </c>
      <c r="D235" s="112">
        <v>44320</v>
      </c>
      <c r="E235" s="111" t="s">
        <v>1143</v>
      </c>
      <c r="F235" s="111" t="s">
        <v>1409</v>
      </c>
      <c r="G235" s="111" t="s">
        <v>1143</v>
      </c>
      <c r="H235" s="111" t="s">
        <v>1143</v>
      </c>
      <c r="I235" s="111" t="s">
        <v>1376</v>
      </c>
      <c r="J235" s="113">
        <v>2</v>
      </c>
      <c r="K235" s="113">
        <v>1321.5</v>
      </c>
      <c r="L235" s="113">
        <v>2643</v>
      </c>
      <c r="M235" s="113">
        <v>3.3037999999999998</v>
      </c>
      <c r="N235" s="113">
        <v>6.6075999999999997</v>
      </c>
      <c r="O235" s="113">
        <v>0</v>
      </c>
      <c r="P235" s="113">
        <v>0</v>
      </c>
      <c r="Q235" s="113">
        <v>1324.8037999999999</v>
      </c>
      <c r="R235" s="113">
        <v>2649.6075999999998</v>
      </c>
      <c r="S235" s="111" t="s">
        <v>1428</v>
      </c>
    </row>
    <row r="236" spans="1:19" ht="25.5">
      <c r="A236" s="111" t="s">
        <v>1674</v>
      </c>
      <c r="B236" s="112">
        <v>44320</v>
      </c>
      <c r="C236" s="111" t="s">
        <v>1675</v>
      </c>
      <c r="D236" s="112">
        <v>44320</v>
      </c>
      <c r="E236" s="111" t="s">
        <v>1143</v>
      </c>
      <c r="F236" s="111" t="s">
        <v>1409</v>
      </c>
      <c r="G236" s="111" t="s">
        <v>1143</v>
      </c>
      <c r="H236" s="111" t="s">
        <v>1143</v>
      </c>
      <c r="I236" s="111" t="s">
        <v>1277</v>
      </c>
      <c r="J236" s="113">
        <v>3</v>
      </c>
      <c r="K236" s="113">
        <v>981</v>
      </c>
      <c r="L236" s="113">
        <v>2943</v>
      </c>
      <c r="M236" s="113">
        <v>2.4525000000000001</v>
      </c>
      <c r="N236" s="113">
        <v>7.3574999999999999</v>
      </c>
      <c r="O236" s="113">
        <v>0</v>
      </c>
      <c r="P236" s="113">
        <v>0</v>
      </c>
      <c r="Q236" s="113">
        <v>983.45249999999999</v>
      </c>
      <c r="R236" s="113">
        <v>2950.3575000000001</v>
      </c>
      <c r="S236" s="111" t="s">
        <v>1428</v>
      </c>
    </row>
    <row r="237" spans="1:19" ht="25.5">
      <c r="A237" s="111" t="s">
        <v>1674</v>
      </c>
      <c r="B237" s="112">
        <v>44320</v>
      </c>
      <c r="C237" s="111" t="s">
        <v>1675</v>
      </c>
      <c r="D237" s="112">
        <v>44320</v>
      </c>
      <c r="E237" s="111" t="s">
        <v>1143</v>
      </c>
      <c r="F237" s="111" t="s">
        <v>1409</v>
      </c>
      <c r="G237" s="111" t="s">
        <v>1143</v>
      </c>
      <c r="H237" s="111" t="s">
        <v>1143</v>
      </c>
      <c r="I237" s="111" t="s">
        <v>1146</v>
      </c>
      <c r="J237" s="113">
        <v>3</v>
      </c>
      <c r="K237" s="113">
        <v>927</v>
      </c>
      <c r="L237" s="113">
        <v>2781</v>
      </c>
      <c r="M237" s="113">
        <v>2.3174999999999999</v>
      </c>
      <c r="N237" s="113">
        <v>6.9524999999999997</v>
      </c>
      <c r="O237" s="113">
        <v>0</v>
      </c>
      <c r="P237" s="113">
        <v>0</v>
      </c>
      <c r="Q237" s="113">
        <v>929.3175</v>
      </c>
      <c r="R237" s="113">
        <v>2787.9524999999999</v>
      </c>
      <c r="S237" s="111" t="s">
        <v>1428</v>
      </c>
    </row>
    <row r="238" spans="1:19" ht="25.5">
      <c r="A238" s="111" t="s">
        <v>1674</v>
      </c>
      <c r="B238" s="112">
        <v>44320</v>
      </c>
      <c r="C238" s="111" t="s">
        <v>1675</v>
      </c>
      <c r="D238" s="112">
        <v>44320</v>
      </c>
      <c r="E238" s="111" t="s">
        <v>1143</v>
      </c>
      <c r="F238" s="111" t="s">
        <v>1409</v>
      </c>
      <c r="G238" s="111" t="s">
        <v>1143</v>
      </c>
      <c r="H238" s="111" t="s">
        <v>1143</v>
      </c>
      <c r="I238" s="111" t="s">
        <v>1321</v>
      </c>
      <c r="J238" s="113">
        <v>2</v>
      </c>
      <c r="K238" s="113">
        <v>1222.5</v>
      </c>
      <c r="L238" s="113">
        <v>2445</v>
      </c>
      <c r="M238" s="113">
        <v>3.0562999999999998</v>
      </c>
      <c r="N238" s="113">
        <v>6.1125999999999996</v>
      </c>
      <c r="O238" s="113">
        <v>0</v>
      </c>
      <c r="P238" s="113">
        <v>0</v>
      </c>
      <c r="Q238" s="113">
        <v>1225.5563</v>
      </c>
      <c r="R238" s="113">
        <v>2451.1125999999999</v>
      </c>
      <c r="S238" s="111" t="s">
        <v>1428</v>
      </c>
    </row>
    <row r="239" spans="1:19" ht="25.5">
      <c r="A239" s="111" t="s">
        <v>1676</v>
      </c>
      <c r="B239" s="112">
        <v>44320</v>
      </c>
      <c r="C239" s="111" t="s">
        <v>1677</v>
      </c>
      <c r="D239" s="112">
        <v>44320</v>
      </c>
      <c r="E239" s="111" t="s">
        <v>1429</v>
      </c>
      <c r="F239" s="111" t="s">
        <v>101</v>
      </c>
      <c r="G239" s="111" t="s">
        <v>1014</v>
      </c>
      <c r="H239" s="111" t="s">
        <v>1433</v>
      </c>
      <c r="I239" s="111" t="s">
        <v>1144</v>
      </c>
      <c r="J239" s="113">
        <v>20</v>
      </c>
      <c r="K239" s="113">
        <v>1118</v>
      </c>
      <c r="L239" s="113">
        <v>22360</v>
      </c>
      <c r="M239" s="113">
        <v>2.7949999999999999</v>
      </c>
      <c r="N239" s="113">
        <v>55.9</v>
      </c>
      <c r="O239" s="113">
        <v>0</v>
      </c>
      <c r="P239" s="113">
        <v>0</v>
      </c>
      <c r="Q239" s="113">
        <v>1120.7950000000001</v>
      </c>
      <c r="R239" s="113">
        <v>22415.9</v>
      </c>
      <c r="S239" s="111" t="s">
        <v>1428</v>
      </c>
    </row>
    <row r="240" spans="1:19" ht="25.5">
      <c r="A240" s="111" t="s">
        <v>1676</v>
      </c>
      <c r="B240" s="112">
        <v>44320</v>
      </c>
      <c r="C240" s="111" t="s">
        <v>1677</v>
      </c>
      <c r="D240" s="112">
        <v>44320</v>
      </c>
      <c r="E240" s="111" t="s">
        <v>1429</v>
      </c>
      <c r="F240" s="111" t="s">
        <v>101</v>
      </c>
      <c r="G240" s="111" t="s">
        <v>1014</v>
      </c>
      <c r="H240" s="111" t="s">
        <v>1433</v>
      </c>
      <c r="I240" s="111" t="s">
        <v>1376</v>
      </c>
      <c r="J240" s="113">
        <v>20</v>
      </c>
      <c r="K240" s="113">
        <v>1303</v>
      </c>
      <c r="L240" s="113">
        <v>26060</v>
      </c>
      <c r="M240" s="113">
        <v>3.258</v>
      </c>
      <c r="N240" s="113">
        <v>65.16</v>
      </c>
      <c r="O240" s="113">
        <v>0</v>
      </c>
      <c r="P240" s="113">
        <v>0</v>
      </c>
      <c r="Q240" s="113">
        <v>1306.2574999999999</v>
      </c>
      <c r="R240" s="113">
        <v>26125.15</v>
      </c>
      <c r="S240" s="111" t="s">
        <v>1428</v>
      </c>
    </row>
    <row r="241" spans="1:19" ht="25.5">
      <c r="A241" s="111" t="s">
        <v>1676</v>
      </c>
      <c r="B241" s="112">
        <v>44320</v>
      </c>
      <c r="C241" s="111" t="s">
        <v>1677</v>
      </c>
      <c r="D241" s="112">
        <v>44320</v>
      </c>
      <c r="E241" s="111" t="s">
        <v>1429</v>
      </c>
      <c r="F241" s="111" t="s">
        <v>101</v>
      </c>
      <c r="G241" s="111" t="s">
        <v>1014</v>
      </c>
      <c r="H241" s="111" t="s">
        <v>1433</v>
      </c>
      <c r="I241" s="111" t="s">
        <v>1374</v>
      </c>
      <c r="J241" s="113">
        <v>33</v>
      </c>
      <c r="K241" s="113">
        <v>914</v>
      </c>
      <c r="L241" s="113">
        <v>30162</v>
      </c>
      <c r="M241" s="113">
        <v>2.2850000000000001</v>
      </c>
      <c r="N241" s="113">
        <v>75.405000000000001</v>
      </c>
      <c r="O241" s="113">
        <v>0</v>
      </c>
      <c r="P241" s="113">
        <v>0</v>
      </c>
      <c r="Q241" s="113">
        <v>916.28499999999997</v>
      </c>
      <c r="R241" s="113">
        <v>30237.404999999999</v>
      </c>
      <c r="S241" s="111" t="s">
        <v>1428</v>
      </c>
    </row>
    <row r="242" spans="1:19" ht="25.5">
      <c r="A242" s="111" t="s">
        <v>1676</v>
      </c>
      <c r="B242" s="112">
        <v>44320</v>
      </c>
      <c r="C242" s="111" t="s">
        <v>1677</v>
      </c>
      <c r="D242" s="112">
        <v>44320</v>
      </c>
      <c r="E242" s="111" t="s">
        <v>1429</v>
      </c>
      <c r="F242" s="111" t="s">
        <v>101</v>
      </c>
      <c r="G242" s="111" t="s">
        <v>1014</v>
      </c>
      <c r="H242" s="111" t="s">
        <v>1433</v>
      </c>
      <c r="I242" s="111" t="s">
        <v>1141</v>
      </c>
      <c r="J242" s="113">
        <v>20</v>
      </c>
      <c r="K242" s="113">
        <v>894</v>
      </c>
      <c r="L242" s="113">
        <v>17880</v>
      </c>
      <c r="M242" s="113">
        <v>2.2349999999999999</v>
      </c>
      <c r="N242" s="113">
        <v>44.7</v>
      </c>
      <c r="O242" s="113">
        <v>0</v>
      </c>
      <c r="P242" s="113">
        <v>0</v>
      </c>
      <c r="Q242" s="113">
        <v>896.23500000000001</v>
      </c>
      <c r="R242" s="113">
        <v>17924.7</v>
      </c>
      <c r="S242" s="111" t="s">
        <v>1428</v>
      </c>
    </row>
    <row r="243" spans="1:19" ht="25.5">
      <c r="A243" s="111" t="s">
        <v>1678</v>
      </c>
      <c r="B243" s="112">
        <v>44320</v>
      </c>
      <c r="C243" s="111" t="s">
        <v>1679</v>
      </c>
      <c r="D243" s="112">
        <v>44320</v>
      </c>
      <c r="E243" s="111" t="s">
        <v>1429</v>
      </c>
      <c r="F243" s="111" t="s">
        <v>931</v>
      </c>
      <c r="G243" s="111" t="s">
        <v>1014</v>
      </c>
      <c r="H243" s="111" t="s">
        <v>1433</v>
      </c>
      <c r="I243" s="111" t="s">
        <v>1320</v>
      </c>
      <c r="J243" s="113">
        <v>60</v>
      </c>
      <c r="K243" s="113">
        <v>1064</v>
      </c>
      <c r="L243" s="113">
        <v>63840</v>
      </c>
      <c r="M243" s="113">
        <v>2.66</v>
      </c>
      <c r="N243" s="113">
        <v>159.6</v>
      </c>
      <c r="O243" s="113">
        <v>0</v>
      </c>
      <c r="P243" s="113">
        <v>0</v>
      </c>
      <c r="Q243" s="113">
        <v>1066.6600000000001</v>
      </c>
      <c r="R243" s="113">
        <v>63999.6</v>
      </c>
      <c r="S243" s="111" t="s">
        <v>1428</v>
      </c>
    </row>
    <row r="244" spans="1:19" ht="25.5">
      <c r="A244" s="111" t="s">
        <v>1680</v>
      </c>
      <c r="B244" s="112">
        <v>44320</v>
      </c>
      <c r="C244" s="111" t="s">
        <v>1681</v>
      </c>
      <c r="D244" s="112">
        <v>44320</v>
      </c>
      <c r="E244" s="111" t="s">
        <v>1429</v>
      </c>
      <c r="F244" s="111" t="s">
        <v>34</v>
      </c>
      <c r="G244" s="111" t="s">
        <v>1435</v>
      </c>
      <c r="H244" s="111" t="s">
        <v>24</v>
      </c>
      <c r="I244" s="111" t="s">
        <v>1374</v>
      </c>
      <c r="J244" s="113">
        <v>20</v>
      </c>
      <c r="K244" s="113">
        <v>914</v>
      </c>
      <c r="L244" s="113">
        <v>18280</v>
      </c>
      <c r="M244" s="113">
        <v>2.2850000000000001</v>
      </c>
      <c r="N244" s="113">
        <v>45.7</v>
      </c>
      <c r="O244" s="113">
        <v>0</v>
      </c>
      <c r="P244" s="113">
        <v>0</v>
      </c>
      <c r="Q244" s="113">
        <v>916.28499999999997</v>
      </c>
      <c r="R244" s="113">
        <v>18325.7</v>
      </c>
      <c r="S244" s="111" t="s">
        <v>1428</v>
      </c>
    </row>
    <row r="245" spans="1:19" ht="25.5">
      <c r="A245" s="111" t="s">
        <v>1682</v>
      </c>
      <c r="B245" s="112">
        <v>44320</v>
      </c>
      <c r="C245" s="111" t="s">
        <v>1683</v>
      </c>
      <c r="D245" s="112">
        <v>44320</v>
      </c>
      <c r="E245" s="111" t="s">
        <v>1429</v>
      </c>
      <c r="F245" s="111" t="s">
        <v>23</v>
      </c>
      <c r="G245" s="111" t="s">
        <v>1435</v>
      </c>
      <c r="H245" s="111" t="s">
        <v>24</v>
      </c>
      <c r="I245" s="111" t="s">
        <v>1374</v>
      </c>
      <c r="J245" s="113">
        <v>40</v>
      </c>
      <c r="K245" s="113">
        <v>914</v>
      </c>
      <c r="L245" s="113">
        <v>36560</v>
      </c>
      <c r="M245" s="113">
        <v>2.2850000000000001</v>
      </c>
      <c r="N245" s="113">
        <v>91.4</v>
      </c>
      <c r="O245" s="113">
        <v>0</v>
      </c>
      <c r="P245" s="113">
        <v>0</v>
      </c>
      <c r="Q245" s="113">
        <v>916.28499999999997</v>
      </c>
      <c r="R245" s="113">
        <v>36651.4</v>
      </c>
      <c r="S245" s="111" t="s">
        <v>1428</v>
      </c>
    </row>
    <row r="246" spans="1:19" ht="25.5">
      <c r="A246" s="111" t="s">
        <v>1684</v>
      </c>
      <c r="B246" s="112">
        <v>44320</v>
      </c>
      <c r="C246" s="111" t="s">
        <v>1685</v>
      </c>
      <c r="D246" s="112">
        <v>44320</v>
      </c>
      <c r="E246" s="111" t="s">
        <v>1429</v>
      </c>
      <c r="F246" s="111" t="s">
        <v>29</v>
      </c>
      <c r="G246" s="111" t="s">
        <v>1092</v>
      </c>
      <c r="H246" s="111" t="s">
        <v>24</v>
      </c>
      <c r="I246" s="111" t="s">
        <v>1321</v>
      </c>
      <c r="J246" s="113">
        <v>40</v>
      </c>
      <c r="K246" s="113">
        <v>1205</v>
      </c>
      <c r="L246" s="113">
        <v>48200</v>
      </c>
      <c r="M246" s="113">
        <v>3.0125000000000002</v>
      </c>
      <c r="N246" s="113">
        <v>120.5</v>
      </c>
      <c r="O246" s="113">
        <v>0</v>
      </c>
      <c r="P246" s="113">
        <v>0</v>
      </c>
      <c r="Q246" s="113">
        <v>1208.0125</v>
      </c>
      <c r="R246" s="113">
        <v>48320.5</v>
      </c>
      <c r="S246" s="111" t="s">
        <v>1428</v>
      </c>
    </row>
    <row r="247" spans="1:19" ht="25.5">
      <c r="A247" s="111" t="s">
        <v>1686</v>
      </c>
      <c r="B247" s="112">
        <v>44320</v>
      </c>
      <c r="C247" s="111" t="s">
        <v>1687</v>
      </c>
      <c r="D247" s="112">
        <v>44320</v>
      </c>
      <c r="E247" s="111" t="s">
        <v>1429</v>
      </c>
      <c r="F247" s="111" t="s">
        <v>28</v>
      </c>
      <c r="G247" s="111" t="s">
        <v>1450</v>
      </c>
      <c r="H247" s="111" t="s">
        <v>24</v>
      </c>
      <c r="I247" s="111" t="s">
        <v>1321</v>
      </c>
      <c r="J247" s="113">
        <v>18</v>
      </c>
      <c r="K247" s="113">
        <v>1205</v>
      </c>
      <c r="L247" s="113">
        <v>21690</v>
      </c>
      <c r="M247" s="113">
        <v>3.0125000000000002</v>
      </c>
      <c r="N247" s="113">
        <v>54.225000000000001</v>
      </c>
      <c r="O247" s="113">
        <v>0</v>
      </c>
      <c r="P247" s="113">
        <v>0</v>
      </c>
      <c r="Q247" s="113">
        <v>1208.0125</v>
      </c>
      <c r="R247" s="113">
        <v>21744.224999999999</v>
      </c>
      <c r="S247" s="111" t="s">
        <v>1428</v>
      </c>
    </row>
    <row r="248" spans="1:19" ht="25.5">
      <c r="A248" s="111" t="s">
        <v>1686</v>
      </c>
      <c r="B248" s="112">
        <v>44320</v>
      </c>
      <c r="C248" s="111" t="s">
        <v>1687</v>
      </c>
      <c r="D248" s="112">
        <v>44320</v>
      </c>
      <c r="E248" s="111" t="s">
        <v>1429</v>
      </c>
      <c r="F248" s="111" t="s">
        <v>28</v>
      </c>
      <c r="G248" s="111" t="s">
        <v>1450</v>
      </c>
      <c r="H248" s="111" t="s">
        <v>24</v>
      </c>
      <c r="I248" s="111" t="s">
        <v>1141</v>
      </c>
      <c r="J248" s="113">
        <v>40</v>
      </c>
      <c r="K248" s="113">
        <v>894</v>
      </c>
      <c r="L248" s="113">
        <v>35760</v>
      </c>
      <c r="M248" s="113">
        <v>2.2349999999999999</v>
      </c>
      <c r="N248" s="113">
        <v>89.4</v>
      </c>
      <c r="O248" s="113">
        <v>0</v>
      </c>
      <c r="P248" s="113">
        <v>0</v>
      </c>
      <c r="Q248" s="113">
        <v>896.23500000000001</v>
      </c>
      <c r="R248" s="113">
        <v>35849.4</v>
      </c>
      <c r="S248" s="111" t="s">
        <v>1428</v>
      </c>
    </row>
    <row r="249" spans="1:19" ht="25.5">
      <c r="A249" s="111" t="s">
        <v>1686</v>
      </c>
      <c r="B249" s="112">
        <v>44320</v>
      </c>
      <c r="C249" s="111" t="s">
        <v>1687</v>
      </c>
      <c r="D249" s="112">
        <v>44320</v>
      </c>
      <c r="E249" s="111" t="s">
        <v>1429</v>
      </c>
      <c r="F249" s="111" t="s">
        <v>28</v>
      </c>
      <c r="G249" s="111" t="s">
        <v>1450</v>
      </c>
      <c r="H249" s="111" t="s">
        <v>24</v>
      </c>
      <c r="I249" s="111" t="s">
        <v>1374</v>
      </c>
      <c r="J249" s="113">
        <v>40</v>
      </c>
      <c r="K249" s="113">
        <v>914</v>
      </c>
      <c r="L249" s="113">
        <v>36560</v>
      </c>
      <c r="M249" s="113">
        <v>2.2850000000000001</v>
      </c>
      <c r="N249" s="113">
        <v>91.4</v>
      </c>
      <c r="O249" s="113">
        <v>0</v>
      </c>
      <c r="P249" s="113">
        <v>0</v>
      </c>
      <c r="Q249" s="113">
        <v>916.28499999999997</v>
      </c>
      <c r="R249" s="113">
        <v>36651.4</v>
      </c>
      <c r="S249" s="111" t="s">
        <v>1428</v>
      </c>
    </row>
    <row r="250" spans="1:19" ht="25.5">
      <c r="A250" s="111" t="s">
        <v>1688</v>
      </c>
      <c r="B250" s="112">
        <v>44320</v>
      </c>
      <c r="C250" s="111" t="s">
        <v>1689</v>
      </c>
      <c r="D250" s="112">
        <v>44320</v>
      </c>
      <c r="E250" s="111" t="s">
        <v>1429</v>
      </c>
      <c r="F250" s="111" t="s">
        <v>27</v>
      </c>
      <c r="G250" s="111" t="s">
        <v>1092</v>
      </c>
      <c r="H250" s="111" t="s">
        <v>24</v>
      </c>
      <c r="I250" s="111" t="s">
        <v>1277</v>
      </c>
      <c r="J250" s="113">
        <v>40</v>
      </c>
      <c r="K250" s="113">
        <v>967</v>
      </c>
      <c r="L250" s="113">
        <v>38680</v>
      </c>
      <c r="M250" s="113">
        <v>2.4175</v>
      </c>
      <c r="N250" s="113">
        <v>96.7</v>
      </c>
      <c r="O250" s="113">
        <v>0</v>
      </c>
      <c r="P250" s="113">
        <v>0</v>
      </c>
      <c r="Q250" s="113">
        <v>969.41750000000002</v>
      </c>
      <c r="R250" s="113">
        <v>38776.699999999997</v>
      </c>
      <c r="S250" s="111" t="s">
        <v>1428</v>
      </c>
    </row>
    <row r="251" spans="1:19" ht="25.5">
      <c r="A251" s="111" t="s">
        <v>1688</v>
      </c>
      <c r="B251" s="112">
        <v>44320</v>
      </c>
      <c r="C251" s="111" t="s">
        <v>1689</v>
      </c>
      <c r="D251" s="112">
        <v>44320</v>
      </c>
      <c r="E251" s="111" t="s">
        <v>1429</v>
      </c>
      <c r="F251" s="111" t="s">
        <v>27</v>
      </c>
      <c r="G251" s="111" t="s">
        <v>1092</v>
      </c>
      <c r="H251" s="111" t="s">
        <v>24</v>
      </c>
      <c r="I251" s="111" t="s">
        <v>1142</v>
      </c>
      <c r="J251" s="113">
        <v>20</v>
      </c>
      <c r="K251" s="113">
        <v>1030</v>
      </c>
      <c r="L251" s="113">
        <v>20600</v>
      </c>
      <c r="M251" s="113">
        <v>2.5750000000000002</v>
      </c>
      <c r="N251" s="113">
        <v>51.5</v>
      </c>
      <c r="O251" s="113">
        <v>0</v>
      </c>
      <c r="P251" s="113">
        <v>0</v>
      </c>
      <c r="Q251" s="113">
        <v>1032.575</v>
      </c>
      <c r="R251" s="113">
        <v>20651.5</v>
      </c>
      <c r="S251" s="111" t="s">
        <v>1428</v>
      </c>
    </row>
    <row r="252" spans="1:19" ht="25.5">
      <c r="A252" s="111" t="s">
        <v>1688</v>
      </c>
      <c r="B252" s="112">
        <v>44320</v>
      </c>
      <c r="C252" s="111" t="s">
        <v>1689</v>
      </c>
      <c r="D252" s="112">
        <v>44320</v>
      </c>
      <c r="E252" s="111" t="s">
        <v>1429</v>
      </c>
      <c r="F252" s="111" t="s">
        <v>27</v>
      </c>
      <c r="G252" s="111" t="s">
        <v>1092</v>
      </c>
      <c r="H252" s="111" t="s">
        <v>24</v>
      </c>
      <c r="I252" s="111" t="s">
        <v>1144</v>
      </c>
      <c r="J252" s="113">
        <v>20</v>
      </c>
      <c r="K252" s="113">
        <v>1118</v>
      </c>
      <c r="L252" s="113">
        <v>22360</v>
      </c>
      <c r="M252" s="113">
        <v>2.7949999999999999</v>
      </c>
      <c r="N252" s="113">
        <v>55.9</v>
      </c>
      <c r="O252" s="113">
        <v>0</v>
      </c>
      <c r="P252" s="113">
        <v>0</v>
      </c>
      <c r="Q252" s="113">
        <v>1120.7950000000001</v>
      </c>
      <c r="R252" s="113">
        <v>22415.9</v>
      </c>
      <c r="S252" s="111" t="s">
        <v>1428</v>
      </c>
    </row>
    <row r="253" spans="1:19" ht="25.5">
      <c r="A253" s="111" t="s">
        <v>1690</v>
      </c>
      <c r="B253" s="112">
        <v>44320</v>
      </c>
      <c r="C253" s="111" t="s">
        <v>1691</v>
      </c>
      <c r="D253" s="112">
        <v>44320</v>
      </c>
      <c r="E253" s="111" t="s">
        <v>1429</v>
      </c>
      <c r="F253" s="111" t="s">
        <v>26</v>
      </c>
      <c r="G253" s="111" t="s">
        <v>1447</v>
      </c>
      <c r="H253" s="111" t="s">
        <v>24</v>
      </c>
      <c r="I253" s="111" t="s">
        <v>1374</v>
      </c>
      <c r="J253" s="113">
        <v>60</v>
      </c>
      <c r="K253" s="113">
        <v>914</v>
      </c>
      <c r="L253" s="113">
        <v>54840</v>
      </c>
      <c r="M253" s="113">
        <v>2.2850000000000001</v>
      </c>
      <c r="N253" s="113">
        <v>137.1</v>
      </c>
      <c r="O253" s="113">
        <v>0</v>
      </c>
      <c r="P253" s="113">
        <v>0</v>
      </c>
      <c r="Q253" s="113">
        <v>916.28499999999997</v>
      </c>
      <c r="R253" s="113">
        <v>54977.1</v>
      </c>
      <c r="S253" s="111" t="s">
        <v>1428</v>
      </c>
    </row>
    <row r="254" spans="1:19" ht="25.5">
      <c r="A254" s="111" t="s">
        <v>1692</v>
      </c>
      <c r="B254" s="112">
        <v>44320</v>
      </c>
      <c r="C254" s="111" t="s">
        <v>1693</v>
      </c>
      <c r="D254" s="112">
        <v>44320</v>
      </c>
      <c r="E254" s="111" t="s">
        <v>1429</v>
      </c>
      <c r="F254" s="111" t="s">
        <v>14</v>
      </c>
      <c r="G254" s="111" t="s">
        <v>1437</v>
      </c>
      <c r="H254" s="111" t="s">
        <v>24</v>
      </c>
      <c r="I254" s="111" t="s">
        <v>1320</v>
      </c>
      <c r="J254" s="113">
        <v>20</v>
      </c>
      <c r="K254" s="113">
        <v>1064</v>
      </c>
      <c r="L254" s="113">
        <v>21280</v>
      </c>
      <c r="M254" s="113">
        <v>2.66</v>
      </c>
      <c r="N254" s="113">
        <v>53.2</v>
      </c>
      <c r="O254" s="113">
        <v>0</v>
      </c>
      <c r="P254" s="113">
        <v>0</v>
      </c>
      <c r="Q254" s="113">
        <v>1066.6600000000001</v>
      </c>
      <c r="R254" s="113">
        <v>21333.200000000001</v>
      </c>
      <c r="S254" s="111" t="s">
        <v>1428</v>
      </c>
    </row>
    <row r="255" spans="1:19" ht="25.5">
      <c r="A255" s="111" t="s">
        <v>1694</v>
      </c>
      <c r="B255" s="112">
        <v>44320</v>
      </c>
      <c r="C255" s="111" t="s">
        <v>1695</v>
      </c>
      <c r="D255" s="112">
        <v>44320</v>
      </c>
      <c r="E255" s="111" t="s">
        <v>1429</v>
      </c>
      <c r="F255" s="111" t="s">
        <v>97</v>
      </c>
      <c r="G255" s="111" t="s">
        <v>1012</v>
      </c>
      <c r="H255" s="111" t="s">
        <v>1433</v>
      </c>
      <c r="I255" s="111" t="s">
        <v>1277</v>
      </c>
      <c r="J255" s="113">
        <v>40</v>
      </c>
      <c r="K255" s="113">
        <v>967</v>
      </c>
      <c r="L255" s="113">
        <v>38680</v>
      </c>
      <c r="M255" s="113">
        <v>2.4180000000000001</v>
      </c>
      <c r="N255" s="113">
        <v>96.72</v>
      </c>
      <c r="O255" s="113">
        <v>0</v>
      </c>
      <c r="P255" s="113">
        <v>0</v>
      </c>
      <c r="Q255" s="113">
        <v>969.41750000000002</v>
      </c>
      <c r="R255" s="113">
        <v>38776.699999999997</v>
      </c>
      <c r="S255" s="111" t="s">
        <v>1428</v>
      </c>
    </row>
    <row r="256" spans="1:19" ht="25.5">
      <c r="A256" s="111" t="s">
        <v>1694</v>
      </c>
      <c r="B256" s="112">
        <v>44320</v>
      </c>
      <c r="C256" s="111" t="s">
        <v>1695</v>
      </c>
      <c r="D256" s="112">
        <v>44320</v>
      </c>
      <c r="E256" s="111" t="s">
        <v>1429</v>
      </c>
      <c r="F256" s="111" t="s">
        <v>97</v>
      </c>
      <c r="G256" s="111" t="s">
        <v>1012</v>
      </c>
      <c r="H256" s="111" t="s">
        <v>1433</v>
      </c>
      <c r="I256" s="111" t="s">
        <v>1320</v>
      </c>
      <c r="J256" s="113">
        <v>40</v>
      </c>
      <c r="K256" s="113">
        <v>1064</v>
      </c>
      <c r="L256" s="113">
        <v>42560</v>
      </c>
      <c r="M256" s="113">
        <v>2.66</v>
      </c>
      <c r="N256" s="113">
        <v>106.4</v>
      </c>
      <c r="O256" s="113">
        <v>0</v>
      </c>
      <c r="P256" s="113">
        <v>0</v>
      </c>
      <c r="Q256" s="113">
        <v>1066.6600000000001</v>
      </c>
      <c r="R256" s="113">
        <v>42666.400000000001</v>
      </c>
      <c r="S256" s="111" t="s">
        <v>1428</v>
      </c>
    </row>
    <row r="257" spans="1:19" ht="25.5">
      <c r="A257" s="111" t="s">
        <v>1696</v>
      </c>
      <c r="B257" s="112">
        <v>44320</v>
      </c>
      <c r="C257" s="111" t="s">
        <v>1697</v>
      </c>
      <c r="D257" s="112">
        <v>44320</v>
      </c>
      <c r="E257" s="111" t="s">
        <v>1429</v>
      </c>
      <c r="F257" s="111" t="s">
        <v>48</v>
      </c>
      <c r="G257" s="111" t="s">
        <v>1454</v>
      </c>
      <c r="H257" s="111" t="s">
        <v>13</v>
      </c>
      <c r="I257" s="111" t="s">
        <v>1320</v>
      </c>
      <c r="J257" s="113">
        <v>100</v>
      </c>
      <c r="K257" s="113">
        <v>1064</v>
      </c>
      <c r="L257" s="113">
        <v>106400</v>
      </c>
      <c r="M257" s="113">
        <v>2.66</v>
      </c>
      <c r="N257" s="113">
        <v>266</v>
      </c>
      <c r="O257" s="113">
        <v>0</v>
      </c>
      <c r="P257" s="113">
        <v>0</v>
      </c>
      <c r="Q257" s="113">
        <v>1066.6600000000001</v>
      </c>
      <c r="R257" s="113">
        <v>106666</v>
      </c>
      <c r="S257" s="111" t="s">
        <v>1428</v>
      </c>
    </row>
    <row r="258" spans="1:19" ht="25.5">
      <c r="A258" s="111" t="s">
        <v>1698</v>
      </c>
      <c r="B258" s="112">
        <v>44320</v>
      </c>
      <c r="C258" s="111" t="s">
        <v>1699</v>
      </c>
      <c r="D258" s="112">
        <v>44320</v>
      </c>
      <c r="E258" s="111" t="s">
        <v>1429</v>
      </c>
      <c r="F258" s="111" t="s">
        <v>1</v>
      </c>
      <c r="G258" s="111" t="s">
        <v>1045</v>
      </c>
      <c r="H258" s="111" t="s">
        <v>117</v>
      </c>
      <c r="I258" s="111" t="s">
        <v>1321</v>
      </c>
      <c r="J258" s="113">
        <v>40</v>
      </c>
      <c r="K258" s="113">
        <v>1205</v>
      </c>
      <c r="L258" s="113">
        <v>48200</v>
      </c>
      <c r="M258" s="113">
        <v>3.0125000000000002</v>
      </c>
      <c r="N258" s="113">
        <v>120.5</v>
      </c>
      <c r="O258" s="113">
        <v>0</v>
      </c>
      <c r="P258" s="113">
        <v>0</v>
      </c>
      <c r="Q258" s="113">
        <v>1208.0125</v>
      </c>
      <c r="R258" s="113">
        <v>48320.5</v>
      </c>
      <c r="S258" s="111" t="s">
        <v>1428</v>
      </c>
    </row>
    <row r="259" spans="1:19" ht="25.5">
      <c r="A259" s="111" t="s">
        <v>1700</v>
      </c>
      <c r="B259" s="112">
        <v>44320</v>
      </c>
      <c r="C259" s="111" t="s">
        <v>1701</v>
      </c>
      <c r="D259" s="112">
        <v>44320</v>
      </c>
      <c r="E259" s="111" t="s">
        <v>1429</v>
      </c>
      <c r="F259" s="111" t="s">
        <v>10</v>
      </c>
      <c r="G259" s="111" t="s">
        <v>1430</v>
      </c>
      <c r="H259" s="111" t="s">
        <v>117</v>
      </c>
      <c r="I259" s="111" t="s">
        <v>1374</v>
      </c>
      <c r="J259" s="113">
        <v>40</v>
      </c>
      <c r="K259" s="113">
        <v>914</v>
      </c>
      <c r="L259" s="113">
        <v>36560</v>
      </c>
      <c r="M259" s="113">
        <v>2.2850000000000001</v>
      </c>
      <c r="N259" s="113">
        <v>91.4</v>
      </c>
      <c r="O259" s="113">
        <v>0</v>
      </c>
      <c r="P259" s="113">
        <v>0</v>
      </c>
      <c r="Q259" s="113">
        <v>916.28499999999997</v>
      </c>
      <c r="R259" s="113">
        <v>36651.4</v>
      </c>
      <c r="S259" s="111" t="s">
        <v>1428</v>
      </c>
    </row>
    <row r="260" spans="1:19" ht="25.5">
      <c r="A260" s="111" t="s">
        <v>1700</v>
      </c>
      <c r="B260" s="112">
        <v>44320</v>
      </c>
      <c r="C260" s="111" t="s">
        <v>1701</v>
      </c>
      <c r="D260" s="112">
        <v>44320</v>
      </c>
      <c r="E260" s="111" t="s">
        <v>1429</v>
      </c>
      <c r="F260" s="111" t="s">
        <v>10</v>
      </c>
      <c r="G260" s="111" t="s">
        <v>1430</v>
      </c>
      <c r="H260" s="111" t="s">
        <v>117</v>
      </c>
      <c r="I260" s="111" t="s">
        <v>1263</v>
      </c>
      <c r="J260" s="113">
        <v>40</v>
      </c>
      <c r="K260" s="113">
        <v>1099</v>
      </c>
      <c r="L260" s="113">
        <v>43960</v>
      </c>
      <c r="M260" s="113">
        <v>2.7475000000000001</v>
      </c>
      <c r="N260" s="113">
        <v>109.9</v>
      </c>
      <c r="O260" s="113">
        <v>0</v>
      </c>
      <c r="P260" s="113">
        <v>0</v>
      </c>
      <c r="Q260" s="113">
        <v>1101.7474999999999</v>
      </c>
      <c r="R260" s="113">
        <v>44069.9</v>
      </c>
      <c r="S260" s="111" t="s">
        <v>1428</v>
      </c>
    </row>
    <row r="261" spans="1:19" ht="25.5">
      <c r="A261" s="111" t="s">
        <v>1702</v>
      </c>
      <c r="B261" s="112">
        <v>44320</v>
      </c>
      <c r="C261" s="111" t="s">
        <v>1703</v>
      </c>
      <c r="D261" s="112">
        <v>44320</v>
      </c>
      <c r="E261" s="111" t="s">
        <v>1429</v>
      </c>
      <c r="F261" s="111" t="s">
        <v>115</v>
      </c>
      <c r="G261" s="111" t="s">
        <v>1440</v>
      </c>
      <c r="H261" s="111" t="s">
        <v>117</v>
      </c>
      <c r="I261" s="111" t="s">
        <v>1321</v>
      </c>
      <c r="J261" s="113">
        <v>80</v>
      </c>
      <c r="K261" s="113">
        <v>1205</v>
      </c>
      <c r="L261" s="113">
        <v>96400</v>
      </c>
      <c r="M261" s="113">
        <v>3.0125000000000002</v>
      </c>
      <c r="N261" s="113">
        <v>241</v>
      </c>
      <c r="O261" s="113">
        <v>0</v>
      </c>
      <c r="P261" s="113">
        <v>0</v>
      </c>
      <c r="Q261" s="113">
        <v>1208.0125</v>
      </c>
      <c r="R261" s="113">
        <v>96641</v>
      </c>
      <c r="S261" s="111" t="s">
        <v>1428</v>
      </c>
    </row>
    <row r="262" spans="1:19" ht="25.5">
      <c r="A262" s="111" t="s">
        <v>1704</v>
      </c>
      <c r="B262" s="112">
        <v>44320</v>
      </c>
      <c r="C262" s="111" t="s">
        <v>1705</v>
      </c>
      <c r="D262" s="112">
        <v>44320</v>
      </c>
      <c r="E262" s="111" t="s">
        <v>1429</v>
      </c>
      <c r="F262" s="111" t="s">
        <v>91</v>
      </c>
      <c r="G262" s="111" t="s">
        <v>1014</v>
      </c>
      <c r="H262" s="111" t="s">
        <v>1433</v>
      </c>
      <c r="I262" s="111" t="s">
        <v>1321</v>
      </c>
      <c r="J262" s="113">
        <v>20</v>
      </c>
      <c r="K262" s="113">
        <v>1205</v>
      </c>
      <c r="L262" s="113">
        <v>24100</v>
      </c>
      <c r="M262" s="113">
        <v>3.012</v>
      </c>
      <c r="N262" s="113">
        <v>60.24</v>
      </c>
      <c r="O262" s="113">
        <v>0</v>
      </c>
      <c r="P262" s="113">
        <v>0</v>
      </c>
      <c r="Q262" s="113">
        <v>1208.0125</v>
      </c>
      <c r="R262" s="113">
        <v>24160.25</v>
      </c>
      <c r="S262" s="111" t="s">
        <v>1428</v>
      </c>
    </row>
    <row r="263" spans="1:19" ht="25.5">
      <c r="A263" s="111" t="s">
        <v>1704</v>
      </c>
      <c r="B263" s="112">
        <v>44320</v>
      </c>
      <c r="C263" s="111" t="s">
        <v>1705</v>
      </c>
      <c r="D263" s="112">
        <v>44320</v>
      </c>
      <c r="E263" s="111" t="s">
        <v>1429</v>
      </c>
      <c r="F263" s="111" t="s">
        <v>91</v>
      </c>
      <c r="G263" s="111" t="s">
        <v>1014</v>
      </c>
      <c r="H263" s="111" t="s">
        <v>1433</v>
      </c>
      <c r="I263" s="111" t="s">
        <v>1277</v>
      </c>
      <c r="J263" s="113">
        <v>20</v>
      </c>
      <c r="K263" s="113">
        <v>967</v>
      </c>
      <c r="L263" s="113">
        <v>19340</v>
      </c>
      <c r="M263" s="113">
        <v>2.4180000000000001</v>
      </c>
      <c r="N263" s="113">
        <v>48.36</v>
      </c>
      <c r="O263" s="113">
        <v>0</v>
      </c>
      <c r="P263" s="113">
        <v>0</v>
      </c>
      <c r="Q263" s="113">
        <v>969.41750000000002</v>
      </c>
      <c r="R263" s="113">
        <v>19388.349999999999</v>
      </c>
      <c r="S263" s="111" t="s">
        <v>1428</v>
      </c>
    </row>
    <row r="264" spans="1:19" ht="25.5">
      <c r="A264" s="111" t="s">
        <v>1706</v>
      </c>
      <c r="B264" s="112">
        <v>44320</v>
      </c>
      <c r="C264" s="111" t="s">
        <v>1707</v>
      </c>
      <c r="D264" s="112">
        <v>44320</v>
      </c>
      <c r="E264" s="111" t="s">
        <v>1429</v>
      </c>
      <c r="F264" s="111" t="s">
        <v>44</v>
      </c>
      <c r="G264" s="111" t="s">
        <v>1454</v>
      </c>
      <c r="H264" s="111" t="s">
        <v>13</v>
      </c>
      <c r="I264" s="111" t="s">
        <v>1320</v>
      </c>
      <c r="J264" s="113">
        <v>100</v>
      </c>
      <c r="K264" s="113">
        <v>1064</v>
      </c>
      <c r="L264" s="113">
        <v>106400</v>
      </c>
      <c r="M264" s="113">
        <v>2.66</v>
      </c>
      <c r="N264" s="113">
        <v>266</v>
      </c>
      <c r="O264" s="113">
        <v>0</v>
      </c>
      <c r="P264" s="113">
        <v>0</v>
      </c>
      <c r="Q264" s="113">
        <v>1066.6600000000001</v>
      </c>
      <c r="R264" s="113">
        <v>106666</v>
      </c>
      <c r="S264" s="111" t="s">
        <v>1428</v>
      </c>
    </row>
    <row r="265" spans="1:19" ht="25.5">
      <c r="A265" s="111" t="s">
        <v>1706</v>
      </c>
      <c r="B265" s="112">
        <v>44320</v>
      </c>
      <c r="C265" s="111" t="s">
        <v>1707</v>
      </c>
      <c r="D265" s="112">
        <v>44320</v>
      </c>
      <c r="E265" s="111" t="s">
        <v>1429</v>
      </c>
      <c r="F265" s="111" t="s">
        <v>44</v>
      </c>
      <c r="G265" s="111" t="s">
        <v>1454</v>
      </c>
      <c r="H265" s="111" t="s">
        <v>13</v>
      </c>
      <c r="I265" s="111" t="s">
        <v>1141</v>
      </c>
      <c r="J265" s="113">
        <v>200</v>
      </c>
      <c r="K265" s="113">
        <v>894</v>
      </c>
      <c r="L265" s="113">
        <v>178800</v>
      </c>
      <c r="M265" s="113">
        <v>2.2349999999999999</v>
      </c>
      <c r="N265" s="113">
        <v>447</v>
      </c>
      <c r="O265" s="113">
        <v>0</v>
      </c>
      <c r="P265" s="113">
        <v>0</v>
      </c>
      <c r="Q265" s="113">
        <v>896.23500000000001</v>
      </c>
      <c r="R265" s="113">
        <v>179247</v>
      </c>
      <c r="S265" s="111" t="s">
        <v>1428</v>
      </c>
    </row>
    <row r="266" spans="1:19" ht="25.5">
      <c r="A266" s="111" t="s">
        <v>1706</v>
      </c>
      <c r="B266" s="112">
        <v>44320</v>
      </c>
      <c r="C266" s="111" t="s">
        <v>1707</v>
      </c>
      <c r="D266" s="112">
        <v>44320</v>
      </c>
      <c r="E266" s="111" t="s">
        <v>1429</v>
      </c>
      <c r="F266" s="111" t="s">
        <v>44</v>
      </c>
      <c r="G266" s="111" t="s">
        <v>1454</v>
      </c>
      <c r="H266" s="111" t="s">
        <v>13</v>
      </c>
      <c r="I266" s="111" t="s">
        <v>1142</v>
      </c>
      <c r="J266" s="113">
        <v>100</v>
      </c>
      <c r="K266" s="113">
        <v>1030</v>
      </c>
      <c r="L266" s="113">
        <v>103000</v>
      </c>
      <c r="M266" s="113">
        <v>2.5750000000000002</v>
      </c>
      <c r="N266" s="113">
        <v>257.5</v>
      </c>
      <c r="O266" s="113">
        <v>0</v>
      </c>
      <c r="P266" s="113">
        <v>0</v>
      </c>
      <c r="Q266" s="113">
        <v>1032.575</v>
      </c>
      <c r="R266" s="113">
        <v>103257.5</v>
      </c>
      <c r="S266" s="111" t="s">
        <v>1428</v>
      </c>
    </row>
    <row r="267" spans="1:19" ht="25.5">
      <c r="A267" s="111" t="s">
        <v>1708</v>
      </c>
      <c r="B267" s="112">
        <v>44321</v>
      </c>
      <c r="C267" s="111" t="s">
        <v>1709</v>
      </c>
      <c r="D267" s="112">
        <v>44321</v>
      </c>
      <c r="E267" s="111" t="s">
        <v>1451</v>
      </c>
      <c r="F267" s="111" t="s">
        <v>1710</v>
      </c>
      <c r="G267" s="111" t="s">
        <v>1452</v>
      </c>
      <c r="H267" s="111" t="s">
        <v>1451</v>
      </c>
      <c r="I267" s="111" t="s">
        <v>1277</v>
      </c>
      <c r="J267" s="113">
        <v>2</v>
      </c>
      <c r="K267" s="113">
        <v>967</v>
      </c>
      <c r="L267" s="113">
        <v>1934</v>
      </c>
      <c r="M267" s="113">
        <v>2.4180000000000001</v>
      </c>
      <c r="N267" s="113">
        <v>4.8360000000000003</v>
      </c>
      <c r="O267" s="113">
        <v>214.4</v>
      </c>
      <c r="P267" s="113">
        <v>0</v>
      </c>
      <c r="Q267" s="113">
        <v>969.41750000000002</v>
      </c>
      <c r="R267" s="113">
        <v>1724.4349999999999</v>
      </c>
      <c r="S267" s="111" t="s">
        <v>1711</v>
      </c>
    </row>
    <row r="268" spans="1:19" ht="25.5">
      <c r="A268" s="111" t="s">
        <v>1708</v>
      </c>
      <c r="B268" s="112">
        <v>44321</v>
      </c>
      <c r="C268" s="111" t="s">
        <v>1709</v>
      </c>
      <c r="D268" s="112">
        <v>44321</v>
      </c>
      <c r="E268" s="111" t="s">
        <v>1451</v>
      </c>
      <c r="F268" s="111" t="s">
        <v>1710</v>
      </c>
      <c r="G268" s="111" t="s">
        <v>1452</v>
      </c>
      <c r="H268" s="111" t="s">
        <v>1451</v>
      </c>
      <c r="I268" s="111" t="s">
        <v>1142</v>
      </c>
      <c r="J268" s="113">
        <v>9</v>
      </c>
      <c r="K268" s="113">
        <v>1030</v>
      </c>
      <c r="L268" s="113">
        <v>9270</v>
      </c>
      <c r="M268" s="113">
        <v>2.5750000000000002</v>
      </c>
      <c r="N268" s="113">
        <v>23.175000000000001</v>
      </c>
      <c r="O268" s="113">
        <v>784.8</v>
      </c>
      <c r="P268" s="113">
        <v>0</v>
      </c>
      <c r="Q268" s="113">
        <v>1032.575</v>
      </c>
      <c r="R268" s="113">
        <v>8508.375</v>
      </c>
      <c r="S268" s="111" t="s">
        <v>1711</v>
      </c>
    </row>
    <row r="269" spans="1:19" ht="25.5">
      <c r="A269" s="111" t="s">
        <v>1712</v>
      </c>
      <c r="B269" s="112">
        <v>44321</v>
      </c>
      <c r="C269" s="111" t="s">
        <v>1713</v>
      </c>
      <c r="D269" s="112">
        <v>44321</v>
      </c>
      <c r="E269" s="111" t="s">
        <v>1429</v>
      </c>
      <c r="F269" s="111" t="s">
        <v>50</v>
      </c>
      <c r="G269" s="111" t="s">
        <v>1431</v>
      </c>
      <c r="H269" s="111" t="s">
        <v>13</v>
      </c>
      <c r="I269" s="111" t="s">
        <v>1144</v>
      </c>
      <c r="J269" s="113">
        <v>100</v>
      </c>
      <c r="K269" s="113">
        <v>1118</v>
      </c>
      <c r="L269" s="113">
        <v>111800</v>
      </c>
      <c r="M269" s="113">
        <v>2.7949999999999999</v>
      </c>
      <c r="N269" s="113">
        <v>279.5</v>
      </c>
      <c r="O269" s="113">
        <v>0</v>
      </c>
      <c r="P269" s="113">
        <v>0</v>
      </c>
      <c r="Q269" s="113">
        <v>1120.7950000000001</v>
      </c>
      <c r="R269" s="113">
        <v>112079.5</v>
      </c>
      <c r="S269" s="111" t="s">
        <v>1428</v>
      </c>
    </row>
    <row r="270" spans="1:19" ht="25.5">
      <c r="A270" s="111" t="s">
        <v>1714</v>
      </c>
      <c r="B270" s="112">
        <v>44321</v>
      </c>
      <c r="C270" s="111" t="s">
        <v>1715</v>
      </c>
      <c r="D270" s="112">
        <v>44321</v>
      </c>
      <c r="E270" s="111" t="s">
        <v>1429</v>
      </c>
      <c r="F270" s="111" t="s">
        <v>40</v>
      </c>
      <c r="G270" s="111" t="s">
        <v>41</v>
      </c>
      <c r="H270" s="111" t="s">
        <v>13</v>
      </c>
      <c r="I270" s="111" t="s">
        <v>1277</v>
      </c>
      <c r="J270" s="113">
        <v>60</v>
      </c>
      <c r="K270" s="113">
        <v>967</v>
      </c>
      <c r="L270" s="113">
        <v>58020</v>
      </c>
      <c r="M270" s="113">
        <v>2.4175</v>
      </c>
      <c r="N270" s="113">
        <v>145.05000000000001</v>
      </c>
      <c r="O270" s="113">
        <v>0</v>
      </c>
      <c r="P270" s="113">
        <v>0</v>
      </c>
      <c r="Q270" s="113">
        <v>969.41750000000002</v>
      </c>
      <c r="R270" s="113">
        <v>58165.05</v>
      </c>
      <c r="S270" s="111" t="s">
        <v>1428</v>
      </c>
    </row>
    <row r="271" spans="1:19" ht="25.5">
      <c r="A271" s="111" t="s">
        <v>1716</v>
      </c>
      <c r="B271" s="112">
        <v>44321</v>
      </c>
      <c r="C271" s="111" t="s">
        <v>1717</v>
      </c>
      <c r="D271" s="112">
        <v>44321</v>
      </c>
      <c r="E271" s="111" t="s">
        <v>1429</v>
      </c>
      <c r="F271" s="111" t="s">
        <v>1419</v>
      </c>
      <c r="G271" s="111" t="s">
        <v>117</v>
      </c>
      <c r="H271" s="111" t="s">
        <v>117</v>
      </c>
      <c r="I271" s="111" t="s">
        <v>1376</v>
      </c>
      <c r="J271" s="113">
        <v>30</v>
      </c>
      <c r="K271" s="113">
        <v>1303</v>
      </c>
      <c r="L271" s="113">
        <v>39090</v>
      </c>
      <c r="M271" s="113">
        <v>3.2574999999999998</v>
      </c>
      <c r="N271" s="113">
        <v>97.724999999999994</v>
      </c>
      <c r="O271" s="113">
        <v>0</v>
      </c>
      <c r="P271" s="113">
        <v>0</v>
      </c>
      <c r="Q271" s="113">
        <v>1306.2574999999999</v>
      </c>
      <c r="R271" s="113">
        <v>39187.724999999999</v>
      </c>
      <c r="S271" s="111" t="s">
        <v>1428</v>
      </c>
    </row>
    <row r="272" spans="1:19" ht="25.5">
      <c r="A272" s="111" t="s">
        <v>1718</v>
      </c>
      <c r="B272" s="112">
        <v>44321</v>
      </c>
      <c r="C272" s="111" t="s">
        <v>1719</v>
      </c>
      <c r="D272" s="112">
        <v>44321</v>
      </c>
      <c r="E272" s="111" t="s">
        <v>1429</v>
      </c>
      <c r="F272" s="111" t="s">
        <v>114</v>
      </c>
      <c r="G272" s="111" t="s">
        <v>1440</v>
      </c>
      <c r="H272" s="111" t="s">
        <v>117</v>
      </c>
      <c r="I272" s="111" t="s">
        <v>1141</v>
      </c>
      <c r="J272" s="113">
        <v>20</v>
      </c>
      <c r="K272" s="113">
        <v>894</v>
      </c>
      <c r="L272" s="113">
        <v>17880</v>
      </c>
      <c r="M272" s="113">
        <v>2.2349999999999999</v>
      </c>
      <c r="N272" s="113">
        <v>44.7</v>
      </c>
      <c r="O272" s="113">
        <v>0</v>
      </c>
      <c r="P272" s="113">
        <v>0</v>
      </c>
      <c r="Q272" s="113">
        <v>896.23500000000001</v>
      </c>
      <c r="R272" s="113">
        <v>17924.7</v>
      </c>
      <c r="S272" s="111" t="s">
        <v>1428</v>
      </c>
    </row>
    <row r="273" spans="1:19" ht="25.5">
      <c r="A273" s="111" t="s">
        <v>1720</v>
      </c>
      <c r="B273" s="112">
        <v>44321</v>
      </c>
      <c r="C273" s="111" t="s">
        <v>1721</v>
      </c>
      <c r="D273" s="112">
        <v>44321</v>
      </c>
      <c r="E273" s="111" t="s">
        <v>1429</v>
      </c>
      <c r="F273" s="111" t="s">
        <v>108</v>
      </c>
      <c r="G273" s="111" t="s">
        <v>1097</v>
      </c>
      <c r="H273" s="111" t="s">
        <v>117</v>
      </c>
      <c r="I273" s="111" t="s">
        <v>1263</v>
      </c>
      <c r="J273" s="113">
        <v>10</v>
      </c>
      <c r="K273" s="113">
        <v>1099</v>
      </c>
      <c r="L273" s="113">
        <v>10990</v>
      </c>
      <c r="M273" s="113">
        <v>2.7475000000000001</v>
      </c>
      <c r="N273" s="113">
        <v>27.475000000000001</v>
      </c>
      <c r="O273" s="113">
        <v>0</v>
      </c>
      <c r="P273" s="113">
        <v>0</v>
      </c>
      <c r="Q273" s="113">
        <v>1101.7474999999999</v>
      </c>
      <c r="R273" s="113">
        <v>11017.475</v>
      </c>
      <c r="S273" s="111" t="s">
        <v>1428</v>
      </c>
    </row>
    <row r="274" spans="1:19" ht="25.5">
      <c r="A274" s="111" t="s">
        <v>1722</v>
      </c>
      <c r="B274" s="112">
        <v>44321</v>
      </c>
      <c r="C274" s="111" t="s">
        <v>1723</v>
      </c>
      <c r="D274" s="112">
        <v>44321</v>
      </c>
      <c r="E274" s="111" t="s">
        <v>1429</v>
      </c>
      <c r="F274" s="111" t="s">
        <v>2</v>
      </c>
      <c r="G274" s="111" t="s">
        <v>1044</v>
      </c>
      <c r="H274" s="111" t="s">
        <v>117</v>
      </c>
      <c r="I274" s="111" t="s">
        <v>1263</v>
      </c>
      <c r="J274" s="113">
        <v>75</v>
      </c>
      <c r="K274" s="113">
        <v>1099</v>
      </c>
      <c r="L274" s="113">
        <v>82425</v>
      </c>
      <c r="M274" s="113">
        <v>2.7475000000000001</v>
      </c>
      <c r="N274" s="113">
        <v>206.0625</v>
      </c>
      <c r="O274" s="113">
        <v>0</v>
      </c>
      <c r="P274" s="113">
        <v>0</v>
      </c>
      <c r="Q274" s="113">
        <v>1101.7474999999999</v>
      </c>
      <c r="R274" s="113">
        <v>82631.0625</v>
      </c>
      <c r="S274" s="111" t="s">
        <v>1428</v>
      </c>
    </row>
    <row r="275" spans="1:19" ht="25.5">
      <c r="A275" s="111" t="s">
        <v>1724</v>
      </c>
      <c r="B275" s="112">
        <v>44321</v>
      </c>
      <c r="C275" s="111" t="s">
        <v>1725</v>
      </c>
      <c r="D275" s="112">
        <v>44321</v>
      </c>
      <c r="E275" s="111" t="s">
        <v>1429</v>
      </c>
      <c r="F275" s="111" t="s">
        <v>4</v>
      </c>
      <c r="G275" s="111" t="s">
        <v>1430</v>
      </c>
      <c r="H275" s="111" t="s">
        <v>117</v>
      </c>
      <c r="I275" s="111" t="s">
        <v>1263</v>
      </c>
      <c r="J275" s="113">
        <v>10</v>
      </c>
      <c r="K275" s="113">
        <v>1099</v>
      </c>
      <c r="L275" s="113">
        <v>10990</v>
      </c>
      <c r="M275" s="113">
        <v>2.7475000000000001</v>
      </c>
      <c r="N275" s="113">
        <v>27.475000000000001</v>
      </c>
      <c r="O275" s="113">
        <v>0</v>
      </c>
      <c r="P275" s="113">
        <v>0</v>
      </c>
      <c r="Q275" s="113">
        <v>1101.7474999999999</v>
      </c>
      <c r="R275" s="113">
        <v>11017.475</v>
      </c>
      <c r="S275" s="111" t="s">
        <v>1428</v>
      </c>
    </row>
    <row r="276" spans="1:19" ht="25.5">
      <c r="A276" s="111" t="s">
        <v>1726</v>
      </c>
      <c r="B276" s="112">
        <v>44321</v>
      </c>
      <c r="C276" s="111" t="s">
        <v>1727</v>
      </c>
      <c r="D276" s="112">
        <v>44321</v>
      </c>
      <c r="E276" s="111" t="s">
        <v>1429</v>
      </c>
      <c r="F276" s="111" t="s">
        <v>9</v>
      </c>
      <c r="G276" s="111" t="s">
        <v>1044</v>
      </c>
      <c r="H276" s="111" t="s">
        <v>117</v>
      </c>
      <c r="I276" s="111" t="s">
        <v>1263</v>
      </c>
      <c r="J276" s="113">
        <v>15</v>
      </c>
      <c r="K276" s="113">
        <v>1099</v>
      </c>
      <c r="L276" s="113">
        <v>16485</v>
      </c>
      <c r="M276" s="113">
        <v>2.7475000000000001</v>
      </c>
      <c r="N276" s="113">
        <v>41.212499999999999</v>
      </c>
      <c r="O276" s="113">
        <v>0</v>
      </c>
      <c r="P276" s="113">
        <v>0</v>
      </c>
      <c r="Q276" s="113">
        <v>1101.7474999999999</v>
      </c>
      <c r="R276" s="113">
        <v>16526.212500000001</v>
      </c>
      <c r="S276" s="111" t="s">
        <v>1428</v>
      </c>
    </row>
    <row r="277" spans="1:19" ht="25.5">
      <c r="A277" s="111" t="s">
        <v>1728</v>
      </c>
      <c r="B277" s="112">
        <v>44321</v>
      </c>
      <c r="C277" s="111" t="s">
        <v>1729</v>
      </c>
      <c r="D277" s="112">
        <v>44321</v>
      </c>
      <c r="E277" s="111" t="s">
        <v>1429</v>
      </c>
      <c r="F277" s="111" t="s">
        <v>3</v>
      </c>
      <c r="G277" s="111" t="s">
        <v>1044</v>
      </c>
      <c r="H277" s="111" t="s">
        <v>117</v>
      </c>
      <c r="I277" s="111" t="s">
        <v>1141</v>
      </c>
      <c r="J277" s="113">
        <v>17</v>
      </c>
      <c r="K277" s="113">
        <v>894</v>
      </c>
      <c r="L277" s="113">
        <v>15198</v>
      </c>
      <c r="M277" s="113">
        <v>2.2349999999999999</v>
      </c>
      <c r="N277" s="113">
        <v>37.994999999999997</v>
      </c>
      <c r="O277" s="113">
        <v>0</v>
      </c>
      <c r="P277" s="113">
        <v>0</v>
      </c>
      <c r="Q277" s="113">
        <v>896.23500000000001</v>
      </c>
      <c r="R277" s="113">
        <v>15235.995000000001</v>
      </c>
      <c r="S277" s="111" t="s">
        <v>1428</v>
      </c>
    </row>
    <row r="278" spans="1:19" ht="25.5">
      <c r="A278" s="111" t="s">
        <v>1730</v>
      </c>
      <c r="B278" s="112">
        <v>44321</v>
      </c>
      <c r="C278" s="111" t="s">
        <v>1731</v>
      </c>
      <c r="D278" s="112">
        <v>44321</v>
      </c>
      <c r="E278" s="111" t="s">
        <v>1429</v>
      </c>
      <c r="F278" s="111" t="s">
        <v>80</v>
      </c>
      <c r="G278" s="111" t="s">
        <v>1017</v>
      </c>
      <c r="H278" s="111" t="s">
        <v>1433</v>
      </c>
      <c r="I278" s="111" t="s">
        <v>1141</v>
      </c>
      <c r="J278" s="113">
        <v>36</v>
      </c>
      <c r="K278" s="113">
        <v>894</v>
      </c>
      <c r="L278" s="113">
        <v>32184</v>
      </c>
      <c r="M278" s="113">
        <v>2.2349999999999999</v>
      </c>
      <c r="N278" s="113">
        <v>80.459999999999994</v>
      </c>
      <c r="O278" s="113">
        <v>0</v>
      </c>
      <c r="P278" s="113">
        <v>0</v>
      </c>
      <c r="Q278" s="113">
        <v>896.23500000000001</v>
      </c>
      <c r="R278" s="113">
        <v>32264.46</v>
      </c>
      <c r="S278" s="111" t="s">
        <v>1428</v>
      </c>
    </row>
    <row r="279" spans="1:19" ht="25.5">
      <c r="A279" s="111" t="s">
        <v>1732</v>
      </c>
      <c r="B279" s="112">
        <v>44321</v>
      </c>
      <c r="C279" s="111" t="s">
        <v>1733</v>
      </c>
      <c r="D279" s="112">
        <v>44321</v>
      </c>
      <c r="E279" s="111" t="s">
        <v>1429</v>
      </c>
      <c r="F279" s="111" t="s">
        <v>102</v>
      </c>
      <c r="G279" s="111" t="s">
        <v>1012</v>
      </c>
      <c r="H279" s="111" t="s">
        <v>1433</v>
      </c>
      <c r="I279" s="111" t="s">
        <v>1263</v>
      </c>
      <c r="J279" s="113">
        <v>45</v>
      </c>
      <c r="K279" s="113">
        <v>1099</v>
      </c>
      <c r="L279" s="113">
        <v>49455</v>
      </c>
      <c r="M279" s="113">
        <v>2.7480000000000002</v>
      </c>
      <c r="N279" s="113">
        <v>123.66</v>
      </c>
      <c r="O279" s="113">
        <v>0</v>
      </c>
      <c r="P279" s="113">
        <v>0</v>
      </c>
      <c r="Q279" s="113">
        <v>1101.7474999999999</v>
      </c>
      <c r="R279" s="113">
        <v>49578.637499999997</v>
      </c>
      <c r="S279" s="111" t="s">
        <v>1428</v>
      </c>
    </row>
    <row r="280" spans="1:19" ht="25.5">
      <c r="A280" s="111" t="s">
        <v>1732</v>
      </c>
      <c r="B280" s="112">
        <v>44321</v>
      </c>
      <c r="C280" s="111" t="s">
        <v>1733</v>
      </c>
      <c r="D280" s="112">
        <v>44321</v>
      </c>
      <c r="E280" s="111" t="s">
        <v>1429</v>
      </c>
      <c r="F280" s="111" t="s">
        <v>102</v>
      </c>
      <c r="G280" s="111" t="s">
        <v>1012</v>
      </c>
      <c r="H280" s="111" t="s">
        <v>1433</v>
      </c>
      <c r="I280" s="111" t="s">
        <v>1376</v>
      </c>
      <c r="J280" s="113">
        <v>20</v>
      </c>
      <c r="K280" s="113">
        <v>1303</v>
      </c>
      <c r="L280" s="113">
        <v>26060</v>
      </c>
      <c r="M280" s="113">
        <v>3.258</v>
      </c>
      <c r="N280" s="113">
        <v>65.16</v>
      </c>
      <c r="O280" s="113">
        <v>0</v>
      </c>
      <c r="P280" s="113">
        <v>0</v>
      </c>
      <c r="Q280" s="113">
        <v>1306.2574999999999</v>
      </c>
      <c r="R280" s="113">
        <v>26125.15</v>
      </c>
      <c r="S280" s="111" t="s">
        <v>1428</v>
      </c>
    </row>
    <row r="281" spans="1:19" ht="25.5">
      <c r="A281" s="111" t="s">
        <v>1732</v>
      </c>
      <c r="B281" s="112">
        <v>44321</v>
      </c>
      <c r="C281" s="111" t="s">
        <v>1733</v>
      </c>
      <c r="D281" s="112">
        <v>44321</v>
      </c>
      <c r="E281" s="111" t="s">
        <v>1429</v>
      </c>
      <c r="F281" s="111" t="s">
        <v>102</v>
      </c>
      <c r="G281" s="111" t="s">
        <v>1012</v>
      </c>
      <c r="H281" s="111" t="s">
        <v>1433</v>
      </c>
      <c r="I281" s="111" t="s">
        <v>1141</v>
      </c>
      <c r="J281" s="113">
        <v>40</v>
      </c>
      <c r="K281" s="113">
        <v>894</v>
      </c>
      <c r="L281" s="113">
        <v>35760</v>
      </c>
      <c r="M281" s="113">
        <v>2.2349999999999999</v>
      </c>
      <c r="N281" s="113">
        <v>89.4</v>
      </c>
      <c r="O281" s="113">
        <v>0</v>
      </c>
      <c r="P281" s="113">
        <v>0</v>
      </c>
      <c r="Q281" s="113">
        <v>896.23500000000001</v>
      </c>
      <c r="R281" s="113">
        <v>35849.4</v>
      </c>
      <c r="S281" s="111" t="s">
        <v>1428</v>
      </c>
    </row>
    <row r="282" spans="1:19" ht="25.5">
      <c r="A282" s="111" t="s">
        <v>1734</v>
      </c>
      <c r="B282" s="112">
        <v>44321</v>
      </c>
      <c r="C282" s="111" t="s">
        <v>1735</v>
      </c>
      <c r="D282" s="112">
        <v>44321</v>
      </c>
      <c r="E282" s="111" t="s">
        <v>1429</v>
      </c>
      <c r="F282" s="111" t="s">
        <v>1008</v>
      </c>
      <c r="G282" s="111" t="s">
        <v>1013</v>
      </c>
      <c r="H282" s="111" t="s">
        <v>1433</v>
      </c>
      <c r="I282" s="111" t="s">
        <v>1141</v>
      </c>
      <c r="J282" s="113">
        <v>30</v>
      </c>
      <c r="K282" s="113">
        <v>894</v>
      </c>
      <c r="L282" s="113">
        <v>26820</v>
      </c>
      <c r="M282" s="113">
        <v>2.2349999999999999</v>
      </c>
      <c r="N282" s="113">
        <v>67.05</v>
      </c>
      <c r="O282" s="113">
        <v>0</v>
      </c>
      <c r="P282" s="113">
        <v>0</v>
      </c>
      <c r="Q282" s="113">
        <v>896.23500000000001</v>
      </c>
      <c r="R282" s="113">
        <v>26887.05</v>
      </c>
      <c r="S282" s="111" t="s">
        <v>1428</v>
      </c>
    </row>
    <row r="283" spans="1:19" ht="25.5">
      <c r="A283" s="111" t="s">
        <v>1736</v>
      </c>
      <c r="B283" s="112">
        <v>44321</v>
      </c>
      <c r="C283" s="111" t="s">
        <v>1737</v>
      </c>
      <c r="D283" s="112">
        <v>44321</v>
      </c>
      <c r="E283" s="111" t="s">
        <v>1429</v>
      </c>
      <c r="F283" s="111" t="s">
        <v>91</v>
      </c>
      <c r="G283" s="111" t="s">
        <v>1014</v>
      </c>
      <c r="H283" s="111" t="s">
        <v>1433</v>
      </c>
      <c r="I283" s="111" t="s">
        <v>1141</v>
      </c>
      <c r="J283" s="113">
        <v>40</v>
      </c>
      <c r="K283" s="113">
        <v>894</v>
      </c>
      <c r="L283" s="113">
        <v>35760</v>
      </c>
      <c r="M283" s="113">
        <v>2.2349999999999999</v>
      </c>
      <c r="N283" s="113">
        <v>89.4</v>
      </c>
      <c r="O283" s="113">
        <v>0</v>
      </c>
      <c r="P283" s="113">
        <v>0</v>
      </c>
      <c r="Q283" s="113">
        <v>896.23500000000001</v>
      </c>
      <c r="R283" s="113">
        <v>35849.4</v>
      </c>
      <c r="S283" s="111" t="s">
        <v>1428</v>
      </c>
    </row>
    <row r="284" spans="1:19" ht="25.5">
      <c r="A284" s="111" t="s">
        <v>1738</v>
      </c>
      <c r="B284" s="112">
        <v>44321</v>
      </c>
      <c r="C284" s="111" t="s">
        <v>1739</v>
      </c>
      <c r="D284" s="112">
        <v>44321</v>
      </c>
      <c r="E284" s="111" t="s">
        <v>1429</v>
      </c>
      <c r="F284" s="111" t="s">
        <v>95</v>
      </c>
      <c r="G284" s="111" t="s">
        <v>1014</v>
      </c>
      <c r="H284" s="111" t="s">
        <v>1433</v>
      </c>
      <c r="I284" s="111" t="s">
        <v>1141</v>
      </c>
      <c r="J284" s="113">
        <v>40</v>
      </c>
      <c r="K284" s="113">
        <v>894</v>
      </c>
      <c r="L284" s="113">
        <v>35760</v>
      </c>
      <c r="M284" s="113">
        <v>2.2349999999999999</v>
      </c>
      <c r="N284" s="113">
        <v>89.4</v>
      </c>
      <c r="O284" s="113">
        <v>0</v>
      </c>
      <c r="P284" s="113">
        <v>0</v>
      </c>
      <c r="Q284" s="113">
        <v>896.23500000000001</v>
      </c>
      <c r="R284" s="113">
        <v>35849.4</v>
      </c>
      <c r="S284" s="111" t="s">
        <v>1428</v>
      </c>
    </row>
    <row r="285" spans="1:19" ht="25.5">
      <c r="A285" s="111" t="s">
        <v>1740</v>
      </c>
      <c r="B285" s="112">
        <v>44321</v>
      </c>
      <c r="C285" s="111" t="s">
        <v>1741</v>
      </c>
      <c r="D285" s="112">
        <v>44321</v>
      </c>
      <c r="E285" s="111" t="s">
        <v>1429</v>
      </c>
      <c r="F285" s="111" t="s">
        <v>90</v>
      </c>
      <c r="G285" s="111" t="s">
        <v>1017</v>
      </c>
      <c r="H285" s="111" t="s">
        <v>1433</v>
      </c>
      <c r="I285" s="111" t="s">
        <v>1141</v>
      </c>
      <c r="J285" s="113">
        <v>70</v>
      </c>
      <c r="K285" s="113">
        <v>894</v>
      </c>
      <c r="L285" s="113">
        <v>62580</v>
      </c>
      <c r="M285" s="113">
        <v>2.2349999999999999</v>
      </c>
      <c r="N285" s="113">
        <v>156.44999999999999</v>
      </c>
      <c r="O285" s="113">
        <v>0</v>
      </c>
      <c r="P285" s="113">
        <v>0</v>
      </c>
      <c r="Q285" s="113">
        <v>896.23500000000001</v>
      </c>
      <c r="R285" s="113">
        <v>62736.45</v>
      </c>
      <c r="S285" s="111" t="s">
        <v>1428</v>
      </c>
    </row>
    <row r="286" spans="1:19" ht="25.5">
      <c r="A286" s="111" t="s">
        <v>1740</v>
      </c>
      <c r="B286" s="112">
        <v>44321</v>
      </c>
      <c r="C286" s="111" t="s">
        <v>1741</v>
      </c>
      <c r="D286" s="112">
        <v>44321</v>
      </c>
      <c r="E286" s="111" t="s">
        <v>1429</v>
      </c>
      <c r="F286" s="111" t="s">
        <v>90</v>
      </c>
      <c r="G286" s="111" t="s">
        <v>1017</v>
      </c>
      <c r="H286" s="111" t="s">
        <v>1433</v>
      </c>
      <c r="I286" s="111" t="s">
        <v>1263</v>
      </c>
      <c r="J286" s="113">
        <v>20</v>
      </c>
      <c r="K286" s="113">
        <v>1099</v>
      </c>
      <c r="L286" s="113">
        <v>21980</v>
      </c>
      <c r="M286" s="113">
        <v>2.7480000000000002</v>
      </c>
      <c r="N286" s="113">
        <v>54.96</v>
      </c>
      <c r="O286" s="113">
        <v>0</v>
      </c>
      <c r="P286" s="113">
        <v>0</v>
      </c>
      <c r="Q286" s="113">
        <v>1101.7474999999999</v>
      </c>
      <c r="R286" s="113">
        <v>22034.95</v>
      </c>
      <c r="S286" s="111" t="s">
        <v>1428</v>
      </c>
    </row>
    <row r="287" spans="1:19" ht="25.5">
      <c r="A287" s="111" t="s">
        <v>1742</v>
      </c>
      <c r="B287" s="112">
        <v>44321</v>
      </c>
      <c r="C287" s="111" t="s">
        <v>1743</v>
      </c>
      <c r="D287" s="112">
        <v>44321</v>
      </c>
      <c r="E287" s="111" t="s">
        <v>1429</v>
      </c>
      <c r="F287" s="111" t="s">
        <v>851</v>
      </c>
      <c r="G287" s="111" t="s">
        <v>1012</v>
      </c>
      <c r="H287" s="111" t="s">
        <v>1433</v>
      </c>
      <c r="I287" s="111" t="s">
        <v>1141</v>
      </c>
      <c r="J287" s="113">
        <v>20</v>
      </c>
      <c r="K287" s="113">
        <v>894</v>
      </c>
      <c r="L287" s="113">
        <v>17880</v>
      </c>
      <c r="M287" s="113">
        <v>2.2349999999999999</v>
      </c>
      <c r="N287" s="113">
        <v>44.7</v>
      </c>
      <c r="O287" s="113">
        <v>0</v>
      </c>
      <c r="P287" s="113">
        <v>0</v>
      </c>
      <c r="Q287" s="113">
        <v>896.23500000000001</v>
      </c>
      <c r="R287" s="113">
        <v>17924.7</v>
      </c>
      <c r="S287" s="111" t="s">
        <v>1428</v>
      </c>
    </row>
    <row r="288" spans="1:19" ht="25.5">
      <c r="A288" s="111" t="s">
        <v>1742</v>
      </c>
      <c r="B288" s="112">
        <v>44321</v>
      </c>
      <c r="C288" s="111" t="s">
        <v>1743</v>
      </c>
      <c r="D288" s="112">
        <v>44321</v>
      </c>
      <c r="E288" s="111" t="s">
        <v>1429</v>
      </c>
      <c r="F288" s="111" t="s">
        <v>851</v>
      </c>
      <c r="G288" s="111" t="s">
        <v>1012</v>
      </c>
      <c r="H288" s="111" t="s">
        <v>1433</v>
      </c>
      <c r="I288" s="111" t="s">
        <v>1263</v>
      </c>
      <c r="J288" s="113">
        <v>34</v>
      </c>
      <c r="K288" s="113">
        <v>1099</v>
      </c>
      <c r="L288" s="113">
        <v>37366</v>
      </c>
      <c r="M288" s="113">
        <v>2.7480000000000002</v>
      </c>
      <c r="N288" s="113">
        <v>93.432000000000002</v>
      </c>
      <c r="O288" s="113">
        <v>0</v>
      </c>
      <c r="P288" s="113">
        <v>0</v>
      </c>
      <c r="Q288" s="113">
        <v>1101.7474999999999</v>
      </c>
      <c r="R288" s="113">
        <v>37459.415000000001</v>
      </c>
      <c r="S288" s="111" t="s">
        <v>1428</v>
      </c>
    </row>
    <row r="289" spans="1:19" ht="25.5">
      <c r="A289" s="111" t="s">
        <v>1744</v>
      </c>
      <c r="B289" s="112">
        <v>44321</v>
      </c>
      <c r="C289" s="111" t="s">
        <v>1745</v>
      </c>
      <c r="D289" s="112">
        <v>44321</v>
      </c>
      <c r="E289" s="111" t="s">
        <v>1429</v>
      </c>
      <c r="F289" s="111" t="s">
        <v>70</v>
      </c>
      <c r="G289" s="111" t="s">
        <v>1436</v>
      </c>
      <c r="H289" s="111" t="s">
        <v>66</v>
      </c>
      <c r="I289" s="111" t="s">
        <v>1146</v>
      </c>
      <c r="J289" s="113">
        <v>10</v>
      </c>
      <c r="K289" s="113">
        <v>914</v>
      </c>
      <c r="L289" s="113">
        <v>9140</v>
      </c>
      <c r="M289" s="113">
        <v>2.2850000000000001</v>
      </c>
      <c r="N289" s="113">
        <v>22.85</v>
      </c>
      <c r="O289" s="113">
        <v>0</v>
      </c>
      <c r="P289" s="113">
        <v>0</v>
      </c>
      <c r="Q289" s="113">
        <v>916.28499999999997</v>
      </c>
      <c r="R289" s="113">
        <v>9162.85</v>
      </c>
      <c r="S289" s="111" t="s">
        <v>1428</v>
      </c>
    </row>
    <row r="290" spans="1:19" ht="25.5">
      <c r="A290" s="111" t="s">
        <v>1744</v>
      </c>
      <c r="B290" s="112">
        <v>44321</v>
      </c>
      <c r="C290" s="111" t="s">
        <v>1745</v>
      </c>
      <c r="D290" s="112">
        <v>44321</v>
      </c>
      <c r="E290" s="111" t="s">
        <v>1429</v>
      </c>
      <c r="F290" s="111" t="s">
        <v>70</v>
      </c>
      <c r="G290" s="111" t="s">
        <v>1436</v>
      </c>
      <c r="H290" s="111" t="s">
        <v>66</v>
      </c>
      <c r="I290" s="111" t="s">
        <v>1141</v>
      </c>
      <c r="J290" s="113">
        <v>10</v>
      </c>
      <c r="K290" s="113">
        <v>894</v>
      </c>
      <c r="L290" s="113">
        <v>8940</v>
      </c>
      <c r="M290" s="113">
        <v>2.2349999999999999</v>
      </c>
      <c r="N290" s="113">
        <v>22.35</v>
      </c>
      <c r="O290" s="113">
        <v>0</v>
      </c>
      <c r="P290" s="113">
        <v>0</v>
      </c>
      <c r="Q290" s="113">
        <v>896.23500000000001</v>
      </c>
      <c r="R290" s="113">
        <v>8962.35</v>
      </c>
      <c r="S290" s="111" t="s">
        <v>1428</v>
      </c>
    </row>
    <row r="291" spans="1:19" ht="25.5">
      <c r="A291" s="111" t="s">
        <v>1746</v>
      </c>
      <c r="B291" s="112">
        <v>44321</v>
      </c>
      <c r="C291" s="111" t="s">
        <v>1747</v>
      </c>
      <c r="D291" s="112">
        <v>44321</v>
      </c>
      <c r="E291" s="111" t="s">
        <v>1429</v>
      </c>
      <c r="F291" s="111" t="s">
        <v>72</v>
      </c>
      <c r="G291" s="111" t="s">
        <v>1054</v>
      </c>
      <c r="H291" s="111" t="s">
        <v>66</v>
      </c>
      <c r="I291" s="111" t="s">
        <v>1147</v>
      </c>
      <c r="J291" s="113">
        <v>15</v>
      </c>
      <c r="K291" s="113">
        <v>1176</v>
      </c>
      <c r="L291" s="113">
        <v>17640</v>
      </c>
      <c r="M291" s="113">
        <v>2.94</v>
      </c>
      <c r="N291" s="113">
        <v>44.1</v>
      </c>
      <c r="O291" s="113">
        <v>0</v>
      </c>
      <c r="P291" s="113">
        <v>0</v>
      </c>
      <c r="Q291" s="113">
        <v>1178.94</v>
      </c>
      <c r="R291" s="113">
        <v>17684.099999999999</v>
      </c>
      <c r="S291" s="111" t="s">
        <v>1428</v>
      </c>
    </row>
    <row r="292" spans="1:19" ht="25.5">
      <c r="A292" s="111" t="s">
        <v>1746</v>
      </c>
      <c r="B292" s="112">
        <v>44321</v>
      </c>
      <c r="C292" s="111" t="s">
        <v>1747</v>
      </c>
      <c r="D292" s="112">
        <v>44321</v>
      </c>
      <c r="E292" s="111" t="s">
        <v>1429</v>
      </c>
      <c r="F292" s="111" t="s">
        <v>72</v>
      </c>
      <c r="G292" s="111" t="s">
        <v>1054</v>
      </c>
      <c r="H292" s="111" t="s">
        <v>66</v>
      </c>
      <c r="I292" s="111" t="s">
        <v>1374</v>
      </c>
      <c r="J292" s="113">
        <v>20</v>
      </c>
      <c r="K292" s="113">
        <v>914</v>
      </c>
      <c r="L292" s="113">
        <v>18280</v>
      </c>
      <c r="M292" s="113">
        <v>2.2850000000000001</v>
      </c>
      <c r="N292" s="113">
        <v>45.7</v>
      </c>
      <c r="O292" s="113">
        <v>0</v>
      </c>
      <c r="P292" s="113">
        <v>0</v>
      </c>
      <c r="Q292" s="113">
        <v>916.28499999999997</v>
      </c>
      <c r="R292" s="113">
        <v>18325.7</v>
      </c>
      <c r="S292" s="111" t="s">
        <v>1428</v>
      </c>
    </row>
    <row r="293" spans="1:19" ht="25.5">
      <c r="A293" s="111" t="s">
        <v>1746</v>
      </c>
      <c r="B293" s="112">
        <v>44321</v>
      </c>
      <c r="C293" s="111" t="s">
        <v>1747</v>
      </c>
      <c r="D293" s="112">
        <v>44321</v>
      </c>
      <c r="E293" s="111" t="s">
        <v>1429</v>
      </c>
      <c r="F293" s="111" t="s">
        <v>72</v>
      </c>
      <c r="G293" s="111" t="s">
        <v>1054</v>
      </c>
      <c r="H293" s="111" t="s">
        <v>66</v>
      </c>
      <c r="I293" s="111" t="s">
        <v>1376</v>
      </c>
      <c r="J293" s="113">
        <v>10</v>
      </c>
      <c r="K293" s="113">
        <v>1303</v>
      </c>
      <c r="L293" s="113">
        <v>13030</v>
      </c>
      <c r="M293" s="113">
        <v>3.2574999999999998</v>
      </c>
      <c r="N293" s="113">
        <v>32.575000000000003</v>
      </c>
      <c r="O293" s="113">
        <v>0</v>
      </c>
      <c r="P293" s="113">
        <v>0</v>
      </c>
      <c r="Q293" s="113">
        <v>1306.2574999999999</v>
      </c>
      <c r="R293" s="113">
        <v>13062.575000000001</v>
      </c>
      <c r="S293" s="111" t="s">
        <v>1428</v>
      </c>
    </row>
    <row r="294" spans="1:19" ht="25.5">
      <c r="A294" s="111" t="s">
        <v>1748</v>
      </c>
      <c r="B294" s="112">
        <v>44321</v>
      </c>
      <c r="C294" s="111" t="s">
        <v>1749</v>
      </c>
      <c r="D294" s="112">
        <v>44321</v>
      </c>
      <c r="E294" s="111" t="s">
        <v>1429</v>
      </c>
      <c r="F294" s="111" t="s">
        <v>978</v>
      </c>
      <c r="G294" s="111" t="s">
        <v>76</v>
      </c>
      <c r="H294" s="111" t="s">
        <v>66</v>
      </c>
      <c r="I294" s="111" t="s">
        <v>1376</v>
      </c>
      <c r="J294" s="113">
        <v>40</v>
      </c>
      <c r="K294" s="113">
        <v>1303</v>
      </c>
      <c r="L294" s="113">
        <v>52120</v>
      </c>
      <c r="M294" s="113">
        <v>3.2574999999999998</v>
      </c>
      <c r="N294" s="113">
        <v>130.30000000000001</v>
      </c>
      <c r="O294" s="113">
        <v>0</v>
      </c>
      <c r="P294" s="113">
        <v>0</v>
      </c>
      <c r="Q294" s="113">
        <v>1306.2574999999999</v>
      </c>
      <c r="R294" s="113">
        <v>52250.3</v>
      </c>
      <c r="S294" s="111" t="s">
        <v>1428</v>
      </c>
    </row>
    <row r="295" spans="1:19" ht="25.5">
      <c r="A295" s="111" t="s">
        <v>1750</v>
      </c>
      <c r="B295" s="112">
        <v>44321</v>
      </c>
      <c r="C295" s="111" t="s">
        <v>1751</v>
      </c>
      <c r="D295" s="112">
        <v>44321</v>
      </c>
      <c r="E295" s="111" t="s">
        <v>1429</v>
      </c>
      <c r="F295" s="111" t="s">
        <v>112</v>
      </c>
      <c r="G295" s="111" t="s">
        <v>1011</v>
      </c>
      <c r="H295" s="111" t="s">
        <v>54</v>
      </c>
      <c r="I295" s="111" t="s">
        <v>1141</v>
      </c>
      <c r="J295" s="113">
        <v>60</v>
      </c>
      <c r="K295" s="113">
        <v>894</v>
      </c>
      <c r="L295" s="113">
        <v>53640</v>
      </c>
      <c r="M295" s="113">
        <v>2.2349999999999999</v>
      </c>
      <c r="N295" s="113">
        <v>134.1</v>
      </c>
      <c r="O295" s="113">
        <v>0</v>
      </c>
      <c r="P295" s="113">
        <v>0</v>
      </c>
      <c r="Q295" s="113">
        <v>896.23500000000001</v>
      </c>
      <c r="R295" s="113">
        <v>53774.1</v>
      </c>
      <c r="S295" s="111" t="s">
        <v>1428</v>
      </c>
    </row>
    <row r="296" spans="1:19" ht="25.5">
      <c r="A296" s="111" t="s">
        <v>1750</v>
      </c>
      <c r="B296" s="112">
        <v>44321</v>
      </c>
      <c r="C296" s="111" t="s">
        <v>1751</v>
      </c>
      <c r="D296" s="112">
        <v>44321</v>
      </c>
      <c r="E296" s="111" t="s">
        <v>1429</v>
      </c>
      <c r="F296" s="111" t="s">
        <v>112</v>
      </c>
      <c r="G296" s="111" t="s">
        <v>1011</v>
      </c>
      <c r="H296" s="111" t="s">
        <v>54</v>
      </c>
      <c r="I296" s="111" t="s">
        <v>1263</v>
      </c>
      <c r="J296" s="113">
        <v>40</v>
      </c>
      <c r="K296" s="113">
        <v>1099</v>
      </c>
      <c r="L296" s="113">
        <v>43960</v>
      </c>
      <c r="M296" s="113">
        <v>2.7475000000000001</v>
      </c>
      <c r="N296" s="113">
        <v>109.9</v>
      </c>
      <c r="O296" s="113">
        <v>0</v>
      </c>
      <c r="P296" s="113">
        <v>0</v>
      </c>
      <c r="Q296" s="113">
        <v>1101.7474999999999</v>
      </c>
      <c r="R296" s="113">
        <v>44069.9</v>
      </c>
      <c r="S296" s="111" t="s">
        <v>1428</v>
      </c>
    </row>
    <row r="297" spans="1:19" ht="25.5">
      <c r="A297" s="111" t="s">
        <v>1752</v>
      </c>
      <c r="B297" s="112">
        <v>44321</v>
      </c>
      <c r="C297" s="111" t="s">
        <v>1753</v>
      </c>
      <c r="D297" s="112">
        <v>44321</v>
      </c>
      <c r="E297" s="111" t="s">
        <v>1429</v>
      </c>
      <c r="F297" s="111" t="s">
        <v>55</v>
      </c>
      <c r="G297" s="111" t="s">
        <v>1052</v>
      </c>
      <c r="H297" s="111" t="s">
        <v>54</v>
      </c>
      <c r="I297" s="111" t="s">
        <v>1141</v>
      </c>
      <c r="J297" s="113">
        <v>40</v>
      </c>
      <c r="K297" s="113">
        <v>894</v>
      </c>
      <c r="L297" s="113">
        <v>35760</v>
      </c>
      <c r="M297" s="113">
        <v>2.2349999999999999</v>
      </c>
      <c r="N297" s="113">
        <v>89.4</v>
      </c>
      <c r="O297" s="113">
        <v>0</v>
      </c>
      <c r="P297" s="113">
        <v>0</v>
      </c>
      <c r="Q297" s="113">
        <v>896.23500000000001</v>
      </c>
      <c r="R297" s="113">
        <v>35849.4</v>
      </c>
      <c r="S297" s="111" t="s">
        <v>1428</v>
      </c>
    </row>
    <row r="298" spans="1:19" ht="25.5">
      <c r="A298" s="111" t="s">
        <v>1754</v>
      </c>
      <c r="B298" s="112">
        <v>44321</v>
      </c>
      <c r="C298" s="111" t="s">
        <v>1755</v>
      </c>
      <c r="D298" s="112">
        <v>44321</v>
      </c>
      <c r="E298" s="111" t="s">
        <v>1429</v>
      </c>
      <c r="F298" s="111" t="s">
        <v>56</v>
      </c>
      <c r="G298" s="111" t="s">
        <v>57</v>
      </c>
      <c r="H298" s="111" t="s">
        <v>54</v>
      </c>
      <c r="I298" s="111" t="s">
        <v>1141</v>
      </c>
      <c r="J298" s="113">
        <v>40</v>
      </c>
      <c r="K298" s="113">
        <v>894</v>
      </c>
      <c r="L298" s="113">
        <v>35760</v>
      </c>
      <c r="M298" s="113">
        <v>2.2349999999999999</v>
      </c>
      <c r="N298" s="113">
        <v>89.4</v>
      </c>
      <c r="O298" s="113">
        <v>0</v>
      </c>
      <c r="P298" s="113">
        <v>0</v>
      </c>
      <c r="Q298" s="113">
        <v>896.23500000000001</v>
      </c>
      <c r="R298" s="113">
        <v>35849.4</v>
      </c>
      <c r="S298" s="111" t="s">
        <v>1428</v>
      </c>
    </row>
    <row r="299" spans="1:19" ht="25.5">
      <c r="A299" s="111" t="s">
        <v>1756</v>
      </c>
      <c r="B299" s="112">
        <v>44321</v>
      </c>
      <c r="C299" s="111" t="s">
        <v>1757</v>
      </c>
      <c r="D299" s="112">
        <v>44321</v>
      </c>
      <c r="E299" s="111" t="s">
        <v>1429</v>
      </c>
      <c r="F299" s="111" t="s">
        <v>1393</v>
      </c>
      <c r="G299" s="111" t="s">
        <v>57</v>
      </c>
      <c r="H299" s="111" t="s">
        <v>54</v>
      </c>
      <c r="I299" s="111" t="s">
        <v>1263</v>
      </c>
      <c r="J299" s="113">
        <v>20</v>
      </c>
      <c r="K299" s="113">
        <v>1099</v>
      </c>
      <c r="L299" s="113">
        <v>21980</v>
      </c>
      <c r="M299" s="113">
        <v>2.7475000000000001</v>
      </c>
      <c r="N299" s="113">
        <v>54.95</v>
      </c>
      <c r="O299" s="113">
        <v>0</v>
      </c>
      <c r="P299" s="113">
        <v>0</v>
      </c>
      <c r="Q299" s="113">
        <v>1101.7474999999999</v>
      </c>
      <c r="R299" s="113">
        <v>22034.95</v>
      </c>
      <c r="S299" s="111" t="s">
        <v>1428</v>
      </c>
    </row>
    <row r="300" spans="1:19" ht="25.5">
      <c r="A300" s="111" t="s">
        <v>1756</v>
      </c>
      <c r="B300" s="112">
        <v>44321</v>
      </c>
      <c r="C300" s="111" t="s">
        <v>1757</v>
      </c>
      <c r="D300" s="112">
        <v>44321</v>
      </c>
      <c r="E300" s="111" t="s">
        <v>1429</v>
      </c>
      <c r="F300" s="111" t="s">
        <v>1393</v>
      </c>
      <c r="G300" s="111" t="s">
        <v>57</v>
      </c>
      <c r="H300" s="111" t="s">
        <v>54</v>
      </c>
      <c r="I300" s="111" t="s">
        <v>1141</v>
      </c>
      <c r="J300" s="113">
        <v>30</v>
      </c>
      <c r="K300" s="113">
        <v>894</v>
      </c>
      <c r="L300" s="113">
        <v>26820</v>
      </c>
      <c r="M300" s="113">
        <v>2.2349999999999999</v>
      </c>
      <c r="N300" s="113">
        <v>67.05</v>
      </c>
      <c r="O300" s="113">
        <v>0</v>
      </c>
      <c r="P300" s="113">
        <v>0</v>
      </c>
      <c r="Q300" s="113">
        <v>896.23500000000001</v>
      </c>
      <c r="R300" s="113">
        <v>26887.05</v>
      </c>
      <c r="S300" s="111" t="s">
        <v>1428</v>
      </c>
    </row>
    <row r="301" spans="1:19" ht="25.5">
      <c r="A301" s="111" t="s">
        <v>1758</v>
      </c>
      <c r="B301" s="112">
        <v>44321</v>
      </c>
      <c r="C301" s="111" t="s">
        <v>1759</v>
      </c>
      <c r="D301" s="112">
        <v>44321</v>
      </c>
      <c r="E301" s="111" t="s">
        <v>1429</v>
      </c>
      <c r="F301" s="111" t="s">
        <v>59</v>
      </c>
      <c r="G301" s="111" t="s">
        <v>54</v>
      </c>
      <c r="H301" s="111" t="s">
        <v>54</v>
      </c>
      <c r="I301" s="111" t="s">
        <v>1263</v>
      </c>
      <c r="J301" s="113">
        <v>47</v>
      </c>
      <c r="K301" s="113">
        <v>1099</v>
      </c>
      <c r="L301" s="113">
        <v>51653</v>
      </c>
      <c r="M301" s="113">
        <v>2.7475000000000001</v>
      </c>
      <c r="N301" s="113">
        <v>129.13249999999999</v>
      </c>
      <c r="O301" s="113">
        <v>0</v>
      </c>
      <c r="P301" s="113">
        <v>0</v>
      </c>
      <c r="Q301" s="113">
        <v>1101.7474999999999</v>
      </c>
      <c r="R301" s="113">
        <v>51782.1325</v>
      </c>
      <c r="S301" s="111" t="s">
        <v>1428</v>
      </c>
    </row>
    <row r="302" spans="1:19" ht="25.5">
      <c r="A302" s="111" t="s">
        <v>1760</v>
      </c>
      <c r="B302" s="112">
        <v>44321</v>
      </c>
      <c r="C302" s="111" t="s">
        <v>1761</v>
      </c>
      <c r="D302" s="112">
        <v>44321</v>
      </c>
      <c r="E302" s="111" t="s">
        <v>1429</v>
      </c>
      <c r="F302" s="111" t="s">
        <v>61</v>
      </c>
      <c r="G302" s="111" t="s">
        <v>54</v>
      </c>
      <c r="H302" s="111" t="s">
        <v>54</v>
      </c>
      <c r="I302" s="111" t="s">
        <v>1147</v>
      </c>
      <c r="J302" s="113">
        <v>20</v>
      </c>
      <c r="K302" s="113">
        <v>1176</v>
      </c>
      <c r="L302" s="113">
        <v>23520</v>
      </c>
      <c r="M302" s="113">
        <v>2.94</v>
      </c>
      <c r="N302" s="113">
        <v>58.8</v>
      </c>
      <c r="O302" s="113">
        <v>0</v>
      </c>
      <c r="P302" s="113">
        <v>0</v>
      </c>
      <c r="Q302" s="113">
        <v>1178.94</v>
      </c>
      <c r="R302" s="113">
        <v>23578.799999999999</v>
      </c>
      <c r="S302" s="111" t="s">
        <v>1428</v>
      </c>
    </row>
    <row r="303" spans="1:19" ht="25.5">
      <c r="A303" s="111" t="s">
        <v>1760</v>
      </c>
      <c r="B303" s="112">
        <v>44321</v>
      </c>
      <c r="C303" s="111" t="s">
        <v>1761</v>
      </c>
      <c r="D303" s="112">
        <v>44321</v>
      </c>
      <c r="E303" s="111" t="s">
        <v>1429</v>
      </c>
      <c r="F303" s="111" t="s">
        <v>61</v>
      </c>
      <c r="G303" s="111" t="s">
        <v>54</v>
      </c>
      <c r="H303" s="111" t="s">
        <v>54</v>
      </c>
      <c r="I303" s="111" t="s">
        <v>1141</v>
      </c>
      <c r="J303" s="113">
        <v>20</v>
      </c>
      <c r="K303" s="113">
        <v>894</v>
      </c>
      <c r="L303" s="113">
        <v>17880</v>
      </c>
      <c r="M303" s="113">
        <v>2.2349999999999999</v>
      </c>
      <c r="N303" s="113">
        <v>44.7</v>
      </c>
      <c r="O303" s="113">
        <v>0</v>
      </c>
      <c r="P303" s="113">
        <v>0</v>
      </c>
      <c r="Q303" s="113">
        <v>896.23500000000001</v>
      </c>
      <c r="R303" s="113">
        <v>17924.7</v>
      </c>
      <c r="S303" s="111" t="s">
        <v>1428</v>
      </c>
    </row>
    <row r="304" spans="1:19" ht="25.5">
      <c r="A304" s="111" t="s">
        <v>1760</v>
      </c>
      <c r="B304" s="112">
        <v>44321</v>
      </c>
      <c r="C304" s="111" t="s">
        <v>1761</v>
      </c>
      <c r="D304" s="112">
        <v>44321</v>
      </c>
      <c r="E304" s="111" t="s">
        <v>1429</v>
      </c>
      <c r="F304" s="111" t="s">
        <v>61</v>
      </c>
      <c r="G304" s="111" t="s">
        <v>54</v>
      </c>
      <c r="H304" s="111" t="s">
        <v>54</v>
      </c>
      <c r="I304" s="111" t="s">
        <v>1374</v>
      </c>
      <c r="J304" s="113">
        <v>20</v>
      </c>
      <c r="K304" s="113">
        <v>914</v>
      </c>
      <c r="L304" s="113">
        <v>18280</v>
      </c>
      <c r="M304" s="113">
        <v>2.2850000000000001</v>
      </c>
      <c r="N304" s="113">
        <v>45.7</v>
      </c>
      <c r="O304" s="113">
        <v>0</v>
      </c>
      <c r="P304" s="113">
        <v>0</v>
      </c>
      <c r="Q304" s="113">
        <v>916.28499999999997</v>
      </c>
      <c r="R304" s="113">
        <v>18325.7</v>
      </c>
      <c r="S304" s="111" t="s">
        <v>1428</v>
      </c>
    </row>
    <row r="305" spans="1:19" ht="25.5">
      <c r="A305" s="111" t="s">
        <v>1762</v>
      </c>
      <c r="B305" s="112">
        <v>44321</v>
      </c>
      <c r="C305" s="111" t="s">
        <v>1763</v>
      </c>
      <c r="D305" s="112">
        <v>44321</v>
      </c>
      <c r="E305" s="111" t="s">
        <v>1429</v>
      </c>
      <c r="F305" s="111" t="s">
        <v>60</v>
      </c>
      <c r="G305" s="111" t="s">
        <v>54</v>
      </c>
      <c r="H305" s="111" t="s">
        <v>54</v>
      </c>
      <c r="I305" s="111" t="s">
        <v>1374</v>
      </c>
      <c r="J305" s="113">
        <v>60</v>
      </c>
      <c r="K305" s="113">
        <v>914</v>
      </c>
      <c r="L305" s="113">
        <v>54840</v>
      </c>
      <c r="M305" s="113">
        <v>2.2850000000000001</v>
      </c>
      <c r="N305" s="113">
        <v>137.1</v>
      </c>
      <c r="O305" s="113">
        <v>0</v>
      </c>
      <c r="P305" s="113">
        <v>0</v>
      </c>
      <c r="Q305" s="113">
        <v>916.28499999999997</v>
      </c>
      <c r="R305" s="113">
        <v>54977.1</v>
      </c>
      <c r="S305" s="111" t="s">
        <v>1428</v>
      </c>
    </row>
    <row r="306" spans="1:19" ht="25.5">
      <c r="A306" s="111" t="s">
        <v>1764</v>
      </c>
      <c r="B306" s="112">
        <v>44321</v>
      </c>
      <c r="C306" s="111" t="s">
        <v>1765</v>
      </c>
      <c r="D306" s="112">
        <v>44321</v>
      </c>
      <c r="E306" s="111" t="s">
        <v>1429</v>
      </c>
      <c r="F306" s="111" t="s">
        <v>51</v>
      </c>
      <c r="G306" s="111" t="s">
        <v>1051</v>
      </c>
      <c r="H306" s="111" t="s">
        <v>54</v>
      </c>
      <c r="I306" s="111" t="s">
        <v>1263</v>
      </c>
      <c r="J306" s="113">
        <v>20</v>
      </c>
      <c r="K306" s="113">
        <v>1099</v>
      </c>
      <c r="L306" s="113">
        <v>21980</v>
      </c>
      <c r="M306" s="113">
        <v>2.7475000000000001</v>
      </c>
      <c r="N306" s="113">
        <v>54.95</v>
      </c>
      <c r="O306" s="113">
        <v>0</v>
      </c>
      <c r="P306" s="113">
        <v>0</v>
      </c>
      <c r="Q306" s="113">
        <v>1101.7474999999999</v>
      </c>
      <c r="R306" s="113">
        <v>22034.95</v>
      </c>
      <c r="S306" s="111" t="s">
        <v>1428</v>
      </c>
    </row>
    <row r="307" spans="1:19" ht="25.5">
      <c r="A307" s="111" t="s">
        <v>1766</v>
      </c>
      <c r="B307" s="112">
        <v>44321</v>
      </c>
      <c r="C307" s="111" t="s">
        <v>1767</v>
      </c>
      <c r="D307" s="112">
        <v>44321</v>
      </c>
      <c r="E307" s="111" t="s">
        <v>1429</v>
      </c>
      <c r="F307" s="111" t="s">
        <v>115</v>
      </c>
      <c r="G307" s="111" t="s">
        <v>1440</v>
      </c>
      <c r="H307" s="111" t="s">
        <v>117</v>
      </c>
      <c r="I307" s="111" t="s">
        <v>1141</v>
      </c>
      <c r="J307" s="113">
        <v>50</v>
      </c>
      <c r="K307" s="113">
        <v>894</v>
      </c>
      <c r="L307" s="113">
        <v>44700</v>
      </c>
      <c r="M307" s="113">
        <v>2.2349999999999999</v>
      </c>
      <c r="N307" s="113">
        <v>111.75</v>
      </c>
      <c r="O307" s="113">
        <v>0</v>
      </c>
      <c r="P307" s="113">
        <v>0</v>
      </c>
      <c r="Q307" s="113">
        <v>896.23500000000001</v>
      </c>
      <c r="R307" s="113">
        <v>44811.75</v>
      </c>
      <c r="S307" s="111" t="s">
        <v>1428</v>
      </c>
    </row>
    <row r="308" spans="1:19" ht="25.5">
      <c r="A308" s="111" t="s">
        <v>1768</v>
      </c>
      <c r="B308" s="112">
        <v>44321</v>
      </c>
      <c r="C308" s="111" t="s">
        <v>1769</v>
      </c>
      <c r="D308" s="112">
        <v>44321</v>
      </c>
      <c r="E308" s="111" t="s">
        <v>1429</v>
      </c>
      <c r="F308" s="111" t="s">
        <v>1018</v>
      </c>
      <c r="G308" s="111" t="s">
        <v>1439</v>
      </c>
      <c r="H308" s="111" t="s">
        <v>66</v>
      </c>
      <c r="I308" s="111" t="s">
        <v>1376</v>
      </c>
      <c r="J308" s="113">
        <v>50</v>
      </c>
      <c r="K308" s="113">
        <v>1303</v>
      </c>
      <c r="L308" s="113">
        <v>65150</v>
      </c>
      <c r="M308" s="113">
        <v>3.2574999999999998</v>
      </c>
      <c r="N308" s="113">
        <v>162.875</v>
      </c>
      <c r="O308" s="113">
        <v>0</v>
      </c>
      <c r="P308" s="113">
        <v>0</v>
      </c>
      <c r="Q308" s="113">
        <v>1306.2574999999999</v>
      </c>
      <c r="R308" s="113">
        <v>65312.875</v>
      </c>
      <c r="S308" s="111" t="s">
        <v>1428</v>
      </c>
    </row>
    <row r="309" spans="1:19" ht="25.5">
      <c r="A309" s="111" t="s">
        <v>1770</v>
      </c>
      <c r="B309" s="112">
        <v>44321</v>
      </c>
      <c r="C309" s="111" t="s">
        <v>1771</v>
      </c>
      <c r="D309" s="112">
        <v>44321</v>
      </c>
      <c r="E309" s="111" t="s">
        <v>1429</v>
      </c>
      <c r="F309" s="111" t="s">
        <v>116</v>
      </c>
      <c r="G309" s="111" t="s">
        <v>1016</v>
      </c>
      <c r="H309" s="111" t="s">
        <v>54</v>
      </c>
      <c r="I309" s="111" t="s">
        <v>1277</v>
      </c>
      <c r="J309" s="113">
        <v>20</v>
      </c>
      <c r="K309" s="113">
        <v>967</v>
      </c>
      <c r="L309" s="113">
        <v>19340</v>
      </c>
      <c r="M309" s="113">
        <v>2.4175</v>
      </c>
      <c r="N309" s="113">
        <v>48.35</v>
      </c>
      <c r="O309" s="113">
        <v>0</v>
      </c>
      <c r="P309" s="113">
        <v>0</v>
      </c>
      <c r="Q309" s="113">
        <v>969.41750000000002</v>
      </c>
      <c r="R309" s="113">
        <v>19388.349999999999</v>
      </c>
      <c r="S309" s="111" t="s">
        <v>1428</v>
      </c>
    </row>
    <row r="310" spans="1:19" ht="25.5">
      <c r="A310" s="111" t="s">
        <v>1770</v>
      </c>
      <c r="B310" s="112">
        <v>44321</v>
      </c>
      <c r="C310" s="111" t="s">
        <v>1771</v>
      </c>
      <c r="D310" s="112">
        <v>44321</v>
      </c>
      <c r="E310" s="111" t="s">
        <v>1429</v>
      </c>
      <c r="F310" s="111" t="s">
        <v>116</v>
      </c>
      <c r="G310" s="111" t="s">
        <v>1016</v>
      </c>
      <c r="H310" s="111" t="s">
        <v>54</v>
      </c>
      <c r="I310" s="111" t="s">
        <v>1376</v>
      </c>
      <c r="J310" s="113">
        <v>25</v>
      </c>
      <c r="K310" s="113">
        <v>1303</v>
      </c>
      <c r="L310" s="113">
        <v>32575</v>
      </c>
      <c r="M310" s="113">
        <v>3.2574999999999998</v>
      </c>
      <c r="N310" s="113">
        <v>81.4375</v>
      </c>
      <c r="O310" s="113">
        <v>0</v>
      </c>
      <c r="P310" s="113">
        <v>0</v>
      </c>
      <c r="Q310" s="113">
        <v>1306.2574999999999</v>
      </c>
      <c r="R310" s="113">
        <v>32656.4375</v>
      </c>
      <c r="S310" s="111" t="s">
        <v>1428</v>
      </c>
    </row>
    <row r="311" spans="1:19" ht="25.5">
      <c r="A311" s="111" t="s">
        <v>1772</v>
      </c>
      <c r="B311" s="112">
        <v>44321</v>
      </c>
      <c r="C311" s="111" t="s">
        <v>1773</v>
      </c>
      <c r="D311" s="112">
        <v>44321</v>
      </c>
      <c r="E311" s="111" t="s">
        <v>1429</v>
      </c>
      <c r="F311" s="111" t="s">
        <v>92</v>
      </c>
      <c r="G311" s="111" t="s">
        <v>1432</v>
      </c>
      <c r="H311" s="111" t="s">
        <v>1433</v>
      </c>
      <c r="I311" s="111" t="s">
        <v>1141</v>
      </c>
      <c r="J311" s="113">
        <v>20</v>
      </c>
      <c r="K311" s="113">
        <v>894</v>
      </c>
      <c r="L311" s="113">
        <v>17880</v>
      </c>
      <c r="M311" s="113">
        <v>2.2349999999999999</v>
      </c>
      <c r="N311" s="113">
        <v>44.7</v>
      </c>
      <c r="O311" s="113">
        <v>0</v>
      </c>
      <c r="P311" s="113">
        <v>0</v>
      </c>
      <c r="Q311" s="113">
        <v>896.23500000000001</v>
      </c>
      <c r="R311" s="113">
        <v>17924.7</v>
      </c>
      <c r="S311" s="111" t="s">
        <v>1428</v>
      </c>
    </row>
    <row r="312" spans="1:19" ht="25.5">
      <c r="A312" s="111" t="s">
        <v>1774</v>
      </c>
      <c r="B312" s="112">
        <v>44321</v>
      </c>
      <c r="C312" s="111" t="s">
        <v>1775</v>
      </c>
      <c r="D312" s="112">
        <v>44321</v>
      </c>
      <c r="E312" s="111" t="s">
        <v>1429</v>
      </c>
      <c r="F312" s="111" t="s">
        <v>1043</v>
      </c>
      <c r="G312" s="111" t="s">
        <v>1045</v>
      </c>
      <c r="H312" s="111" t="s">
        <v>117</v>
      </c>
      <c r="I312" s="111" t="s">
        <v>1263</v>
      </c>
      <c r="J312" s="113">
        <v>17</v>
      </c>
      <c r="K312" s="113">
        <v>1099</v>
      </c>
      <c r="L312" s="113">
        <v>18683</v>
      </c>
      <c r="M312" s="113">
        <v>2.7475000000000001</v>
      </c>
      <c r="N312" s="113">
        <v>46.707500000000003</v>
      </c>
      <c r="O312" s="113">
        <v>0</v>
      </c>
      <c r="P312" s="113">
        <v>0</v>
      </c>
      <c r="Q312" s="113">
        <v>1101.7474999999999</v>
      </c>
      <c r="R312" s="113">
        <v>18729.7075</v>
      </c>
      <c r="S312" s="111" t="s">
        <v>1428</v>
      </c>
    </row>
    <row r="313" spans="1:19" ht="25.5">
      <c r="A313" s="111" t="s">
        <v>1776</v>
      </c>
      <c r="B313" s="112">
        <v>44321</v>
      </c>
      <c r="C313" s="111" t="s">
        <v>1777</v>
      </c>
      <c r="D313" s="112">
        <v>44321</v>
      </c>
      <c r="E313" s="111" t="s">
        <v>1429</v>
      </c>
      <c r="F313" s="111" t="s">
        <v>97</v>
      </c>
      <c r="G313" s="111" t="s">
        <v>1012</v>
      </c>
      <c r="H313" s="111" t="s">
        <v>1433</v>
      </c>
      <c r="I313" s="111" t="s">
        <v>1141</v>
      </c>
      <c r="J313" s="113">
        <v>40</v>
      </c>
      <c r="K313" s="113">
        <v>894</v>
      </c>
      <c r="L313" s="113">
        <v>35760</v>
      </c>
      <c r="M313" s="113">
        <v>2.2349999999999999</v>
      </c>
      <c r="N313" s="113">
        <v>89.4</v>
      </c>
      <c r="O313" s="113">
        <v>0</v>
      </c>
      <c r="P313" s="113">
        <v>0</v>
      </c>
      <c r="Q313" s="113">
        <v>896.23500000000001</v>
      </c>
      <c r="R313" s="113">
        <v>35849.4</v>
      </c>
      <c r="S313" s="111" t="s">
        <v>1428</v>
      </c>
    </row>
    <row r="314" spans="1:19" ht="25.5">
      <c r="A314" s="111" t="s">
        <v>1776</v>
      </c>
      <c r="B314" s="112">
        <v>44321</v>
      </c>
      <c r="C314" s="111" t="s">
        <v>1777</v>
      </c>
      <c r="D314" s="112">
        <v>44321</v>
      </c>
      <c r="E314" s="111" t="s">
        <v>1429</v>
      </c>
      <c r="F314" s="111" t="s">
        <v>97</v>
      </c>
      <c r="G314" s="111" t="s">
        <v>1012</v>
      </c>
      <c r="H314" s="111" t="s">
        <v>1433</v>
      </c>
      <c r="I314" s="111" t="s">
        <v>1263</v>
      </c>
      <c r="J314" s="113">
        <v>40</v>
      </c>
      <c r="K314" s="113">
        <v>1099</v>
      </c>
      <c r="L314" s="113">
        <v>43960</v>
      </c>
      <c r="M314" s="113">
        <v>2.7480000000000002</v>
      </c>
      <c r="N314" s="113">
        <v>109.92</v>
      </c>
      <c r="O314" s="113">
        <v>0</v>
      </c>
      <c r="P314" s="113">
        <v>0</v>
      </c>
      <c r="Q314" s="113">
        <v>1101.7474999999999</v>
      </c>
      <c r="R314" s="113">
        <v>44069.9</v>
      </c>
      <c r="S314" s="111" t="s">
        <v>1428</v>
      </c>
    </row>
    <row r="315" spans="1:19" ht="25.5">
      <c r="A315" s="111" t="s">
        <v>1778</v>
      </c>
      <c r="B315" s="112">
        <v>44321</v>
      </c>
      <c r="C315" s="111" t="s">
        <v>1779</v>
      </c>
      <c r="D315" s="112">
        <v>44321</v>
      </c>
      <c r="E315" s="111" t="s">
        <v>1143</v>
      </c>
      <c r="F315" s="111" t="s">
        <v>1476</v>
      </c>
      <c r="G315" s="111" t="s">
        <v>1143</v>
      </c>
      <c r="H315" s="111" t="s">
        <v>1143</v>
      </c>
      <c r="I315" s="111" t="s">
        <v>1376</v>
      </c>
      <c r="J315" s="113">
        <v>2</v>
      </c>
      <c r="K315" s="113">
        <v>1321.5</v>
      </c>
      <c r="L315" s="113">
        <v>2643</v>
      </c>
      <c r="M315" s="113">
        <v>3.3037999999999998</v>
      </c>
      <c r="N315" s="113">
        <v>6.6075999999999997</v>
      </c>
      <c r="O315" s="113">
        <v>0</v>
      </c>
      <c r="P315" s="113">
        <v>0</v>
      </c>
      <c r="Q315" s="113">
        <v>1324.8037999999999</v>
      </c>
      <c r="R315" s="113">
        <v>2649.6075999999998</v>
      </c>
      <c r="S315" s="111" t="s">
        <v>1428</v>
      </c>
    </row>
    <row r="316" spans="1:19" ht="25.5">
      <c r="A316" s="111" t="s">
        <v>1780</v>
      </c>
      <c r="B316" s="112">
        <v>44321</v>
      </c>
      <c r="C316" s="111" t="s">
        <v>1781</v>
      </c>
      <c r="D316" s="112">
        <v>44321</v>
      </c>
      <c r="E316" s="111" t="s">
        <v>1143</v>
      </c>
      <c r="F316" s="111" t="s">
        <v>1152</v>
      </c>
      <c r="G316" s="111" t="s">
        <v>1143</v>
      </c>
      <c r="H316" s="111" t="s">
        <v>1143</v>
      </c>
      <c r="I316" s="111" t="s">
        <v>1146</v>
      </c>
      <c r="J316" s="113">
        <v>3</v>
      </c>
      <c r="K316" s="113">
        <v>927</v>
      </c>
      <c r="L316" s="113">
        <v>2781</v>
      </c>
      <c r="M316" s="113">
        <v>2.3174999999999999</v>
      </c>
      <c r="N316" s="113">
        <v>6.9524999999999997</v>
      </c>
      <c r="O316" s="113">
        <v>0</v>
      </c>
      <c r="P316" s="113">
        <v>0</v>
      </c>
      <c r="Q316" s="113">
        <v>929.3175</v>
      </c>
      <c r="R316" s="113">
        <v>2787.9524999999999</v>
      </c>
      <c r="S316" s="111" t="s">
        <v>1428</v>
      </c>
    </row>
    <row r="317" spans="1:19" ht="25.5">
      <c r="A317" s="111" t="s">
        <v>1780</v>
      </c>
      <c r="B317" s="112">
        <v>44321</v>
      </c>
      <c r="C317" s="111" t="s">
        <v>1781</v>
      </c>
      <c r="D317" s="112">
        <v>44321</v>
      </c>
      <c r="E317" s="111" t="s">
        <v>1143</v>
      </c>
      <c r="F317" s="111" t="s">
        <v>1152</v>
      </c>
      <c r="G317" s="111" t="s">
        <v>1143</v>
      </c>
      <c r="H317" s="111" t="s">
        <v>1143</v>
      </c>
      <c r="I317" s="111" t="s">
        <v>1374</v>
      </c>
      <c r="J317" s="113">
        <v>3</v>
      </c>
      <c r="K317" s="113">
        <v>927</v>
      </c>
      <c r="L317" s="113">
        <v>2781</v>
      </c>
      <c r="M317" s="113">
        <v>2.3174999999999999</v>
      </c>
      <c r="N317" s="113">
        <v>6.9524999999999997</v>
      </c>
      <c r="O317" s="113">
        <v>0</v>
      </c>
      <c r="P317" s="113">
        <v>0</v>
      </c>
      <c r="Q317" s="113">
        <v>929.3175</v>
      </c>
      <c r="R317" s="113">
        <v>2787.9524999999999</v>
      </c>
      <c r="S317" s="111" t="s">
        <v>1428</v>
      </c>
    </row>
    <row r="318" spans="1:19" ht="25.5">
      <c r="A318" s="111" t="s">
        <v>1782</v>
      </c>
      <c r="B318" s="112">
        <v>44321</v>
      </c>
      <c r="C318" s="111" t="s">
        <v>1783</v>
      </c>
      <c r="D318" s="112">
        <v>44321</v>
      </c>
      <c r="E318" s="111" t="s">
        <v>1143</v>
      </c>
      <c r="F318" s="111" t="s">
        <v>1314</v>
      </c>
      <c r="G318" s="111" t="s">
        <v>1143</v>
      </c>
      <c r="H318" s="111" t="s">
        <v>1143</v>
      </c>
      <c r="I318" s="111" t="s">
        <v>1374</v>
      </c>
      <c r="J318" s="113">
        <v>4</v>
      </c>
      <c r="K318" s="113">
        <v>927</v>
      </c>
      <c r="L318" s="113">
        <v>3708</v>
      </c>
      <c r="M318" s="113">
        <v>2.3174999999999999</v>
      </c>
      <c r="N318" s="113">
        <v>9.27</v>
      </c>
      <c r="O318" s="113">
        <v>0</v>
      </c>
      <c r="P318" s="113">
        <v>0</v>
      </c>
      <c r="Q318" s="113">
        <v>929.3175</v>
      </c>
      <c r="R318" s="113">
        <v>3717.27</v>
      </c>
      <c r="S318" s="111" t="s">
        <v>1428</v>
      </c>
    </row>
    <row r="319" spans="1:19" ht="25.5">
      <c r="A319" s="111" t="s">
        <v>1782</v>
      </c>
      <c r="B319" s="112">
        <v>44321</v>
      </c>
      <c r="C319" s="111" t="s">
        <v>1783</v>
      </c>
      <c r="D319" s="112">
        <v>44321</v>
      </c>
      <c r="E319" s="111" t="s">
        <v>1143</v>
      </c>
      <c r="F319" s="111" t="s">
        <v>1314</v>
      </c>
      <c r="G319" s="111" t="s">
        <v>1143</v>
      </c>
      <c r="H319" s="111" t="s">
        <v>1143</v>
      </c>
      <c r="I319" s="111" t="s">
        <v>1320</v>
      </c>
      <c r="J319" s="113">
        <v>3</v>
      </c>
      <c r="K319" s="113">
        <v>1079.5</v>
      </c>
      <c r="L319" s="113">
        <v>3238.5</v>
      </c>
      <c r="M319" s="113">
        <v>2.6987999999999999</v>
      </c>
      <c r="N319" s="113">
        <v>8.0963999999999992</v>
      </c>
      <c r="O319" s="113">
        <v>0</v>
      </c>
      <c r="P319" s="113">
        <v>0</v>
      </c>
      <c r="Q319" s="113">
        <v>1082.1987999999999</v>
      </c>
      <c r="R319" s="113">
        <v>3246.5963999999999</v>
      </c>
      <c r="S319" s="111" t="s">
        <v>1428</v>
      </c>
    </row>
    <row r="320" spans="1:19" ht="25.5">
      <c r="A320" s="111" t="s">
        <v>1784</v>
      </c>
      <c r="B320" s="112">
        <v>44321</v>
      </c>
      <c r="C320" s="111" t="s">
        <v>1785</v>
      </c>
      <c r="D320" s="112">
        <v>44321</v>
      </c>
      <c r="E320" s="111" t="s">
        <v>1143</v>
      </c>
      <c r="F320" s="111" t="s">
        <v>1470</v>
      </c>
      <c r="G320" s="111" t="s">
        <v>1143</v>
      </c>
      <c r="H320" s="111" t="s">
        <v>1143</v>
      </c>
      <c r="I320" s="111" t="s">
        <v>1374</v>
      </c>
      <c r="J320" s="113">
        <v>5</v>
      </c>
      <c r="K320" s="113">
        <v>927</v>
      </c>
      <c r="L320" s="113">
        <v>4635</v>
      </c>
      <c r="M320" s="113">
        <v>2.3174999999999999</v>
      </c>
      <c r="N320" s="113">
        <v>11.5875</v>
      </c>
      <c r="O320" s="113">
        <v>0</v>
      </c>
      <c r="P320" s="113">
        <v>0</v>
      </c>
      <c r="Q320" s="113">
        <v>929.3175</v>
      </c>
      <c r="R320" s="113">
        <v>4646.5874999999996</v>
      </c>
      <c r="S320" s="111" t="s">
        <v>1428</v>
      </c>
    </row>
    <row r="321" spans="1:19" ht="25.5">
      <c r="A321" s="111" t="s">
        <v>1784</v>
      </c>
      <c r="B321" s="112">
        <v>44321</v>
      </c>
      <c r="C321" s="111" t="s">
        <v>1785</v>
      </c>
      <c r="D321" s="112">
        <v>44321</v>
      </c>
      <c r="E321" s="111" t="s">
        <v>1143</v>
      </c>
      <c r="F321" s="111" t="s">
        <v>1470</v>
      </c>
      <c r="G321" s="111" t="s">
        <v>1143</v>
      </c>
      <c r="H321" s="111" t="s">
        <v>1143</v>
      </c>
      <c r="I321" s="111" t="s">
        <v>1141</v>
      </c>
      <c r="J321" s="113">
        <v>5</v>
      </c>
      <c r="K321" s="113">
        <v>907</v>
      </c>
      <c r="L321" s="113">
        <v>4535</v>
      </c>
      <c r="M321" s="113">
        <v>2.2675000000000001</v>
      </c>
      <c r="N321" s="113">
        <v>11.3375</v>
      </c>
      <c r="O321" s="113">
        <v>0</v>
      </c>
      <c r="P321" s="113">
        <v>0</v>
      </c>
      <c r="Q321" s="113">
        <v>909.26750000000004</v>
      </c>
      <c r="R321" s="113">
        <v>4546.3374999999996</v>
      </c>
      <c r="S321" s="111" t="s">
        <v>1428</v>
      </c>
    </row>
    <row r="322" spans="1:19" ht="25.5">
      <c r="A322" s="111" t="s">
        <v>1786</v>
      </c>
      <c r="B322" s="112">
        <v>44321</v>
      </c>
      <c r="C322" s="111" t="s">
        <v>1787</v>
      </c>
      <c r="D322" s="112">
        <v>44321</v>
      </c>
      <c r="E322" s="111" t="s">
        <v>1143</v>
      </c>
      <c r="F322" s="111" t="s">
        <v>1442</v>
      </c>
      <c r="G322" s="111" t="s">
        <v>1143</v>
      </c>
      <c r="H322" s="111" t="s">
        <v>1143</v>
      </c>
      <c r="I322" s="111" t="s">
        <v>1321</v>
      </c>
      <c r="J322" s="113">
        <v>5</v>
      </c>
      <c r="K322" s="113">
        <v>1222.5</v>
      </c>
      <c r="L322" s="113">
        <v>6112.5</v>
      </c>
      <c r="M322" s="113">
        <v>3.0562999999999998</v>
      </c>
      <c r="N322" s="113">
        <v>15.281499999999999</v>
      </c>
      <c r="O322" s="113">
        <v>0</v>
      </c>
      <c r="P322" s="113">
        <v>0</v>
      </c>
      <c r="Q322" s="113">
        <v>1225.5563</v>
      </c>
      <c r="R322" s="113">
        <v>6127.7815000000001</v>
      </c>
      <c r="S322" s="111" t="s">
        <v>1428</v>
      </c>
    </row>
    <row r="323" spans="1:19" ht="25.5">
      <c r="A323" s="111" t="s">
        <v>1786</v>
      </c>
      <c r="B323" s="112">
        <v>44321</v>
      </c>
      <c r="C323" s="111" t="s">
        <v>1787</v>
      </c>
      <c r="D323" s="112">
        <v>44321</v>
      </c>
      <c r="E323" s="111" t="s">
        <v>1143</v>
      </c>
      <c r="F323" s="111" t="s">
        <v>1442</v>
      </c>
      <c r="G323" s="111" t="s">
        <v>1143</v>
      </c>
      <c r="H323" s="111" t="s">
        <v>1143</v>
      </c>
      <c r="I323" s="111" t="s">
        <v>1263</v>
      </c>
      <c r="J323" s="113">
        <v>8</v>
      </c>
      <c r="K323" s="113">
        <v>1114.5</v>
      </c>
      <c r="L323" s="113">
        <v>8916</v>
      </c>
      <c r="M323" s="113">
        <v>2.7863000000000002</v>
      </c>
      <c r="N323" s="113">
        <v>22.290400000000002</v>
      </c>
      <c r="O323" s="113">
        <v>0</v>
      </c>
      <c r="P323" s="113">
        <v>0</v>
      </c>
      <c r="Q323" s="113">
        <v>1117.2863</v>
      </c>
      <c r="R323" s="113">
        <v>8938.2903999999999</v>
      </c>
      <c r="S323" s="111" t="s">
        <v>1428</v>
      </c>
    </row>
    <row r="324" spans="1:19" ht="25.5">
      <c r="A324" s="111" t="s">
        <v>1786</v>
      </c>
      <c r="B324" s="112">
        <v>44321</v>
      </c>
      <c r="C324" s="111" t="s">
        <v>1787</v>
      </c>
      <c r="D324" s="112">
        <v>44321</v>
      </c>
      <c r="E324" s="111" t="s">
        <v>1143</v>
      </c>
      <c r="F324" s="111" t="s">
        <v>1442</v>
      </c>
      <c r="G324" s="111" t="s">
        <v>1143</v>
      </c>
      <c r="H324" s="111" t="s">
        <v>1143</v>
      </c>
      <c r="I324" s="111" t="s">
        <v>1142</v>
      </c>
      <c r="J324" s="113">
        <v>10</v>
      </c>
      <c r="K324" s="113">
        <v>1045</v>
      </c>
      <c r="L324" s="113">
        <v>10450</v>
      </c>
      <c r="M324" s="113">
        <v>2.6124999999999998</v>
      </c>
      <c r="N324" s="113">
        <v>26.125</v>
      </c>
      <c r="O324" s="113">
        <v>0</v>
      </c>
      <c r="P324" s="113">
        <v>0</v>
      </c>
      <c r="Q324" s="113">
        <v>1047.6125</v>
      </c>
      <c r="R324" s="113">
        <v>10476.125</v>
      </c>
      <c r="S324" s="111" t="s">
        <v>1428</v>
      </c>
    </row>
    <row r="325" spans="1:19" ht="25.5">
      <c r="A325" s="111" t="s">
        <v>1788</v>
      </c>
      <c r="B325" s="112">
        <v>44321</v>
      </c>
      <c r="C325" s="111" t="s">
        <v>1789</v>
      </c>
      <c r="D325" s="112">
        <v>44321</v>
      </c>
      <c r="E325" s="111" t="s">
        <v>1143</v>
      </c>
      <c r="F325" s="111" t="s">
        <v>1424</v>
      </c>
      <c r="G325" s="111" t="s">
        <v>1143</v>
      </c>
      <c r="H325" s="111" t="s">
        <v>1143</v>
      </c>
      <c r="I325" s="111" t="s">
        <v>1321</v>
      </c>
      <c r="J325" s="113">
        <v>5</v>
      </c>
      <c r="K325" s="113">
        <v>1222.5</v>
      </c>
      <c r="L325" s="113">
        <v>6112.5</v>
      </c>
      <c r="M325" s="113">
        <v>3.0562999999999998</v>
      </c>
      <c r="N325" s="113">
        <v>15.281499999999999</v>
      </c>
      <c r="O325" s="113">
        <v>0</v>
      </c>
      <c r="P325" s="113">
        <v>0</v>
      </c>
      <c r="Q325" s="113">
        <v>1225.5563</v>
      </c>
      <c r="R325" s="113">
        <v>6127.7815000000001</v>
      </c>
      <c r="S325" s="111" t="s">
        <v>1428</v>
      </c>
    </row>
    <row r="326" spans="1:19" ht="25.5">
      <c r="A326" s="111" t="s">
        <v>1790</v>
      </c>
      <c r="B326" s="112">
        <v>44321</v>
      </c>
      <c r="C326" s="111" t="s">
        <v>1791</v>
      </c>
      <c r="D326" s="112">
        <v>44321</v>
      </c>
      <c r="E326" s="111" t="s">
        <v>1143</v>
      </c>
      <c r="F326" s="111" t="s">
        <v>1316</v>
      </c>
      <c r="G326" s="111" t="s">
        <v>1143</v>
      </c>
      <c r="H326" s="111" t="s">
        <v>1143</v>
      </c>
      <c r="I326" s="111" t="s">
        <v>1142</v>
      </c>
      <c r="J326" s="113">
        <v>3</v>
      </c>
      <c r="K326" s="113">
        <v>1045</v>
      </c>
      <c r="L326" s="113">
        <v>3135</v>
      </c>
      <c r="M326" s="113">
        <v>2.6124999999999998</v>
      </c>
      <c r="N326" s="113">
        <v>7.8375000000000004</v>
      </c>
      <c r="O326" s="113">
        <v>0</v>
      </c>
      <c r="P326" s="113">
        <v>0</v>
      </c>
      <c r="Q326" s="113">
        <v>1047.6125</v>
      </c>
      <c r="R326" s="113">
        <v>3142.8375000000001</v>
      </c>
      <c r="S326" s="111" t="s">
        <v>1428</v>
      </c>
    </row>
    <row r="327" spans="1:19" ht="25.5">
      <c r="A327" s="111" t="s">
        <v>1790</v>
      </c>
      <c r="B327" s="112">
        <v>44321</v>
      </c>
      <c r="C327" s="111" t="s">
        <v>1791</v>
      </c>
      <c r="D327" s="112">
        <v>44321</v>
      </c>
      <c r="E327" s="111" t="s">
        <v>1143</v>
      </c>
      <c r="F327" s="111" t="s">
        <v>1316</v>
      </c>
      <c r="G327" s="111" t="s">
        <v>1143</v>
      </c>
      <c r="H327" s="111" t="s">
        <v>1143</v>
      </c>
      <c r="I327" s="111" t="s">
        <v>1376</v>
      </c>
      <c r="J327" s="113">
        <v>5</v>
      </c>
      <c r="K327" s="113">
        <v>1321.5</v>
      </c>
      <c r="L327" s="113">
        <v>6607.5</v>
      </c>
      <c r="M327" s="113">
        <v>3.3037999999999998</v>
      </c>
      <c r="N327" s="113">
        <v>16.518999999999998</v>
      </c>
      <c r="O327" s="113">
        <v>0</v>
      </c>
      <c r="P327" s="113">
        <v>0</v>
      </c>
      <c r="Q327" s="113">
        <v>1324.8037999999999</v>
      </c>
      <c r="R327" s="113">
        <v>6624.0190000000002</v>
      </c>
      <c r="S327" s="111" t="s">
        <v>1428</v>
      </c>
    </row>
    <row r="328" spans="1:19" ht="25.5">
      <c r="A328" s="111" t="s">
        <v>1790</v>
      </c>
      <c r="B328" s="112">
        <v>44321</v>
      </c>
      <c r="C328" s="111" t="s">
        <v>1791</v>
      </c>
      <c r="D328" s="112">
        <v>44321</v>
      </c>
      <c r="E328" s="111" t="s">
        <v>1143</v>
      </c>
      <c r="F328" s="111" t="s">
        <v>1316</v>
      </c>
      <c r="G328" s="111" t="s">
        <v>1143</v>
      </c>
      <c r="H328" s="111" t="s">
        <v>1143</v>
      </c>
      <c r="I328" s="111" t="s">
        <v>1146</v>
      </c>
      <c r="J328" s="113">
        <v>4</v>
      </c>
      <c r="K328" s="113">
        <v>927</v>
      </c>
      <c r="L328" s="113">
        <v>3708</v>
      </c>
      <c r="M328" s="113">
        <v>2.3174999999999999</v>
      </c>
      <c r="N328" s="113">
        <v>9.27</v>
      </c>
      <c r="O328" s="113">
        <v>0</v>
      </c>
      <c r="P328" s="113">
        <v>0</v>
      </c>
      <c r="Q328" s="113">
        <v>929.3175</v>
      </c>
      <c r="R328" s="113">
        <v>3717.27</v>
      </c>
      <c r="S328" s="111" t="s">
        <v>1428</v>
      </c>
    </row>
    <row r="329" spans="1:19" ht="25.5">
      <c r="A329" s="111" t="s">
        <v>1790</v>
      </c>
      <c r="B329" s="112">
        <v>44321</v>
      </c>
      <c r="C329" s="111" t="s">
        <v>1791</v>
      </c>
      <c r="D329" s="112">
        <v>44321</v>
      </c>
      <c r="E329" s="111" t="s">
        <v>1143</v>
      </c>
      <c r="F329" s="111" t="s">
        <v>1316</v>
      </c>
      <c r="G329" s="111" t="s">
        <v>1143</v>
      </c>
      <c r="H329" s="111" t="s">
        <v>1143</v>
      </c>
      <c r="I329" s="111" t="s">
        <v>1321</v>
      </c>
      <c r="J329" s="113">
        <v>5</v>
      </c>
      <c r="K329" s="113">
        <v>1222.5</v>
      </c>
      <c r="L329" s="113">
        <v>6112.5</v>
      </c>
      <c r="M329" s="113">
        <v>3.0562999999999998</v>
      </c>
      <c r="N329" s="113">
        <v>15.281499999999999</v>
      </c>
      <c r="O329" s="113">
        <v>0</v>
      </c>
      <c r="P329" s="113">
        <v>0</v>
      </c>
      <c r="Q329" s="113">
        <v>1225.5563</v>
      </c>
      <c r="R329" s="113">
        <v>6127.7815000000001</v>
      </c>
      <c r="S329" s="111" t="s">
        <v>1428</v>
      </c>
    </row>
    <row r="330" spans="1:19" ht="25.5">
      <c r="A330" s="111" t="s">
        <v>1792</v>
      </c>
      <c r="B330" s="112">
        <v>44321</v>
      </c>
      <c r="C330" s="111" t="s">
        <v>1793</v>
      </c>
      <c r="D330" s="112">
        <v>44321</v>
      </c>
      <c r="E330" s="111" t="s">
        <v>1143</v>
      </c>
      <c r="F330" s="111" t="s">
        <v>1317</v>
      </c>
      <c r="G330" s="111" t="s">
        <v>1143</v>
      </c>
      <c r="H330" s="111" t="s">
        <v>1143</v>
      </c>
      <c r="I330" s="111" t="s">
        <v>1320</v>
      </c>
      <c r="J330" s="113">
        <v>3</v>
      </c>
      <c r="K330" s="113">
        <v>1079.5</v>
      </c>
      <c r="L330" s="113">
        <v>3238.5</v>
      </c>
      <c r="M330" s="113">
        <v>2.6987999999999999</v>
      </c>
      <c r="N330" s="113">
        <v>8.0963999999999992</v>
      </c>
      <c r="O330" s="113">
        <v>0</v>
      </c>
      <c r="P330" s="113">
        <v>0</v>
      </c>
      <c r="Q330" s="113">
        <v>1082.1987999999999</v>
      </c>
      <c r="R330" s="113">
        <v>3246.5963999999999</v>
      </c>
      <c r="S330" s="111" t="s">
        <v>1428</v>
      </c>
    </row>
    <row r="331" spans="1:19" ht="25.5">
      <c r="A331" s="111" t="s">
        <v>1794</v>
      </c>
      <c r="B331" s="112">
        <v>44321</v>
      </c>
      <c r="C331" s="111" t="s">
        <v>1795</v>
      </c>
      <c r="D331" s="112">
        <v>44321</v>
      </c>
      <c r="E331" s="111" t="s">
        <v>1429</v>
      </c>
      <c r="F331" s="111" t="s">
        <v>931</v>
      </c>
      <c r="G331" s="111" t="s">
        <v>1014</v>
      </c>
      <c r="H331" s="111" t="s">
        <v>1433</v>
      </c>
      <c r="I331" s="111" t="s">
        <v>1142</v>
      </c>
      <c r="J331" s="113">
        <v>30</v>
      </c>
      <c r="K331" s="113">
        <v>1030</v>
      </c>
      <c r="L331" s="113">
        <v>30900</v>
      </c>
      <c r="M331" s="113">
        <v>2.5750000000000002</v>
      </c>
      <c r="N331" s="113">
        <v>77.25</v>
      </c>
      <c r="O331" s="113">
        <v>0</v>
      </c>
      <c r="P331" s="113">
        <v>0</v>
      </c>
      <c r="Q331" s="113">
        <v>1032.575</v>
      </c>
      <c r="R331" s="113">
        <v>30977.25</v>
      </c>
      <c r="S331" s="111" t="s">
        <v>1428</v>
      </c>
    </row>
    <row r="332" spans="1:19" ht="25.5">
      <c r="A332" s="111" t="s">
        <v>1794</v>
      </c>
      <c r="B332" s="112">
        <v>44321</v>
      </c>
      <c r="C332" s="111" t="s">
        <v>1795</v>
      </c>
      <c r="D332" s="112">
        <v>44321</v>
      </c>
      <c r="E332" s="111" t="s">
        <v>1429</v>
      </c>
      <c r="F332" s="111" t="s">
        <v>931</v>
      </c>
      <c r="G332" s="111" t="s">
        <v>1014</v>
      </c>
      <c r="H332" s="111" t="s">
        <v>1433</v>
      </c>
      <c r="I332" s="111" t="s">
        <v>1320</v>
      </c>
      <c r="J332" s="113">
        <v>20</v>
      </c>
      <c r="K332" s="113">
        <v>1064</v>
      </c>
      <c r="L332" s="113">
        <v>21280</v>
      </c>
      <c r="M332" s="113">
        <v>2.66</v>
      </c>
      <c r="N332" s="113">
        <v>53.2</v>
      </c>
      <c r="O332" s="113">
        <v>0</v>
      </c>
      <c r="P332" s="113">
        <v>0</v>
      </c>
      <c r="Q332" s="113">
        <v>1066.6600000000001</v>
      </c>
      <c r="R332" s="113">
        <v>21333.200000000001</v>
      </c>
      <c r="S332" s="111" t="s">
        <v>1428</v>
      </c>
    </row>
    <row r="333" spans="1:19" ht="25.5">
      <c r="A333" s="111" t="s">
        <v>1796</v>
      </c>
      <c r="B333" s="112">
        <v>44321</v>
      </c>
      <c r="C333" s="111" t="s">
        <v>1797</v>
      </c>
      <c r="D333" s="112">
        <v>44321</v>
      </c>
      <c r="E333" s="111" t="s">
        <v>1429</v>
      </c>
      <c r="F333" s="111" t="s">
        <v>44</v>
      </c>
      <c r="G333" s="111" t="s">
        <v>1454</v>
      </c>
      <c r="H333" s="111" t="s">
        <v>13</v>
      </c>
      <c r="I333" s="111" t="s">
        <v>1141</v>
      </c>
      <c r="J333" s="113">
        <v>100</v>
      </c>
      <c r="K333" s="113">
        <v>894</v>
      </c>
      <c r="L333" s="113">
        <v>89400</v>
      </c>
      <c r="M333" s="113">
        <v>2.2349999999999999</v>
      </c>
      <c r="N333" s="113">
        <v>223.5</v>
      </c>
      <c r="O333" s="113">
        <v>0</v>
      </c>
      <c r="P333" s="113">
        <v>0</v>
      </c>
      <c r="Q333" s="113">
        <v>896.23500000000001</v>
      </c>
      <c r="R333" s="113">
        <v>89623.5</v>
      </c>
      <c r="S333" s="111" t="s">
        <v>1428</v>
      </c>
    </row>
    <row r="334" spans="1:19" ht="25.5">
      <c r="A334" s="111" t="s">
        <v>1798</v>
      </c>
      <c r="B334" s="112">
        <v>44321</v>
      </c>
      <c r="C334" s="111" t="s">
        <v>1799</v>
      </c>
      <c r="D334" s="112">
        <v>44321</v>
      </c>
      <c r="E334" s="111" t="s">
        <v>1429</v>
      </c>
      <c r="F334" s="111" t="s">
        <v>20</v>
      </c>
      <c r="G334" s="111" t="s">
        <v>1048</v>
      </c>
      <c r="H334" s="111" t="s">
        <v>13</v>
      </c>
      <c r="I334" s="111" t="s">
        <v>1263</v>
      </c>
      <c r="J334" s="113">
        <v>40</v>
      </c>
      <c r="K334" s="113">
        <v>1099</v>
      </c>
      <c r="L334" s="113">
        <v>43960</v>
      </c>
      <c r="M334" s="113">
        <v>2.7475000000000001</v>
      </c>
      <c r="N334" s="113">
        <v>109.9</v>
      </c>
      <c r="O334" s="113">
        <v>0</v>
      </c>
      <c r="P334" s="113">
        <v>0</v>
      </c>
      <c r="Q334" s="113">
        <v>1101.7474999999999</v>
      </c>
      <c r="R334" s="113">
        <v>44069.9</v>
      </c>
      <c r="S334" s="111" t="s">
        <v>1428</v>
      </c>
    </row>
    <row r="335" spans="1:19" ht="25.5">
      <c r="A335" s="111" t="s">
        <v>1798</v>
      </c>
      <c r="B335" s="112">
        <v>44321</v>
      </c>
      <c r="C335" s="111" t="s">
        <v>1799</v>
      </c>
      <c r="D335" s="112">
        <v>44321</v>
      </c>
      <c r="E335" s="111" t="s">
        <v>1429</v>
      </c>
      <c r="F335" s="111" t="s">
        <v>20</v>
      </c>
      <c r="G335" s="111" t="s">
        <v>1048</v>
      </c>
      <c r="H335" s="111" t="s">
        <v>13</v>
      </c>
      <c r="I335" s="111" t="s">
        <v>1146</v>
      </c>
      <c r="J335" s="113">
        <v>40</v>
      </c>
      <c r="K335" s="113">
        <v>914</v>
      </c>
      <c r="L335" s="113">
        <v>36560</v>
      </c>
      <c r="M335" s="113">
        <v>2.2850000000000001</v>
      </c>
      <c r="N335" s="113">
        <v>91.4</v>
      </c>
      <c r="O335" s="113">
        <v>0</v>
      </c>
      <c r="P335" s="113">
        <v>0</v>
      </c>
      <c r="Q335" s="113">
        <v>916.28499999999997</v>
      </c>
      <c r="R335" s="113">
        <v>36651.4</v>
      </c>
      <c r="S335" s="111" t="s">
        <v>1428</v>
      </c>
    </row>
    <row r="336" spans="1:19" ht="25.5">
      <c r="A336" s="111" t="s">
        <v>1798</v>
      </c>
      <c r="B336" s="112">
        <v>44321</v>
      </c>
      <c r="C336" s="111" t="s">
        <v>1799</v>
      </c>
      <c r="D336" s="112">
        <v>44321</v>
      </c>
      <c r="E336" s="111" t="s">
        <v>1429</v>
      </c>
      <c r="F336" s="111" t="s">
        <v>20</v>
      </c>
      <c r="G336" s="111" t="s">
        <v>1048</v>
      </c>
      <c r="H336" s="111" t="s">
        <v>13</v>
      </c>
      <c r="I336" s="111" t="s">
        <v>1374</v>
      </c>
      <c r="J336" s="113">
        <v>40</v>
      </c>
      <c r="K336" s="113">
        <v>914</v>
      </c>
      <c r="L336" s="113">
        <v>36560</v>
      </c>
      <c r="M336" s="113">
        <v>2.2850000000000001</v>
      </c>
      <c r="N336" s="113">
        <v>91.4</v>
      </c>
      <c r="O336" s="113">
        <v>0</v>
      </c>
      <c r="P336" s="113">
        <v>0</v>
      </c>
      <c r="Q336" s="113">
        <v>916.28499999999997</v>
      </c>
      <c r="R336" s="113">
        <v>36651.4</v>
      </c>
      <c r="S336" s="111" t="s">
        <v>1428</v>
      </c>
    </row>
    <row r="337" spans="1:19" ht="25.5">
      <c r="A337" s="111" t="s">
        <v>1800</v>
      </c>
      <c r="B337" s="112">
        <v>44321</v>
      </c>
      <c r="C337" s="111" t="s">
        <v>1801</v>
      </c>
      <c r="D337" s="112">
        <v>44321</v>
      </c>
      <c r="E337" s="111" t="s">
        <v>1429</v>
      </c>
      <c r="F337" s="111" t="s">
        <v>5</v>
      </c>
      <c r="G337" s="111" t="s">
        <v>1430</v>
      </c>
      <c r="H337" s="111" t="s">
        <v>117</v>
      </c>
      <c r="I337" s="111" t="s">
        <v>1374</v>
      </c>
      <c r="J337" s="113">
        <v>10</v>
      </c>
      <c r="K337" s="113">
        <v>914</v>
      </c>
      <c r="L337" s="113">
        <v>9140</v>
      </c>
      <c r="M337" s="113">
        <v>2.2850000000000001</v>
      </c>
      <c r="N337" s="113">
        <v>22.85</v>
      </c>
      <c r="O337" s="113">
        <v>0</v>
      </c>
      <c r="P337" s="113">
        <v>0</v>
      </c>
      <c r="Q337" s="113">
        <v>916.28499999999997</v>
      </c>
      <c r="R337" s="113">
        <v>9162.85</v>
      </c>
      <c r="S337" s="111" t="s">
        <v>1428</v>
      </c>
    </row>
    <row r="338" spans="1:19" ht="25.5">
      <c r="A338" s="111" t="s">
        <v>1800</v>
      </c>
      <c r="B338" s="112">
        <v>44321</v>
      </c>
      <c r="C338" s="111" t="s">
        <v>1801</v>
      </c>
      <c r="D338" s="112">
        <v>44321</v>
      </c>
      <c r="E338" s="111" t="s">
        <v>1429</v>
      </c>
      <c r="F338" s="111" t="s">
        <v>5</v>
      </c>
      <c r="G338" s="111" t="s">
        <v>1430</v>
      </c>
      <c r="H338" s="111" t="s">
        <v>117</v>
      </c>
      <c r="I338" s="111" t="s">
        <v>1142</v>
      </c>
      <c r="J338" s="113">
        <v>18</v>
      </c>
      <c r="K338" s="113">
        <v>1030</v>
      </c>
      <c r="L338" s="113">
        <v>18540</v>
      </c>
      <c r="M338" s="113">
        <v>2.5750000000000002</v>
      </c>
      <c r="N338" s="113">
        <v>46.35</v>
      </c>
      <c r="O338" s="113">
        <v>0</v>
      </c>
      <c r="P338" s="113">
        <v>0</v>
      </c>
      <c r="Q338" s="113">
        <v>1032.575</v>
      </c>
      <c r="R338" s="113">
        <v>18586.349999999999</v>
      </c>
      <c r="S338" s="111" t="s">
        <v>1428</v>
      </c>
    </row>
    <row r="339" spans="1:19" ht="25.5">
      <c r="A339" s="111" t="s">
        <v>1802</v>
      </c>
      <c r="B339" s="112">
        <v>44321</v>
      </c>
      <c r="C339" s="111" t="s">
        <v>1803</v>
      </c>
      <c r="D339" s="112">
        <v>44321</v>
      </c>
      <c r="E339" s="111" t="s">
        <v>1429</v>
      </c>
      <c r="F339" s="111" t="s">
        <v>806</v>
      </c>
      <c r="G339" s="111" t="s">
        <v>1013</v>
      </c>
      <c r="H339" s="111" t="s">
        <v>1433</v>
      </c>
      <c r="I339" s="111" t="s">
        <v>1141</v>
      </c>
      <c r="J339" s="113">
        <v>15</v>
      </c>
      <c r="K339" s="113">
        <v>894</v>
      </c>
      <c r="L339" s="113">
        <v>13410</v>
      </c>
      <c r="M339" s="113">
        <v>2.2349999999999999</v>
      </c>
      <c r="N339" s="113">
        <v>33.524999999999999</v>
      </c>
      <c r="O339" s="113">
        <v>0</v>
      </c>
      <c r="P339" s="113">
        <v>0</v>
      </c>
      <c r="Q339" s="113">
        <v>896.23500000000001</v>
      </c>
      <c r="R339" s="113">
        <v>13443.525</v>
      </c>
      <c r="S339" s="111" t="s">
        <v>1428</v>
      </c>
    </row>
    <row r="340" spans="1:19" ht="25.5">
      <c r="A340" s="111" t="s">
        <v>1802</v>
      </c>
      <c r="B340" s="112">
        <v>44321</v>
      </c>
      <c r="C340" s="111" t="s">
        <v>1803</v>
      </c>
      <c r="D340" s="112">
        <v>44321</v>
      </c>
      <c r="E340" s="111" t="s">
        <v>1429</v>
      </c>
      <c r="F340" s="111" t="s">
        <v>806</v>
      </c>
      <c r="G340" s="111" t="s">
        <v>1013</v>
      </c>
      <c r="H340" s="111" t="s">
        <v>1433</v>
      </c>
      <c r="I340" s="111" t="s">
        <v>1263</v>
      </c>
      <c r="J340" s="113">
        <v>10</v>
      </c>
      <c r="K340" s="113">
        <v>1099</v>
      </c>
      <c r="L340" s="113">
        <v>10990</v>
      </c>
      <c r="M340" s="113">
        <v>2.7480000000000002</v>
      </c>
      <c r="N340" s="113">
        <v>27.48</v>
      </c>
      <c r="O340" s="113">
        <v>0</v>
      </c>
      <c r="P340" s="113">
        <v>0</v>
      </c>
      <c r="Q340" s="113">
        <v>1101.7474999999999</v>
      </c>
      <c r="R340" s="113">
        <v>11017.475</v>
      </c>
      <c r="S340" s="111" t="s">
        <v>1428</v>
      </c>
    </row>
    <row r="341" spans="1:19" ht="25.5">
      <c r="A341" s="111" t="s">
        <v>1804</v>
      </c>
      <c r="B341" s="112">
        <v>44321</v>
      </c>
      <c r="C341" s="111" t="s">
        <v>1805</v>
      </c>
      <c r="D341" s="112">
        <v>44321</v>
      </c>
      <c r="E341" s="111" t="s">
        <v>1429</v>
      </c>
      <c r="F341" s="111" t="s">
        <v>1473</v>
      </c>
      <c r="G341" s="111" t="s">
        <v>1435</v>
      </c>
      <c r="H341" s="111" t="s">
        <v>24</v>
      </c>
      <c r="I341" s="111" t="s">
        <v>1277</v>
      </c>
      <c r="J341" s="113">
        <v>100</v>
      </c>
      <c r="K341" s="113">
        <v>967</v>
      </c>
      <c r="L341" s="113">
        <v>96700</v>
      </c>
      <c r="M341" s="113">
        <v>2.4175</v>
      </c>
      <c r="N341" s="113">
        <v>241.75</v>
      </c>
      <c r="O341" s="113">
        <v>0</v>
      </c>
      <c r="P341" s="113">
        <v>0</v>
      </c>
      <c r="Q341" s="113">
        <v>969.41750000000002</v>
      </c>
      <c r="R341" s="113">
        <v>96941.75</v>
      </c>
      <c r="S341" s="111" t="s">
        <v>1428</v>
      </c>
    </row>
    <row r="342" spans="1:19" ht="25.5">
      <c r="A342" s="111" t="s">
        <v>1806</v>
      </c>
      <c r="B342" s="112">
        <v>44321</v>
      </c>
      <c r="C342" s="111" t="s">
        <v>1807</v>
      </c>
      <c r="D342" s="112">
        <v>44321</v>
      </c>
      <c r="E342" s="111" t="s">
        <v>1429</v>
      </c>
      <c r="F342" s="111" t="s">
        <v>81</v>
      </c>
      <c r="G342" s="111" t="s">
        <v>1448</v>
      </c>
      <c r="H342" s="111" t="s">
        <v>24</v>
      </c>
      <c r="I342" s="111" t="s">
        <v>1141</v>
      </c>
      <c r="J342" s="113">
        <v>20</v>
      </c>
      <c r="K342" s="113">
        <v>894</v>
      </c>
      <c r="L342" s="113">
        <v>17880</v>
      </c>
      <c r="M342" s="113">
        <v>2.2349999999999999</v>
      </c>
      <c r="N342" s="113">
        <v>44.7</v>
      </c>
      <c r="O342" s="113">
        <v>0</v>
      </c>
      <c r="P342" s="113">
        <v>0</v>
      </c>
      <c r="Q342" s="113">
        <v>896.23500000000001</v>
      </c>
      <c r="R342" s="113">
        <v>17924.7</v>
      </c>
      <c r="S342" s="111" t="s">
        <v>1428</v>
      </c>
    </row>
    <row r="343" spans="1:19" ht="25.5">
      <c r="A343" s="111" t="s">
        <v>1806</v>
      </c>
      <c r="B343" s="112">
        <v>44321</v>
      </c>
      <c r="C343" s="111" t="s">
        <v>1807</v>
      </c>
      <c r="D343" s="112">
        <v>44321</v>
      </c>
      <c r="E343" s="111" t="s">
        <v>1429</v>
      </c>
      <c r="F343" s="111" t="s">
        <v>81</v>
      </c>
      <c r="G343" s="111" t="s">
        <v>1448</v>
      </c>
      <c r="H343" s="111" t="s">
        <v>24</v>
      </c>
      <c r="I343" s="111" t="s">
        <v>1142</v>
      </c>
      <c r="J343" s="113">
        <v>20</v>
      </c>
      <c r="K343" s="113">
        <v>1030</v>
      </c>
      <c r="L343" s="113">
        <v>20600</v>
      </c>
      <c r="M343" s="113">
        <v>2.5750000000000002</v>
      </c>
      <c r="N343" s="113">
        <v>51.5</v>
      </c>
      <c r="O343" s="113">
        <v>0</v>
      </c>
      <c r="P343" s="113">
        <v>0</v>
      </c>
      <c r="Q343" s="113">
        <v>1032.575</v>
      </c>
      <c r="R343" s="113">
        <v>20651.5</v>
      </c>
      <c r="S343" s="111" t="s">
        <v>1428</v>
      </c>
    </row>
    <row r="344" spans="1:19" ht="25.5">
      <c r="A344" s="111" t="s">
        <v>1806</v>
      </c>
      <c r="B344" s="112">
        <v>44321</v>
      </c>
      <c r="C344" s="111" t="s">
        <v>1807</v>
      </c>
      <c r="D344" s="112">
        <v>44321</v>
      </c>
      <c r="E344" s="111" t="s">
        <v>1429</v>
      </c>
      <c r="F344" s="111" t="s">
        <v>81</v>
      </c>
      <c r="G344" s="111" t="s">
        <v>1448</v>
      </c>
      <c r="H344" s="111" t="s">
        <v>24</v>
      </c>
      <c r="I344" s="111" t="s">
        <v>1374</v>
      </c>
      <c r="J344" s="113">
        <v>20</v>
      </c>
      <c r="K344" s="113">
        <v>914</v>
      </c>
      <c r="L344" s="113">
        <v>18280</v>
      </c>
      <c r="M344" s="113">
        <v>2.2850000000000001</v>
      </c>
      <c r="N344" s="113">
        <v>45.7</v>
      </c>
      <c r="O344" s="113">
        <v>0</v>
      </c>
      <c r="P344" s="113">
        <v>0</v>
      </c>
      <c r="Q344" s="113">
        <v>916.28499999999997</v>
      </c>
      <c r="R344" s="113">
        <v>18325.7</v>
      </c>
      <c r="S344" s="111" t="s">
        <v>1428</v>
      </c>
    </row>
    <row r="345" spans="1:19" ht="25.5">
      <c r="A345" s="111" t="s">
        <v>1808</v>
      </c>
      <c r="B345" s="112">
        <v>44321</v>
      </c>
      <c r="C345" s="111" t="s">
        <v>1809</v>
      </c>
      <c r="D345" s="112">
        <v>44321</v>
      </c>
      <c r="E345" s="111" t="s">
        <v>1429</v>
      </c>
      <c r="F345" s="111" t="s">
        <v>88</v>
      </c>
      <c r="G345" s="111" t="s">
        <v>1448</v>
      </c>
      <c r="H345" s="111" t="s">
        <v>24</v>
      </c>
      <c r="I345" s="111" t="s">
        <v>1320</v>
      </c>
      <c r="J345" s="113">
        <v>20</v>
      </c>
      <c r="K345" s="113">
        <v>1064</v>
      </c>
      <c r="L345" s="113">
        <v>21280</v>
      </c>
      <c r="M345" s="113">
        <v>2.66</v>
      </c>
      <c r="N345" s="113">
        <v>53.2</v>
      </c>
      <c r="O345" s="113">
        <v>0</v>
      </c>
      <c r="P345" s="113">
        <v>0</v>
      </c>
      <c r="Q345" s="113">
        <v>1066.6600000000001</v>
      </c>
      <c r="R345" s="113">
        <v>21333.200000000001</v>
      </c>
      <c r="S345" s="111" t="s">
        <v>1428</v>
      </c>
    </row>
    <row r="346" spans="1:19" ht="25.5">
      <c r="A346" s="111" t="s">
        <v>1808</v>
      </c>
      <c r="B346" s="112">
        <v>44321</v>
      </c>
      <c r="C346" s="111" t="s">
        <v>1809</v>
      </c>
      <c r="D346" s="112">
        <v>44321</v>
      </c>
      <c r="E346" s="111" t="s">
        <v>1429</v>
      </c>
      <c r="F346" s="111" t="s">
        <v>88</v>
      </c>
      <c r="G346" s="111" t="s">
        <v>1448</v>
      </c>
      <c r="H346" s="111" t="s">
        <v>24</v>
      </c>
      <c r="I346" s="111" t="s">
        <v>1374</v>
      </c>
      <c r="J346" s="113">
        <v>20</v>
      </c>
      <c r="K346" s="113">
        <v>914</v>
      </c>
      <c r="L346" s="113">
        <v>18280</v>
      </c>
      <c r="M346" s="113">
        <v>2.2850000000000001</v>
      </c>
      <c r="N346" s="113">
        <v>45.7</v>
      </c>
      <c r="O346" s="113">
        <v>0</v>
      </c>
      <c r="P346" s="113">
        <v>0</v>
      </c>
      <c r="Q346" s="113">
        <v>916.28499999999997</v>
      </c>
      <c r="R346" s="113">
        <v>18325.7</v>
      </c>
      <c r="S346" s="111" t="s">
        <v>1428</v>
      </c>
    </row>
    <row r="347" spans="1:19" ht="25.5">
      <c r="A347" s="111" t="s">
        <v>1810</v>
      </c>
      <c r="B347" s="112">
        <v>44321</v>
      </c>
      <c r="C347" s="111" t="s">
        <v>1811</v>
      </c>
      <c r="D347" s="112">
        <v>44321</v>
      </c>
      <c r="E347" s="111" t="s">
        <v>1429</v>
      </c>
      <c r="F347" s="111" t="s">
        <v>27</v>
      </c>
      <c r="G347" s="111" t="s">
        <v>1092</v>
      </c>
      <c r="H347" s="111" t="s">
        <v>24</v>
      </c>
      <c r="I347" s="111" t="s">
        <v>1141</v>
      </c>
      <c r="J347" s="113">
        <v>60</v>
      </c>
      <c r="K347" s="113">
        <v>894</v>
      </c>
      <c r="L347" s="113">
        <v>53640</v>
      </c>
      <c r="M347" s="113">
        <v>2.2349999999999999</v>
      </c>
      <c r="N347" s="113">
        <v>134.1</v>
      </c>
      <c r="O347" s="113">
        <v>0</v>
      </c>
      <c r="P347" s="113">
        <v>0</v>
      </c>
      <c r="Q347" s="113">
        <v>896.23500000000001</v>
      </c>
      <c r="R347" s="113">
        <v>53774.1</v>
      </c>
      <c r="S347" s="111" t="s">
        <v>1428</v>
      </c>
    </row>
    <row r="348" spans="1:19" ht="25.5">
      <c r="A348" s="111" t="s">
        <v>1810</v>
      </c>
      <c r="B348" s="112">
        <v>44321</v>
      </c>
      <c r="C348" s="111" t="s">
        <v>1811</v>
      </c>
      <c r="D348" s="112">
        <v>44321</v>
      </c>
      <c r="E348" s="111" t="s">
        <v>1429</v>
      </c>
      <c r="F348" s="111" t="s">
        <v>27</v>
      </c>
      <c r="G348" s="111" t="s">
        <v>1092</v>
      </c>
      <c r="H348" s="111" t="s">
        <v>24</v>
      </c>
      <c r="I348" s="111" t="s">
        <v>1263</v>
      </c>
      <c r="J348" s="113">
        <v>20</v>
      </c>
      <c r="K348" s="113">
        <v>1099</v>
      </c>
      <c r="L348" s="113">
        <v>21980</v>
      </c>
      <c r="M348" s="113">
        <v>2.7475000000000001</v>
      </c>
      <c r="N348" s="113">
        <v>54.95</v>
      </c>
      <c r="O348" s="113">
        <v>0</v>
      </c>
      <c r="P348" s="113">
        <v>0</v>
      </c>
      <c r="Q348" s="113">
        <v>1101.7474999999999</v>
      </c>
      <c r="R348" s="113">
        <v>22034.95</v>
      </c>
      <c r="S348" s="111" t="s">
        <v>1428</v>
      </c>
    </row>
    <row r="349" spans="1:19" ht="25.5">
      <c r="A349" s="111" t="s">
        <v>1812</v>
      </c>
      <c r="B349" s="112">
        <v>44321</v>
      </c>
      <c r="C349" s="111" t="s">
        <v>1813</v>
      </c>
      <c r="D349" s="112">
        <v>44321</v>
      </c>
      <c r="E349" s="111" t="s">
        <v>1429</v>
      </c>
      <c r="F349" s="111" t="s">
        <v>14</v>
      </c>
      <c r="G349" s="111" t="s">
        <v>1437</v>
      </c>
      <c r="H349" s="111" t="s">
        <v>24</v>
      </c>
      <c r="I349" s="111" t="s">
        <v>1263</v>
      </c>
      <c r="J349" s="113">
        <v>20</v>
      </c>
      <c r="K349" s="113">
        <v>1099</v>
      </c>
      <c r="L349" s="113">
        <v>21980</v>
      </c>
      <c r="M349" s="113">
        <v>2.7475000000000001</v>
      </c>
      <c r="N349" s="113">
        <v>54.95</v>
      </c>
      <c r="O349" s="113">
        <v>0</v>
      </c>
      <c r="P349" s="113">
        <v>0</v>
      </c>
      <c r="Q349" s="113">
        <v>1101.7474999999999</v>
      </c>
      <c r="R349" s="113">
        <v>22034.95</v>
      </c>
      <c r="S349" s="111" t="s">
        <v>1428</v>
      </c>
    </row>
    <row r="350" spans="1:19" ht="25.5">
      <c r="A350" s="111" t="s">
        <v>1814</v>
      </c>
      <c r="B350" s="112">
        <v>44321</v>
      </c>
      <c r="C350" s="111" t="s">
        <v>1815</v>
      </c>
      <c r="D350" s="112">
        <v>44321</v>
      </c>
      <c r="E350" s="111" t="s">
        <v>1429</v>
      </c>
      <c r="F350" s="111" t="s">
        <v>10</v>
      </c>
      <c r="G350" s="111" t="s">
        <v>1430</v>
      </c>
      <c r="H350" s="111" t="s">
        <v>117</v>
      </c>
      <c r="I350" s="111" t="s">
        <v>1142</v>
      </c>
      <c r="J350" s="113">
        <v>32</v>
      </c>
      <c r="K350" s="113">
        <v>1030</v>
      </c>
      <c r="L350" s="113">
        <v>32960</v>
      </c>
      <c r="M350" s="113">
        <v>2.5750000000000002</v>
      </c>
      <c r="N350" s="113">
        <v>82.4</v>
      </c>
      <c r="O350" s="113">
        <v>0</v>
      </c>
      <c r="P350" s="113">
        <v>0</v>
      </c>
      <c r="Q350" s="113">
        <v>1032.575</v>
      </c>
      <c r="R350" s="113">
        <v>33042.400000000001</v>
      </c>
      <c r="S350" s="111" t="s">
        <v>1428</v>
      </c>
    </row>
    <row r="351" spans="1:19" ht="25.5">
      <c r="A351" s="111" t="s">
        <v>1816</v>
      </c>
      <c r="B351" s="112">
        <v>44321</v>
      </c>
      <c r="C351" s="111" t="s">
        <v>1817</v>
      </c>
      <c r="D351" s="112">
        <v>44321</v>
      </c>
      <c r="E351" s="111" t="s">
        <v>1429</v>
      </c>
      <c r="F351" s="111" t="s">
        <v>99</v>
      </c>
      <c r="G351" s="111" t="s">
        <v>1046</v>
      </c>
      <c r="H351" s="111" t="s">
        <v>1433</v>
      </c>
      <c r="I351" s="111" t="s">
        <v>1141</v>
      </c>
      <c r="J351" s="113">
        <v>50</v>
      </c>
      <c r="K351" s="113">
        <v>894</v>
      </c>
      <c r="L351" s="113">
        <v>44700</v>
      </c>
      <c r="M351" s="113">
        <v>2.2349999999999999</v>
      </c>
      <c r="N351" s="113">
        <v>111.75</v>
      </c>
      <c r="O351" s="113">
        <v>0</v>
      </c>
      <c r="P351" s="113">
        <v>0</v>
      </c>
      <c r="Q351" s="113">
        <v>896.23500000000001</v>
      </c>
      <c r="R351" s="113">
        <v>44811.75</v>
      </c>
      <c r="S351" s="111" t="s">
        <v>1428</v>
      </c>
    </row>
    <row r="352" spans="1:19" ht="25.5">
      <c r="A352" s="111" t="s">
        <v>1816</v>
      </c>
      <c r="B352" s="112">
        <v>44321</v>
      </c>
      <c r="C352" s="111" t="s">
        <v>1817</v>
      </c>
      <c r="D352" s="112">
        <v>44321</v>
      </c>
      <c r="E352" s="111" t="s">
        <v>1429</v>
      </c>
      <c r="F352" s="111" t="s">
        <v>99</v>
      </c>
      <c r="G352" s="111" t="s">
        <v>1046</v>
      </c>
      <c r="H352" s="111" t="s">
        <v>1433</v>
      </c>
      <c r="I352" s="111" t="s">
        <v>1147</v>
      </c>
      <c r="J352" s="113">
        <v>20</v>
      </c>
      <c r="K352" s="113">
        <v>1176</v>
      </c>
      <c r="L352" s="113">
        <v>23520</v>
      </c>
      <c r="M352" s="113">
        <v>2.94</v>
      </c>
      <c r="N352" s="113">
        <v>58.8</v>
      </c>
      <c r="O352" s="113">
        <v>0</v>
      </c>
      <c r="P352" s="113">
        <v>0</v>
      </c>
      <c r="Q352" s="113">
        <v>1178.94</v>
      </c>
      <c r="R352" s="113">
        <v>23578.799999999999</v>
      </c>
      <c r="S352" s="111" t="s">
        <v>1428</v>
      </c>
    </row>
    <row r="353" spans="1:19" ht="25.5">
      <c r="A353" s="111" t="s">
        <v>1816</v>
      </c>
      <c r="B353" s="112">
        <v>44321</v>
      </c>
      <c r="C353" s="111" t="s">
        <v>1817</v>
      </c>
      <c r="D353" s="112">
        <v>44321</v>
      </c>
      <c r="E353" s="111" t="s">
        <v>1429</v>
      </c>
      <c r="F353" s="111" t="s">
        <v>99</v>
      </c>
      <c r="G353" s="111" t="s">
        <v>1046</v>
      </c>
      <c r="H353" s="111" t="s">
        <v>1433</v>
      </c>
      <c r="I353" s="111" t="s">
        <v>1277</v>
      </c>
      <c r="J353" s="113">
        <v>60</v>
      </c>
      <c r="K353" s="113">
        <v>967</v>
      </c>
      <c r="L353" s="113">
        <v>58020</v>
      </c>
      <c r="M353" s="113">
        <v>2.4180000000000001</v>
      </c>
      <c r="N353" s="113">
        <v>145.08000000000001</v>
      </c>
      <c r="O353" s="113">
        <v>0</v>
      </c>
      <c r="P353" s="113">
        <v>0</v>
      </c>
      <c r="Q353" s="113">
        <v>969.41750000000002</v>
      </c>
      <c r="R353" s="113">
        <v>58165.05</v>
      </c>
      <c r="S353" s="111" t="s">
        <v>1428</v>
      </c>
    </row>
    <row r="354" spans="1:19" ht="25.5">
      <c r="A354" s="111" t="s">
        <v>1816</v>
      </c>
      <c r="B354" s="112">
        <v>44321</v>
      </c>
      <c r="C354" s="111" t="s">
        <v>1817</v>
      </c>
      <c r="D354" s="112">
        <v>44321</v>
      </c>
      <c r="E354" s="111" t="s">
        <v>1429</v>
      </c>
      <c r="F354" s="111" t="s">
        <v>99</v>
      </c>
      <c r="G354" s="111" t="s">
        <v>1046</v>
      </c>
      <c r="H354" s="111" t="s">
        <v>1433</v>
      </c>
      <c r="I354" s="111" t="s">
        <v>1320</v>
      </c>
      <c r="J354" s="113">
        <v>20</v>
      </c>
      <c r="K354" s="113">
        <v>1064</v>
      </c>
      <c r="L354" s="113">
        <v>21280</v>
      </c>
      <c r="M354" s="113">
        <v>2.66</v>
      </c>
      <c r="N354" s="113">
        <v>53.2</v>
      </c>
      <c r="O354" s="113">
        <v>0</v>
      </c>
      <c r="P354" s="113">
        <v>0</v>
      </c>
      <c r="Q354" s="113">
        <v>1066.6600000000001</v>
      </c>
      <c r="R354" s="113">
        <v>21333.200000000001</v>
      </c>
      <c r="S354" s="111" t="s">
        <v>1428</v>
      </c>
    </row>
    <row r="355" spans="1:19" ht="25.5">
      <c r="A355" s="111" t="s">
        <v>1816</v>
      </c>
      <c r="B355" s="112">
        <v>44321</v>
      </c>
      <c r="C355" s="111" t="s">
        <v>1817</v>
      </c>
      <c r="D355" s="112">
        <v>44321</v>
      </c>
      <c r="E355" s="111" t="s">
        <v>1429</v>
      </c>
      <c r="F355" s="111" t="s">
        <v>99</v>
      </c>
      <c r="G355" s="111" t="s">
        <v>1046</v>
      </c>
      <c r="H355" s="111" t="s">
        <v>1433</v>
      </c>
      <c r="I355" s="111" t="s">
        <v>1321</v>
      </c>
      <c r="J355" s="113">
        <v>40</v>
      </c>
      <c r="K355" s="113">
        <v>1205</v>
      </c>
      <c r="L355" s="113">
        <v>48200</v>
      </c>
      <c r="M355" s="113">
        <v>3.012</v>
      </c>
      <c r="N355" s="113">
        <v>120.48</v>
      </c>
      <c r="O355" s="113">
        <v>0</v>
      </c>
      <c r="P355" s="113">
        <v>0</v>
      </c>
      <c r="Q355" s="113">
        <v>1208.0125</v>
      </c>
      <c r="R355" s="113">
        <v>48320.5</v>
      </c>
      <c r="S355" s="111" t="s">
        <v>1428</v>
      </c>
    </row>
    <row r="356" spans="1:19" ht="25.5">
      <c r="A356" s="111" t="s">
        <v>1816</v>
      </c>
      <c r="B356" s="112">
        <v>44321</v>
      </c>
      <c r="C356" s="111" t="s">
        <v>1817</v>
      </c>
      <c r="D356" s="112">
        <v>44321</v>
      </c>
      <c r="E356" s="111" t="s">
        <v>1429</v>
      </c>
      <c r="F356" s="111" t="s">
        <v>99</v>
      </c>
      <c r="G356" s="111" t="s">
        <v>1046</v>
      </c>
      <c r="H356" s="111" t="s">
        <v>1433</v>
      </c>
      <c r="I356" s="111" t="s">
        <v>1142</v>
      </c>
      <c r="J356" s="113">
        <v>40</v>
      </c>
      <c r="K356" s="113">
        <v>1030</v>
      </c>
      <c r="L356" s="113">
        <v>41200</v>
      </c>
      <c r="M356" s="113">
        <v>2.5750000000000002</v>
      </c>
      <c r="N356" s="113">
        <v>103</v>
      </c>
      <c r="O356" s="113">
        <v>0</v>
      </c>
      <c r="P356" s="113">
        <v>0</v>
      </c>
      <c r="Q356" s="113">
        <v>1032.575</v>
      </c>
      <c r="R356" s="113">
        <v>41303</v>
      </c>
      <c r="S356" s="111" t="s">
        <v>1428</v>
      </c>
    </row>
    <row r="357" spans="1:19" ht="25.5">
      <c r="A357" s="111" t="s">
        <v>1816</v>
      </c>
      <c r="B357" s="112">
        <v>44321</v>
      </c>
      <c r="C357" s="111" t="s">
        <v>1817</v>
      </c>
      <c r="D357" s="112">
        <v>44321</v>
      </c>
      <c r="E357" s="111" t="s">
        <v>1429</v>
      </c>
      <c r="F357" s="111" t="s">
        <v>99</v>
      </c>
      <c r="G357" s="111" t="s">
        <v>1046</v>
      </c>
      <c r="H357" s="111" t="s">
        <v>1433</v>
      </c>
      <c r="I357" s="111" t="s">
        <v>1376</v>
      </c>
      <c r="J357" s="113">
        <v>60</v>
      </c>
      <c r="K357" s="113">
        <v>1303</v>
      </c>
      <c r="L357" s="113">
        <v>78180</v>
      </c>
      <c r="M357" s="113">
        <v>3.258</v>
      </c>
      <c r="N357" s="113">
        <v>195.48</v>
      </c>
      <c r="O357" s="113">
        <v>0</v>
      </c>
      <c r="P357" s="113">
        <v>0</v>
      </c>
      <c r="Q357" s="113">
        <v>1306.2574999999999</v>
      </c>
      <c r="R357" s="113">
        <v>78375.45</v>
      </c>
      <c r="S357" s="111" t="s">
        <v>1428</v>
      </c>
    </row>
    <row r="358" spans="1:19" ht="25.5">
      <c r="A358" s="111" t="s">
        <v>1816</v>
      </c>
      <c r="B358" s="112">
        <v>44321</v>
      </c>
      <c r="C358" s="111" t="s">
        <v>1817</v>
      </c>
      <c r="D358" s="112">
        <v>44321</v>
      </c>
      <c r="E358" s="111" t="s">
        <v>1429</v>
      </c>
      <c r="F358" s="111" t="s">
        <v>99</v>
      </c>
      <c r="G358" s="111" t="s">
        <v>1046</v>
      </c>
      <c r="H358" s="111" t="s">
        <v>1433</v>
      </c>
      <c r="I358" s="111" t="s">
        <v>1374</v>
      </c>
      <c r="J358" s="113">
        <v>40</v>
      </c>
      <c r="K358" s="113">
        <v>914</v>
      </c>
      <c r="L358" s="113">
        <v>36560</v>
      </c>
      <c r="M358" s="113">
        <v>2.2850000000000001</v>
      </c>
      <c r="N358" s="113">
        <v>91.4</v>
      </c>
      <c r="O358" s="113">
        <v>0</v>
      </c>
      <c r="P358" s="113">
        <v>0</v>
      </c>
      <c r="Q358" s="113">
        <v>916.28499999999997</v>
      </c>
      <c r="R358" s="113">
        <v>36651.4</v>
      </c>
      <c r="S358" s="111" t="s">
        <v>1428</v>
      </c>
    </row>
    <row r="359" spans="1:19" ht="25.5">
      <c r="A359" s="111" t="s">
        <v>1818</v>
      </c>
      <c r="B359" s="112">
        <v>44322</v>
      </c>
      <c r="C359" s="111" t="s">
        <v>1819</v>
      </c>
      <c r="D359" s="112">
        <v>44322</v>
      </c>
      <c r="E359" s="111" t="s">
        <v>1429</v>
      </c>
      <c r="F359" s="111" t="s">
        <v>102</v>
      </c>
      <c r="G359" s="111" t="s">
        <v>1012</v>
      </c>
      <c r="H359" s="111" t="s">
        <v>1433</v>
      </c>
      <c r="I359" s="111" t="s">
        <v>1142</v>
      </c>
      <c r="J359" s="113">
        <v>42</v>
      </c>
      <c r="K359" s="113">
        <v>1030</v>
      </c>
      <c r="L359" s="113">
        <v>43260</v>
      </c>
      <c r="M359" s="113">
        <v>2.5750000000000002</v>
      </c>
      <c r="N359" s="113">
        <v>108.15</v>
      </c>
      <c r="O359" s="113">
        <v>0</v>
      </c>
      <c r="P359" s="113">
        <v>0</v>
      </c>
      <c r="Q359" s="113">
        <v>1032.575</v>
      </c>
      <c r="R359" s="113">
        <v>43368.15</v>
      </c>
      <c r="S359" s="111" t="s">
        <v>1428</v>
      </c>
    </row>
    <row r="360" spans="1:19" ht="25.5">
      <c r="A360" s="111" t="s">
        <v>1820</v>
      </c>
      <c r="B360" s="112">
        <v>44322</v>
      </c>
      <c r="C360" s="111" t="s">
        <v>1821</v>
      </c>
      <c r="D360" s="112">
        <v>44322</v>
      </c>
      <c r="E360" s="111" t="s">
        <v>1429</v>
      </c>
      <c r="F360" s="111" t="s">
        <v>97</v>
      </c>
      <c r="G360" s="111" t="s">
        <v>1012</v>
      </c>
      <c r="H360" s="111" t="s">
        <v>1433</v>
      </c>
      <c r="I360" s="111" t="s">
        <v>1277</v>
      </c>
      <c r="J360" s="113">
        <v>40</v>
      </c>
      <c r="K360" s="113">
        <v>967</v>
      </c>
      <c r="L360" s="113">
        <v>38680</v>
      </c>
      <c r="M360" s="113">
        <v>2.4180000000000001</v>
      </c>
      <c r="N360" s="113">
        <v>96.72</v>
      </c>
      <c r="O360" s="113">
        <v>0</v>
      </c>
      <c r="P360" s="113">
        <v>0</v>
      </c>
      <c r="Q360" s="113">
        <v>969.41750000000002</v>
      </c>
      <c r="R360" s="113">
        <v>38776.699999999997</v>
      </c>
      <c r="S360" s="111" t="s">
        <v>1428</v>
      </c>
    </row>
    <row r="361" spans="1:19" ht="25.5">
      <c r="A361" s="111" t="s">
        <v>1822</v>
      </c>
      <c r="B361" s="112">
        <v>44322</v>
      </c>
      <c r="C361" s="111" t="s">
        <v>1823</v>
      </c>
      <c r="D361" s="112">
        <v>44322</v>
      </c>
      <c r="E361" s="111" t="s">
        <v>1429</v>
      </c>
      <c r="F361" s="111" t="s">
        <v>80</v>
      </c>
      <c r="G361" s="111" t="s">
        <v>1017</v>
      </c>
      <c r="H361" s="111" t="s">
        <v>1433</v>
      </c>
      <c r="I361" s="111" t="s">
        <v>1142</v>
      </c>
      <c r="J361" s="113">
        <v>38</v>
      </c>
      <c r="K361" s="113">
        <v>1030</v>
      </c>
      <c r="L361" s="113">
        <v>39140</v>
      </c>
      <c r="M361" s="113">
        <v>2.5750000000000002</v>
      </c>
      <c r="N361" s="113">
        <v>97.85</v>
      </c>
      <c r="O361" s="113">
        <v>0</v>
      </c>
      <c r="P361" s="113">
        <v>0</v>
      </c>
      <c r="Q361" s="113">
        <v>1032.575</v>
      </c>
      <c r="R361" s="113">
        <v>39237.85</v>
      </c>
      <c r="S361" s="111" t="s">
        <v>1428</v>
      </c>
    </row>
    <row r="362" spans="1:19" ht="25.5">
      <c r="A362" s="111" t="s">
        <v>1824</v>
      </c>
      <c r="B362" s="112">
        <v>44322</v>
      </c>
      <c r="C362" s="111" t="s">
        <v>1825</v>
      </c>
      <c r="D362" s="112">
        <v>44322</v>
      </c>
      <c r="E362" s="111" t="s">
        <v>1429</v>
      </c>
      <c r="F362" s="111" t="s">
        <v>101</v>
      </c>
      <c r="G362" s="111" t="s">
        <v>1014</v>
      </c>
      <c r="H362" s="111" t="s">
        <v>1433</v>
      </c>
      <c r="I362" s="111" t="s">
        <v>1142</v>
      </c>
      <c r="J362" s="113">
        <v>20</v>
      </c>
      <c r="K362" s="113">
        <v>1030</v>
      </c>
      <c r="L362" s="113">
        <v>20600</v>
      </c>
      <c r="M362" s="113">
        <v>2.5750000000000002</v>
      </c>
      <c r="N362" s="113">
        <v>51.5</v>
      </c>
      <c r="O362" s="113">
        <v>0</v>
      </c>
      <c r="P362" s="113">
        <v>0</v>
      </c>
      <c r="Q362" s="113">
        <v>1032.575</v>
      </c>
      <c r="R362" s="113">
        <v>20651.5</v>
      </c>
      <c r="S362" s="111" t="s">
        <v>1428</v>
      </c>
    </row>
    <row r="363" spans="1:19" ht="25.5">
      <c r="A363" s="111" t="s">
        <v>1826</v>
      </c>
      <c r="B363" s="112">
        <v>44322</v>
      </c>
      <c r="C363" s="111" t="s">
        <v>1827</v>
      </c>
      <c r="D363" s="112">
        <v>44322</v>
      </c>
      <c r="E363" s="111" t="s">
        <v>1429</v>
      </c>
      <c r="F363" s="111" t="s">
        <v>91</v>
      </c>
      <c r="G363" s="111" t="s">
        <v>1014</v>
      </c>
      <c r="H363" s="111" t="s">
        <v>1433</v>
      </c>
      <c r="I363" s="111" t="s">
        <v>1142</v>
      </c>
      <c r="J363" s="113">
        <v>20</v>
      </c>
      <c r="K363" s="113">
        <v>1030</v>
      </c>
      <c r="L363" s="113">
        <v>20600</v>
      </c>
      <c r="M363" s="113">
        <v>2.5750000000000002</v>
      </c>
      <c r="N363" s="113">
        <v>51.5</v>
      </c>
      <c r="O363" s="113">
        <v>0</v>
      </c>
      <c r="P363" s="113">
        <v>0</v>
      </c>
      <c r="Q363" s="113">
        <v>1032.575</v>
      </c>
      <c r="R363" s="113">
        <v>20651.5</v>
      </c>
      <c r="S363" s="111" t="s">
        <v>1428</v>
      </c>
    </row>
    <row r="364" spans="1:19" ht="25.5">
      <c r="A364" s="111" t="s">
        <v>1826</v>
      </c>
      <c r="B364" s="112">
        <v>44322</v>
      </c>
      <c r="C364" s="111" t="s">
        <v>1827</v>
      </c>
      <c r="D364" s="112">
        <v>44322</v>
      </c>
      <c r="E364" s="111" t="s">
        <v>1429</v>
      </c>
      <c r="F364" s="111" t="s">
        <v>91</v>
      </c>
      <c r="G364" s="111" t="s">
        <v>1014</v>
      </c>
      <c r="H364" s="111" t="s">
        <v>1433</v>
      </c>
      <c r="I364" s="111" t="s">
        <v>1277</v>
      </c>
      <c r="J364" s="113">
        <v>40</v>
      </c>
      <c r="K364" s="113">
        <v>967</v>
      </c>
      <c r="L364" s="113">
        <v>38680</v>
      </c>
      <c r="M364" s="113">
        <v>2.4180000000000001</v>
      </c>
      <c r="N364" s="113">
        <v>96.72</v>
      </c>
      <c r="O364" s="113">
        <v>0</v>
      </c>
      <c r="P364" s="113">
        <v>0</v>
      </c>
      <c r="Q364" s="113">
        <v>969.41750000000002</v>
      </c>
      <c r="R364" s="113">
        <v>38776.699999999997</v>
      </c>
      <c r="S364" s="111" t="s">
        <v>1428</v>
      </c>
    </row>
    <row r="365" spans="1:19" ht="25.5">
      <c r="A365" s="111" t="s">
        <v>1828</v>
      </c>
      <c r="B365" s="112">
        <v>44322</v>
      </c>
      <c r="C365" s="111" t="s">
        <v>1829</v>
      </c>
      <c r="D365" s="112">
        <v>44322</v>
      </c>
      <c r="E365" s="111" t="s">
        <v>1429</v>
      </c>
      <c r="F365" s="111" t="s">
        <v>95</v>
      </c>
      <c r="G365" s="111" t="s">
        <v>1014</v>
      </c>
      <c r="H365" s="111" t="s">
        <v>1433</v>
      </c>
      <c r="I365" s="111" t="s">
        <v>1277</v>
      </c>
      <c r="J365" s="113">
        <v>20</v>
      </c>
      <c r="K365" s="113">
        <v>967</v>
      </c>
      <c r="L365" s="113">
        <v>19340</v>
      </c>
      <c r="M365" s="113">
        <v>2.4180000000000001</v>
      </c>
      <c r="N365" s="113">
        <v>48.36</v>
      </c>
      <c r="O365" s="113">
        <v>0</v>
      </c>
      <c r="P365" s="113">
        <v>0</v>
      </c>
      <c r="Q365" s="113">
        <v>969.41750000000002</v>
      </c>
      <c r="R365" s="113">
        <v>19388.349999999999</v>
      </c>
      <c r="S365" s="111" t="s">
        <v>1428</v>
      </c>
    </row>
    <row r="366" spans="1:19" ht="25.5">
      <c r="A366" s="111" t="s">
        <v>1828</v>
      </c>
      <c r="B366" s="112">
        <v>44322</v>
      </c>
      <c r="C366" s="111" t="s">
        <v>1829</v>
      </c>
      <c r="D366" s="112">
        <v>44322</v>
      </c>
      <c r="E366" s="111" t="s">
        <v>1429</v>
      </c>
      <c r="F366" s="111" t="s">
        <v>95</v>
      </c>
      <c r="G366" s="111" t="s">
        <v>1014</v>
      </c>
      <c r="H366" s="111" t="s">
        <v>1433</v>
      </c>
      <c r="I366" s="111" t="s">
        <v>1142</v>
      </c>
      <c r="J366" s="113">
        <v>10</v>
      </c>
      <c r="K366" s="113">
        <v>1030</v>
      </c>
      <c r="L366" s="113">
        <v>10300</v>
      </c>
      <c r="M366" s="113">
        <v>2.5750000000000002</v>
      </c>
      <c r="N366" s="113">
        <v>25.75</v>
      </c>
      <c r="O366" s="113">
        <v>0</v>
      </c>
      <c r="P366" s="113">
        <v>0</v>
      </c>
      <c r="Q366" s="113">
        <v>1032.575</v>
      </c>
      <c r="R366" s="113">
        <v>10325.75</v>
      </c>
      <c r="S366" s="111" t="s">
        <v>1428</v>
      </c>
    </row>
    <row r="367" spans="1:19" ht="25.5">
      <c r="A367" s="111" t="s">
        <v>1830</v>
      </c>
      <c r="B367" s="112">
        <v>44322</v>
      </c>
      <c r="C367" s="111" t="s">
        <v>1831</v>
      </c>
      <c r="D367" s="112">
        <v>44322</v>
      </c>
      <c r="E367" s="111" t="s">
        <v>1429</v>
      </c>
      <c r="F367" s="111" t="s">
        <v>92</v>
      </c>
      <c r="G367" s="111" t="s">
        <v>1432</v>
      </c>
      <c r="H367" s="111" t="s">
        <v>1433</v>
      </c>
      <c r="I367" s="111" t="s">
        <v>1277</v>
      </c>
      <c r="J367" s="113">
        <v>20</v>
      </c>
      <c r="K367" s="113">
        <v>967</v>
      </c>
      <c r="L367" s="113">
        <v>19340</v>
      </c>
      <c r="M367" s="113">
        <v>2.4180000000000001</v>
      </c>
      <c r="N367" s="113">
        <v>48.36</v>
      </c>
      <c r="O367" s="113">
        <v>0</v>
      </c>
      <c r="P367" s="113">
        <v>0</v>
      </c>
      <c r="Q367" s="113">
        <v>969.41750000000002</v>
      </c>
      <c r="R367" s="113">
        <v>19388.349999999999</v>
      </c>
      <c r="S367" s="111" t="s">
        <v>1428</v>
      </c>
    </row>
    <row r="368" spans="1:19" ht="25.5">
      <c r="A368" s="111" t="s">
        <v>1832</v>
      </c>
      <c r="B368" s="112">
        <v>44322</v>
      </c>
      <c r="C368" s="111" t="s">
        <v>1833</v>
      </c>
      <c r="D368" s="112">
        <v>44322</v>
      </c>
      <c r="E368" s="111" t="s">
        <v>1429</v>
      </c>
      <c r="F368" s="111" t="s">
        <v>3</v>
      </c>
      <c r="G368" s="111" t="s">
        <v>1044</v>
      </c>
      <c r="H368" s="111" t="s">
        <v>117</v>
      </c>
      <c r="I368" s="111" t="s">
        <v>1141</v>
      </c>
      <c r="J368" s="113">
        <v>23</v>
      </c>
      <c r="K368" s="113">
        <v>894</v>
      </c>
      <c r="L368" s="113">
        <v>20562</v>
      </c>
      <c r="M368" s="113">
        <v>2.2349999999999999</v>
      </c>
      <c r="N368" s="113">
        <v>51.405000000000001</v>
      </c>
      <c r="O368" s="113">
        <v>0</v>
      </c>
      <c r="P368" s="113">
        <v>0</v>
      </c>
      <c r="Q368" s="113">
        <v>896.23500000000001</v>
      </c>
      <c r="R368" s="113">
        <v>20613.404999999999</v>
      </c>
      <c r="S368" s="111" t="s">
        <v>1428</v>
      </c>
    </row>
    <row r="369" spans="1:19" ht="25.5">
      <c r="A369" s="111" t="s">
        <v>1834</v>
      </c>
      <c r="B369" s="112">
        <v>44322</v>
      </c>
      <c r="C369" s="111" t="s">
        <v>1835</v>
      </c>
      <c r="D369" s="112">
        <v>44322</v>
      </c>
      <c r="E369" s="111" t="s">
        <v>1429</v>
      </c>
      <c r="F369" s="111" t="s">
        <v>9</v>
      </c>
      <c r="G369" s="111" t="s">
        <v>1044</v>
      </c>
      <c r="H369" s="111" t="s">
        <v>117</v>
      </c>
      <c r="I369" s="111" t="s">
        <v>1374</v>
      </c>
      <c r="J369" s="113">
        <v>40</v>
      </c>
      <c r="K369" s="113">
        <v>914</v>
      </c>
      <c r="L369" s="113">
        <v>36560</v>
      </c>
      <c r="M369" s="113">
        <v>2.2850000000000001</v>
      </c>
      <c r="N369" s="113">
        <v>91.4</v>
      </c>
      <c r="O369" s="113">
        <v>0</v>
      </c>
      <c r="P369" s="113">
        <v>0</v>
      </c>
      <c r="Q369" s="113">
        <v>916.28499999999997</v>
      </c>
      <c r="R369" s="113">
        <v>36651.4</v>
      </c>
      <c r="S369" s="111" t="s">
        <v>1428</v>
      </c>
    </row>
    <row r="370" spans="1:19" ht="25.5">
      <c r="A370" s="111" t="s">
        <v>1836</v>
      </c>
      <c r="B370" s="112">
        <v>44322</v>
      </c>
      <c r="C370" s="111" t="s">
        <v>1837</v>
      </c>
      <c r="D370" s="112">
        <v>44322</v>
      </c>
      <c r="E370" s="111" t="s">
        <v>1429</v>
      </c>
      <c r="F370" s="111" t="s">
        <v>4</v>
      </c>
      <c r="G370" s="111" t="s">
        <v>1430</v>
      </c>
      <c r="H370" s="111" t="s">
        <v>117</v>
      </c>
      <c r="I370" s="111" t="s">
        <v>1374</v>
      </c>
      <c r="J370" s="113">
        <v>100</v>
      </c>
      <c r="K370" s="113">
        <v>914</v>
      </c>
      <c r="L370" s="113">
        <v>91400</v>
      </c>
      <c r="M370" s="113">
        <v>2.2850000000000001</v>
      </c>
      <c r="N370" s="113">
        <v>228.5</v>
      </c>
      <c r="O370" s="113">
        <v>0</v>
      </c>
      <c r="P370" s="113">
        <v>0</v>
      </c>
      <c r="Q370" s="113">
        <v>916.28499999999997</v>
      </c>
      <c r="R370" s="113">
        <v>91628.5</v>
      </c>
      <c r="S370" s="111" t="s">
        <v>1428</v>
      </c>
    </row>
    <row r="371" spans="1:19" ht="25.5">
      <c r="A371" s="111" t="s">
        <v>1838</v>
      </c>
      <c r="B371" s="112">
        <v>44322</v>
      </c>
      <c r="C371" s="111" t="s">
        <v>1839</v>
      </c>
      <c r="D371" s="112">
        <v>44322</v>
      </c>
      <c r="E371" s="111" t="s">
        <v>1429</v>
      </c>
      <c r="F371" s="111" t="s">
        <v>2</v>
      </c>
      <c r="G371" s="111" t="s">
        <v>1044</v>
      </c>
      <c r="H371" s="111" t="s">
        <v>117</v>
      </c>
      <c r="I371" s="111" t="s">
        <v>1146</v>
      </c>
      <c r="J371" s="113">
        <v>40</v>
      </c>
      <c r="K371" s="113">
        <v>914</v>
      </c>
      <c r="L371" s="113">
        <v>36560</v>
      </c>
      <c r="M371" s="113">
        <v>2.2850000000000001</v>
      </c>
      <c r="N371" s="113">
        <v>91.4</v>
      </c>
      <c r="O371" s="113">
        <v>0</v>
      </c>
      <c r="P371" s="113">
        <v>0</v>
      </c>
      <c r="Q371" s="113">
        <v>916.28499999999997</v>
      </c>
      <c r="R371" s="113">
        <v>36651.4</v>
      </c>
      <c r="S371" s="111" t="s">
        <v>1428</v>
      </c>
    </row>
    <row r="372" spans="1:19" ht="25.5">
      <c r="A372" s="111" t="s">
        <v>1838</v>
      </c>
      <c r="B372" s="112">
        <v>44322</v>
      </c>
      <c r="C372" s="111" t="s">
        <v>1839</v>
      </c>
      <c r="D372" s="112">
        <v>44322</v>
      </c>
      <c r="E372" s="111" t="s">
        <v>1429</v>
      </c>
      <c r="F372" s="111" t="s">
        <v>2</v>
      </c>
      <c r="G372" s="111" t="s">
        <v>1044</v>
      </c>
      <c r="H372" s="111" t="s">
        <v>117</v>
      </c>
      <c r="I372" s="111" t="s">
        <v>1142</v>
      </c>
      <c r="J372" s="113">
        <v>8</v>
      </c>
      <c r="K372" s="113">
        <v>1030</v>
      </c>
      <c r="L372" s="113">
        <v>8240</v>
      </c>
      <c r="M372" s="113">
        <v>2.5750000000000002</v>
      </c>
      <c r="N372" s="113">
        <v>20.6</v>
      </c>
      <c r="O372" s="113">
        <v>0</v>
      </c>
      <c r="P372" s="113">
        <v>0</v>
      </c>
      <c r="Q372" s="113">
        <v>1032.575</v>
      </c>
      <c r="R372" s="113">
        <v>8260.6</v>
      </c>
      <c r="S372" s="111" t="s">
        <v>1428</v>
      </c>
    </row>
    <row r="373" spans="1:19" ht="25.5">
      <c r="A373" s="111" t="s">
        <v>1838</v>
      </c>
      <c r="B373" s="112">
        <v>44322</v>
      </c>
      <c r="C373" s="111" t="s">
        <v>1839</v>
      </c>
      <c r="D373" s="112">
        <v>44322</v>
      </c>
      <c r="E373" s="111" t="s">
        <v>1429</v>
      </c>
      <c r="F373" s="111" t="s">
        <v>2</v>
      </c>
      <c r="G373" s="111" t="s">
        <v>1044</v>
      </c>
      <c r="H373" s="111" t="s">
        <v>117</v>
      </c>
      <c r="I373" s="111" t="s">
        <v>1374</v>
      </c>
      <c r="J373" s="113">
        <v>60</v>
      </c>
      <c r="K373" s="113">
        <v>914</v>
      </c>
      <c r="L373" s="113">
        <v>54840</v>
      </c>
      <c r="M373" s="113">
        <v>2.2850000000000001</v>
      </c>
      <c r="N373" s="113">
        <v>137.1</v>
      </c>
      <c r="O373" s="113">
        <v>0</v>
      </c>
      <c r="P373" s="113">
        <v>0</v>
      </c>
      <c r="Q373" s="113">
        <v>916.28499999999997</v>
      </c>
      <c r="R373" s="113">
        <v>54977.1</v>
      </c>
      <c r="S373" s="111" t="s">
        <v>1428</v>
      </c>
    </row>
    <row r="374" spans="1:19" ht="25.5">
      <c r="A374" s="111" t="s">
        <v>1840</v>
      </c>
      <c r="B374" s="112">
        <v>44322</v>
      </c>
      <c r="C374" s="111" t="s">
        <v>1841</v>
      </c>
      <c r="D374" s="112">
        <v>44322</v>
      </c>
      <c r="E374" s="111" t="s">
        <v>1429</v>
      </c>
      <c r="F374" s="111" t="s">
        <v>105</v>
      </c>
      <c r="G374" s="111" t="s">
        <v>1444</v>
      </c>
      <c r="H374" s="111" t="s">
        <v>117</v>
      </c>
      <c r="I374" s="111" t="s">
        <v>1277</v>
      </c>
      <c r="J374" s="113">
        <v>16</v>
      </c>
      <c r="K374" s="113">
        <v>967</v>
      </c>
      <c r="L374" s="113">
        <v>15472</v>
      </c>
      <c r="M374" s="113">
        <v>2.4175</v>
      </c>
      <c r="N374" s="113">
        <v>38.68</v>
      </c>
      <c r="O374" s="113">
        <v>0</v>
      </c>
      <c r="P374" s="113">
        <v>0</v>
      </c>
      <c r="Q374" s="113">
        <v>969.41750000000002</v>
      </c>
      <c r="R374" s="113">
        <v>15510.68</v>
      </c>
      <c r="S374" s="111" t="s">
        <v>1428</v>
      </c>
    </row>
    <row r="375" spans="1:19" ht="25.5">
      <c r="A375" s="111" t="s">
        <v>1842</v>
      </c>
      <c r="B375" s="112">
        <v>44322</v>
      </c>
      <c r="C375" s="111" t="s">
        <v>1843</v>
      </c>
      <c r="D375" s="112">
        <v>44322</v>
      </c>
      <c r="E375" s="111" t="s">
        <v>1429</v>
      </c>
      <c r="F375" s="111" t="s">
        <v>112</v>
      </c>
      <c r="G375" s="111" t="s">
        <v>1011</v>
      </c>
      <c r="H375" s="111" t="s">
        <v>54</v>
      </c>
      <c r="I375" s="111" t="s">
        <v>1142</v>
      </c>
      <c r="J375" s="113">
        <v>104</v>
      </c>
      <c r="K375" s="113">
        <v>1030</v>
      </c>
      <c r="L375" s="113">
        <v>107120</v>
      </c>
      <c r="M375" s="113">
        <v>2.5750000000000002</v>
      </c>
      <c r="N375" s="113">
        <v>267.8</v>
      </c>
      <c r="O375" s="113">
        <v>0</v>
      </c>
      <c r="P375" s="113">
        <v>0</v>
      </c>
      <c r="Q375" s="113">
        <v>1032.575</v>
      </c>
      <c r="R375" s="113">
        <v>107387.8</v>
      </c>
      <c r="S375" s="111" t="s">
        <v>1428</v>
      </c>
    </row>
    <row r="376" spans="1:19" ht="25.5">
      <c r="A376" s="111" t="s">
        <v>1842</v>
      </c>
      <c r="B376" s="112">
        <v>44322</v>
      </c>
      <c r="C376" s="111" t="s">
        <v>1843</v>
      </c>
      <c r="D376" s="112">
        <v>44322</v>
      </c>
      <c r="E376" s="111" t="s">
        <v>1429</v>
      </c>
      <c r="F376" s="111" t="s">
        <v>112</v>
      </c>
      <c r="G376" s="111" t="s">
        <v>1011</v>
      </c>
      <c r="H376" s="111" t="s">
        <v>54</v>
      </c>
      <c r="I376" s="111" t="s">
        <v>1277</v>
      </c>
      <c r="J376" s="113">
        <v>113</v>
      </c>
      <c r="K376" s="113">
        <v>967</v>
      </c>
      <c r="L376" s="113">
        <v>109271</v>
      </c>
      <c r="M376" s="113">
        <v>2.4175</v>
      </c>
      <c r="N376" s="113">
        <v>273.17750000000001</v>
      </c>
      <c r="O376" s="113">
        <v>0</v>
      </c>
      <c r="P376" s="113">
        <v>0</v>
      </c>
      <c r="Q376" s="113">
        <v>969.41750000000002</v>
      </c>
      <c r="R376" s="113">
        <v>109544.17750000001</v>
      </c>
      <c r="S376" s="111" t="s">
        <v>1428</v>
      </c>
    </row>
    <row r="377" spans="1:19" ht="25.5">
      <c r="A377" s="111" t="s">
        <v>1844</v>
      </c>
      <c r="B377" s="112">
        <v>44322</v>
      </c>
      <c r="C377" s="111" t="s">
        <v>1845</v>
      </c>
      <c r="D377" s="112">
        <v>44322</v>
      </c>
      <c r="E377" s="111" t="s">
        <v>1429</v>
      </c>
      <c r="F377" s="111" t="s">
        <v>56</v>
      </c>
      <c r="G377" s="111" t="s">
        <v>57</v>
      </c>
      <c r="H377" s="111" t="s">
        <v>54</v>
      </c>
      <c r="I377" s="111" t="s">
        <v>1146</v>
      </c>
      <c r="J377" s="113">
        <v>40</v>
      </c>
      <c r="K377" s="113">
        <v>914</v>
      </c>
      <c r="L377" s="113">
        <v>36560</v>
      </c>
      <c r="M377" s="113">
        <v>2.2850000000000001</v>
      </c>
      <c r="N377" s="113">
        <v>91.4</v>
      </c>
      <c r="O377" s="113">
        <v>0</v>
      </c>
      <c r="P377" s="113">
        <v>0</v>
      </c>
      <c r="Q377" s="113">
        <v>916.28499999999997</v>
      </c>
      <c r="R377" s="113">
        <v>36651.4</v>
      </c>
      <c r="S377" s="111" t="s">
        <v>1428</v>
      </c>
    </row>
    <row r="378" spans="1:19" ht="25.5">
      <c r="A378" s="111" t="s">
        <v>1844</v>
      </c>
      <c r="B378" s="112">
        <v>44322</v>
      </c>
      <c r="C378" s="111" t="s">
        <v>1845</v>
      </c>
      <c r="D378" s="112">
        <v>44322</v>
      </c>
      <c r="E378" s="111" t="s">
        <v>1429</v>
      </c>
      <c r="F378" s="111" t="s">
        <v>56</v>
      </c>
      <c r="G378" s="111" t="s">
        <v>57</v>
      </c>
      <c r="H378" s="111" t="s">
        <v>54</v>
      </c>
      <c r="I378" s="111" t="s">
        <v>1142</v>
      </c>
      <c r="J378" s="113">
        <v>40</v>
      </c>
      <c r="K378" s="113">
        <v>1030</v>
      </c>
      <c r="L378" s="113">
        <v>41200</v>
      </c>
      <c r="M378" s="113">
        <v>2.5750000000000002</v>
      </c>
      <c r="N378" s="113">
        <v>103</v>
      </c>
      <c r="O378" s="113">
        <v>0</v>
      </c>
      <c r="P378" s="113">
        <v>0</v>
      </c>
      <c r="Q378" s="113">
        <v>1032.575</v>
      </c>
      <c r="R378" s="113">
        <v>41303</v>
      </c>
      <c r="S378" s="111" t="s">
        <v>1428</v>
      </c>
    </row>
    <row r="379" spans="1:19" ht="25.5">
      <c r="A379" s="111" t="s">
        <v>1844</v>
      </c>
      <c r="B379" s="112">
        <v>44322</v>
      </c>
      <c r="C379" s="111" t="s">
        <v>1845</v>
      </c>
      <c r="D379" s="112">
        <v>44322</v>
      </c>
      <c r="E379" s="111" t="s">
        <v>1429</v>
      </c>
      <c r="F379" s="111" t="s">
        <v>56</v>
      </c>
      <c r="G379" s="111" t="s">
        <v>57</v>
      </c>
      <c r="H379" s="111" t="s">
        <v>54</v>
      </c>
      <c r="I379" s="111" t="s">
        <v>1374</v>
      </c>
      <c r="J379" s="113">
        <v>40</v>
      </c>
      <c r="K379" s="113">
        <v>914</v>
      </c>
      <c r="L379" s="113">
        <v>36560</v>
      </c>
      <c r="M379" s="113">
        <v>2.2850000000000001</v>
      </c>
      <c r="N379" s="113">
        <v>91.4</v>
      </c>
      <c r="O379" s="113">
        <v>0</v>
      </c>
      <c r="P379" s="113">
        <v>0</v>
      </c>
      <c r="Q379" s="113">
        <v>916.28499999999997</v>
      </c>
      <c r="R379" s="113">
        <v>36651.4</v>
      </c>
      <c r="S379" s="111" t="s">
        <v>1428</v>
      </c>
    </row>
    <row r="380" spans="1:19" ht="25.5">
      <c r="A380" s="111" t="s">
        <v>1846</v>
      </c>
      <c r="B380" s="112">
        <v>44322</v>
      </c>
      <c r="C380" s="111" t="s">
        <v>1847</v>
      </c>
      <c r="D380" s="112">
        <v>44322</v>
      </c>
      <c r="E380" s="111" t="s">
        <v>1429</v>
      </c>
      <c r="F380" s="111" t="s">
        <v>1393</v>
      </c>
      <c r="G380" s="111" t="s">
        <v>57</v>
      </c>
      <c r="H380" s="111" t="s">
        <v>54</v>
      </c>
      <c r="I380" s="111" t="s">
        <v>1142</v>
      </c>
      <c r="J380" s="113">
        <v>20</v>
      </c>
      <c r="K380" s="113">
        <v>1030</v>
      </c>
      <c r="L380" s="113">
        <v>20600</v>
      </c>
      <c r="M380" s="113">
        <v>2.5750000000000002</v>
      </c>
      <c r="N380" s="113">
        <v>51.5</v>
      </c>
      <c r="O380" s="113">
        <v>0</v>
      </c>
      <c r="P380" s="113">
        <v>0</v>
      </c>
      <c r="Q380" s="113">
        <v>1032.575</v>
      </c>
      <c r="R380" s="113">
        <v>20651.5</v>
      </c>
      <c r="S380" s="111" t="s">
        <v>1428</v>
      </c>
    </row>
    <row r="381" spans="1:19" ht="25.5">
      <c r="A381" s="111" t="s">
        <v>1846</v>
      </c>
      <c r="B381" s="112">
        <v>44322</v>
      </c>
      <c r="C381" s="111" t="s">
        <v>1847</v>
      </c>
      <c r="D381" s="112">
        <v>44322</v>
      </c>
      <c r="E381" s="111" t="s">
        <v>1429</v>
      </c>
      <c r="F381" s="111" t="s">
        <v>1393</v>
      </c>
      <c r="G381" s="111" t="s">
        <v>57</v>
      </c>
      <c r="H381" s="111" t="s">
        <v>54</v>
      </c>
      <c r="I381" s="111" t="s">
        <v>1277</v>
      </c>
      <c r="J381" s="113">
        <v>20</v>
      </c>
      <c r="K381" s="113">
        <v>967</v>
      </c>
      <c r="L381" s="113">
        <v>19340</v>
      </c>
      <c r="M381" s="113">
        <v>2.4175</v>
      </c>
      <c r="N381" s="113">
        <v>48.35</v>
      </c>
      <c r="O381" s="113">
        <v>0</v>
      </c>
      <c r="P381" s="113">
        <v>0</v>
      </c>
      <c r="Q381" s="113">
        <v>969.41750000000002</v>
      </c>
      <c r="R381" s="113">
        <v>19388.349999999999</v>
      </c>
      <c r="S381" s="111" t="s">
        <v>1428</v>
      </c>
    </row>
    <row r="382" spans="1:19" ht="25.5">
      <c r="A382" s="111" t="s">
        <v>1848</v>
      </c>
      <c r="B382" s="112">
        <v>44322</v>
      </c>
      <c r="C382" s="111" t="s">
        <v>1849</v>
      </c>
      <c r="D382" s="112">
        <v>44322</v>
      </c>
      <c r="E382" s="111" t="s">
        <v>1429</v>
      </c>
      <c r="F382" s="111" t="s">
        <v>61</v>
      </c>
      <c r="G382" s="111" t="s">
        <v>54</v>
      </c>
      <c r="H382" s="111" t="s">
        <v>54</v>
      </c>
      <c r="I382" s="111" t="s">
        <v>1277</v>
      </c>
      <c r="J382" s="113">
        <v>10</v>
      </c>
      <c r="K382" s="113">
        <v>967</v>
      </c>
      <c r="L382" s="113">
        <v>9670</v>
      </c>
      <c r="M382" s="113">
        <v>2.4175</v>
      </c>
      <c r="N382" s="113">
        <v>24.175000000000001</v>
      </c>
      <c r="O382" s="113">
        <v>0</v>
      </c>
      <c r="P382" s="113">
        <v>0</v>
      </c>
      <c r="Q382" s="113">
        <v>969.41750000000002</v>
      </c>
      <c r="R382" s="113">
        <v>9694.1749999999993</v>
      </c>
      <c r="S382" s="111" t="s">
        <v>1428</v>
      </c>
    </row>
    <row r="383" spans="1:19" ht="25.5">
      <c r="A383" s="111" t="s">
        <v>1850</v>
      </c>
      <c r="B383" s="112">
        <v>44322</v>
      </c>
      <c r="C383" s="111" t="s">
        <v>1851</v>
      </c>
      <c r="D383" s="112">
        <v>44322</v>
      </c>
      <c r="E383" s="111" t="s">
        <v>1429</v>
      </c>
      <c r="F383" s="111" t="s">
        <v>113</v>
      </c>
      <c r="G383" s="111" t="s">
        <v>1011</v>
      </c>
      <c r="H383" s="111" t="s">
        <v>54</v>
      </c>
      <c r="I383" s="111" t="s">
        <v>1146</v>
      </c>
      <c r="J383" s="113">
        <v>40</v>
      </c>
      <c r="K383" s="113">
        <v>914</v>
      </c>
      <c r="L383" s="113">
        <v>36560</v>
      </c>
      <c r="M383" s="113">
        <v>2.2850000000000001</v>
      </c>
      <c r="N383" s="113">
        <v>91.4</v>
      </c>
      <c r="O383" s="113">
        <v>0</v>
      </c>
      <c r="P383" s="113">
        <v>0</v>
      </c>
      <c r="Q383" s="113">
        <v>916.28499999999997</v>
      </c>
      <c r="R383" s="113">
        <v>36651.4</v>
      </c>
      <c r="S383" s="111" t="s">
        <v>1428</v>
      </c>
    </row>
    <row r="384" spans="1:19" ht="25.5">
      <c r="A384" s="111" t="s">
        <v>1850</v>
      </c>
      <c r="B384" s="112">
        <v>44322</v>
      </c>
      <c r="C384" s="111" t="s">
        <v>1851</v>
      </c>
      <c r="D384" s="112">
        <v>44322</v>
      </c>
      <c r="E384" s="111" t="s">
        <v>1429</v>
      </c>
      <c r="F384" s="111" t="s">
        <v>113</v>
      </c>
      <c r="G384" s="111" t="s">
        <v>1011</v>
      </c>
      <c r="H384" s="111" t="s">
        <v>54</v>
      </c>
      <c r="I384" s="111" t="s">
        <v>1141</v>
      </c>
      <c r="J384" s="113">
        <v>40</v>
      </c>
      <c r="K384" s="113">
        <v>894</v>
      </c>
      <c r="L384" s="113">
        <v>35760</v>
      </c>
      <c r="M384" s="113">
        <v>2.2349999999999999</v>
      </c>
      <c r="N384" s="113">
        <v>89.4</v>
      </c>
      <c r="O384" s="113">
        <v>0</v>
      </c>
      <c r="P384" s="113">
        <v>0</v>
      </c>
      <c r="Q384" s="113">
        <v>896.23500000000001</v>
      </c>
      <c r="R384" s="113">
        <v>35849.4</v>
      </c>
      <c r="S384" s="111" t="s">
        <v>1428</v>
      </c>
    </row>
    <row r="385" spans="1:19" ht="25.5">
      <c r="A385" s="111" t="s">
        <v>1852</v>
      </c>
      <c r="B385" s="112">
        <v>44322</v>
      </c>
      <c r="C385" s="111" t="s">
        <v>1853</v>
      </c>
      <c r="D385" s="112">
        <v>44322</v>
      </c>
      <c r="E385" s="111" t="s">
        <v>1429</v>
      </c>
      <c r="F385" s="111" t="s">
        <v>116</v>
      </c>
      <c r="G385" s="111" t="s">
        <v>1016</v>
      </c>
      <c r="H385" s="111" t="s">
        <v>54</v>
      </c>
      <c r="I385" s="111" t="s">
        <v>1144</v>
      </c>
      <c r="J385" s="113">
        <v>20</v>
      </c>
      <c r="K385" s="113">
        <v>1118</v>
      </c>
      <c r="L385" s="113">
        <v>22360</v>
      </c>
      <c r="M385" s="113">
        <v>2.7949999999999999</v>
      </c>
      <c r="N385" s="113">
        <v>55.9</v>
      </c>
      <c r="O385" s="113">
        <v>0</v>
      </c>
      <c r="P385" s="113">
        <v>0</v>
      </c>
      <c r="Q385" s="113">
        <v>1120.7950000000001</v>
      </c>
      <c r="R385" s="113">
        <v>22415.9</v>
      </c>
      <c r="S385" s="111" t="s">
        <v>1428</v>
      </c>
    </row>
    <row r="386" spans="1:19" ht="25.5">
      <c r="A386" s="111" t="s">
        <v>1852</v>
      </c>
      <c r="B386" s="112">
        <v>44322</v>
      </c>
      <c r="C386" s="111" t="s">
        <v>1853</v>
      </c>
      <c r="D386" s="112">
        <v>44322</v>
      </c>
      <c r="E386" s="111" t="s">
        <v>1429</v>
      </c>
      <c r="F386" s="111" t="s">
        <v>116</v>
      </c>
      <c r="G386" s="111" t="s">
        <v>1016</v>
      </c>
      <c r="H386" s="111" t="s">
        <v>54</v>
      </c>
      <c r="I386" s="111" t="s">
        <v>1142</v>
      </c>
      <c r="J386" s="113">
        <v>40</v>
      </c>
      <c r="K386" s="113">
        <v>1030</v>
      </c>
      <c r="L386" s="113">
        <v>41200</v>
      </c>
      <c r="M386" s="113">
        <v>2.5750000000000002</v>
      </c>
      <c r="N386" s="113">
        <v>103</v>
      </c>
      <c r="O386" s="113">
        <v>0</v>
      </c>
      <c r="P386" s="113">
        <v>0</v>
      </c>
      <c r="Q386" s="113">
        <v>1032.575</v>
      </c>
      <c r="R386" s="113">
        <v>41303</v>
      </c>
      <c r="S386" s="111" t="s">
        <v>1428</v>
      </c>
    </row>
    <row r="387" spans="1:19" ht="25.5">
      <c r="A387" s="111" t="s">
        <v>1854</v>
      </c>
      <c r="B387" s="112">
        <v>44322</v>
      </c>
      <c r="C387" s="111" t="s">
        <v>1855</v>
      </c>
      <c r="D387" s="112">
        <v>44322</v>
      </c>
      <c r="E387" s="111" t="s">
        <v>1429</v>
      </c>
      <c r="F387" s="111" t="s">
        <v>55</v>
      </c>
      <c r="G387" s="111" t="s">
        <v>1052</v>
      </c>
      <c r="H387" s="111" t="s">
        <v>54</v>
      </c>
      <c r="I387" s="111" t="s">
        <v>1142</v>
      </c>
      <c r="J387" s="113">
        <v>60</v>
      </c>
      <c r="K387" s="113">
        <v>1030</v>
      </c>
      <c r="L387" s="113">
        <v>61800</v>
      </c>
      <c r="M387" s="113">
        <v>2.5750000000000002</v>
      </c>
      <c r="N387" s="113">
        <v>154.5</v>
      </c>
      <c r="O387" s="113">
        <v>0</v>
      </c>
      <c r="P387" s="113">
        <v>0</v>
      </c>
      <c r="Q387" s="113">
        <v>1032.575</v>
      </c>
      <c r="R387" s="113">
        <v>61954.5</v>
      </c>
      <c r="S387" s="111" t="s">
        <v>1428</v>
      </c>
    </row>
    <row r="388" spans="1:19" ht="25.5">
      <c r="A388" s="111" t="s">
        <v>1854</v>
      </c>
      <c r="B388" s="112">
        <v>44322</v>
      </c>
      <c r="C388" s="111" t="s">
        <v>1855</v>
      </c>
      <c r="D388" s="112">
        <v>44322</v>
      </c>
      <c r="E388" s="111" t="s">
        <v>1429</v>
      </c>
      <c r="F388" s="111" t="s">
        <v>55</v>
      </c>
      <c r="G388" s="111" t="s">
        <v>1052</v>
      </c>
      <c r="H388" s="111" t="s">
        <v>54</v>
      </c>
      <c r="I388" s="111" t="s">
        <v>1277</v>
      </c>
      <c r="J388" s="113">
        <v>60</v>
      </c>
      <c r="K388" s="113">
        <v>967</v>
      </c>
      <c r="L388" s="113">
        <v>58020</v>
      </c>
      <c r="M388" s="113">
        <v>2.4175</v>
      </c>
      <c r="N388" s="113">
        <v>145.05000000000001</v>
      </c>
      <c r="O388" s="113">
        <v>0</v>
      </c>
      <c r="P388" s="113">
        <v>0</v>
      </c>
      <c r="Q388" s="113">
        <v>969.41750000000002</v>
      </c>
      <c r="R388" s="113">
        <v>58165.05</v>
      </c>
      <c r="S388" s="111" t="s">
        <v>1428</v>
      </c>
    </row>
    <row r="389" spans="1:19" ht="25.5">
      <c r="A389" s="111" t="s">
        <v>1856</v>
      </c>
      <c r="B389" s="112">
        <v>44322</v>
      </c>
      <c r="C389" s="111" t="s">
        <v>1857</v>
      </c>
      <c r="D389" s="112">
        <v>44322</v>
      </c>
      <c r="E389" s="111" t="s">
        <v>1429</v>
      </c>
      <c r="F389" s="111" t="s">
        <v>67</v>
      </c>
      <c r="G389" s="111" t="s">
        <v>66</v>
      </c>
      <c r="H389" s="111" t="s">
        <v>66</v>
      </c>
      <c r="I389" s="111" t="s">
        <v>1142</v>
      </c>
      <c r="J389" s="113">
        <v>80</v>
      </c>
      <c r="K389" s="113">
        <v>1030</v>
      </c>
      <c r="L389" s="113">
        <v>82400</v>
      </c>
      <c r="M389" s="113">
        <v>2.5750000000000002</v>
      </c>
      <c r="N389" s="113">
        <v>206</v>
      </c>
      <c r="O389" s="113">
        <v>0</v>
      </c>
      <c r="P389" s="113">
        <v>0</v>
      </c>
      <c r="Q389" s="113">
        <v>1032.575</v>
      </c>
      <c r="R389" s="113">
        <v>82606</v>
      </c>
      <c r="S389" s="111" t="s">
        <v>1428</v>
      </c>
    </row>
    <row r="390" spans="1:19" ht="25.5">
      <c r="A390" s="111" t="s">
        <v>1858</v>
      </c>
      <c r="B390" s="112">
        <v>44322</v>
      </c>
      <c r="C390" s="111" t="s">
        <v>1859</v>
      </c>
      <c r="D390" s="112">
        <v>44322</v>
      </c>
      <c r="E390" s="111" t="s">
        <v>1429</v>
      </c>
      <c r="F390" s="111" t="s">
        <v>71</v>
      </c>
      <c r="G390" s="111" t="s">
        <v>1436</v>
      </c>
      <c r="H390" s="111" t="s">
        <v>66</v>
      </c>
      <c r="I390" s="111" t="s">
        <v>1142</v>
      </c>
      <c r="J390" s="113">
        <v>20</v>
      </c>
      <c r="K390" s="113">
        <v>1030</v>
      </c>
      <c r="L390" s="113">
        <v>20600</v>
      </c>
      <c r="M390" s="113">
        <v>2.5750000000000002</v>
      </c>
      <c r="N390" s="113">
        <v>51.5</v>
      </c>
      <c r="O390" s="113">
        <v>0</v>
      </c>
      <c r="P390" s="113">
        <v>0</v>
      </c>
      <c r="Q390" s="113">
        <v>1032.575</v>
      </c>
      <c r="R390" s="113">
        <v>20651.5</v>
      </c>
      <c r="S390" s="111" t="s">
        <v>1428</v>
      </c>
    </row>
    <row r="391" spans="1:19" ht="25.5">
      <c r="A391" s="111" t="s">
        <v>1858</v>
      </c>
      <c r="B391" s="112">
        <v>44322</v>
      </c>
      <c r="C391" s="111" t="s">
        <v>1859</v>
      </c>
      <c r="D391" s="112">
        <v>44322</v>
      </c>
      <c r="E391" s="111" t="s">
        <v>1429</v>
      </c>
      <c r="F391" s="111" t="s">
        <v>71</v>
      </c>
      <c r="G391" s="111" t="s">
        <v>1436</v>
      </c>
      <c r="H391" s="111" t="s">
        <v>66</v>
      </c>
      <c r="I391" s="111" t="s">
        <v>1277</v>
      </c>
      <c r="J391" s="113">
        <v>40</v>
      </c>
      <c r="K391" s="113">
        <v>967</v>
      </c>
      <c r="L391" s="113">
        <v>38680</v>
      </c>
      <c r="M391" s="113">
        <v>2.4175</v>
      </c>
      <c r="N391" s="113">
        <v>96.7</v>
      </c>
      <c r="O391" s="113">
        <v>0</v>
      </c>
      <c r="P391" s="113">
        <v>0</v>
      </c>
      <c r="Q391" s="113">
        <v>969.41750000000002</v>
      </c>
      <c r="R391" s="113">
        <v>38776.699999999997</v>
      </c>
      <c r="S391" s="111" t="s">
        <v>1428</v>
      </c>
    </row>
    <row r="392" spans="1:19" ht="25.5">
      <c r="A392" s="111" t="s">
        <v>1860</v>
      </c>
      <c r="B392" s="112">
        <v>44322</v>
      </c>
      <c r="C392" s="111" t="s">
        <v>1861</v>
      </c>
      <c r="D392" s="112">
        <v>44322</v>
      </c>
      <c r="E392" s="111" t="s">
        <v>1429</v>
      </c>
      <c r="F392" s="111" t="s">
        <v>53</v>
      </c>
      <c r="G392" s="111" t="s">
        <v>1052</v>
      </c>
      <c r="H392" s="111" t="s">
        <v>54</v>
      </c>
      <c r="I392" s="111" t="s">
        <v>1263</v>
      </c>
      <c r="J392" s="113">
        <v>40</v>
      </c>
      <c r="K392" s="113">
        <v>1099</v>
      </c>
      <c r="L392" s="113">
        <v>43960</v>
      </c>
      <c r="M392" s="113">
        <v>2.7475000000000001</v>
      </c>
      <c r="N392" s="113">
        <v>109.9</v>
      </c>
      <c r="O392" s="113">
        <v>0</v>
      </c>
      <c r="P392" s="113">
        <v>0</v>
      </c>
      <c r="Q392" s="113">
        <v>1101.7474999999999</v>
      </c>
      <c r="R392" s="113">
        <v>44069.9</v>
      </c>
      <c r="S392" s="111" t="s">
        <v>1428</v>
      </c>
    </row>
    <row r="393" spans="1:19" ht="25.5">
      <c r="A393" s="111" t="s">
        <v>1862</v>
      </c>
      <c r="B393" s="112">
        <v>44322</v>
      </c>
      <c r="C393" s="111" t="s">
        <v>1863</v>
      </c>
      <c r="D393" s="112">
        <v>44322</v>
      </c>
      <c r="E393" s="111" t="s">
        <v>1429</v>
      </c>
      <c r="F393" s="111" t="s">
        <v>59</v>
      </c>
      <c r="G393" s="111" t="s">
        <v>54</v>
      </c>
      <c r="H393" s="111" t="s">
        <v>54</v>
      </c>
      <c r="I393" s="111" t="s">
        <v>1277</v>
      </c>
      <c r="J393" s="113">
        <v>47</v>
      </c>
      <c r="K393" s="113">
        <v>967</v>
      </c>
      <c r="L393" s="113">
        <v>45449</v>
      </c>
      <c r="M393" s="113">
        <v>2.4175</v>
      </c>
      <c r="N393" s="113">
        <v>113.6225</v>
      </c>
      <c r="O393" s="113">
        <v>0</v>
      </c>
      <c r="P393" s="113">
        <v>0</v>
      </c>
      <c r="Q393" s="113">
        <v>969.41750000000002</v>
      </c>
      <c r="R393" s="113">
        <v>45562.622499999998</v>
      </c>
      <c r="S393" s="111" t="s">
        <v>1428</v>
      </c>
    </row>
    <row r="394" spans="1:19" ht="25.5">
      <c r="A394" s="111" t="s">
        <v>1862</v>
      </c>
      <c r="B394" s="112">
        <v>44322</v>
      </c>
      <c r="C394" s="111" t="s">
        <v>1863</v>
      </c>
      <c r="D394" s="112">
        <v>44322</v>
      </c>
      <c r="E394" s="111" t="s">
        <v>1429</v>
      </c>
      <c r="F394" s="111" t="s">
        <v>59</v>
      </c>
      <c r="G394" s="111" t="s">
        <v>54</v>
      </c>
      <c r="H394" s="111" t="s">
        <v>54</v>
      </c>
      <c r="I394" s="111" t="s">
        <v>1142</v>
      </c>
      <c r="J394" s="113">
        <v>60</v>
      </c>
      <c r="K394" s="113">
        <v>1030</v>
      </c>
      <c r="L394" s="113">
        <v>61800</v>
      </c>
      <c r="M394" s="113">
        <v>2.5750000000000002</v>
      </c>
      <c r="N394" s="113">
        <v>154.5</v>
      </c>
      <c r="O394" s="113">
        <v>0</v>
      </c>
      <c r="P394" s="113">
        <v>0</v>
      </c>
      <c r="Q394" s="113">
        <v>1032.575</v>
      </c>
      <c r="R394" s="113">
        <v>61954.5</v>
      </c>
      <c r="S394" s="111" t="s">
        <v>1428</v>
      </c>
    </row>
    <row r="395" spans="1:19" ht="25.5">
      <c r="A395" s="111" t="s">
        <v>1864</v>
      </c>
      <c r="B395" s="112">
        <v>44322</v>
      </c>
      <c r="C395" s="111" t="s">
        <v>1865</v>
      </c>
      <c r="D395" s="112">
        <v>44322</v>
      </c>
      <c r="E395" s="111" t="s">
        <v>1429</v>
      </c>
      <c r="F395" s="111" t="s">
        <v>111</v>
      </c>
      <c r="G395" s="111" t="s">
        <v>1011</v>
      </c>
      <c r="H395" s="111" t="s">
        <v>54</v>
      </c>
      <c r="I395" s="111" t="s">
        <v>1277</v>
      </c>
      <c r="J395" s="113">
        <v>50</v>
      </c>
      <c r="K395" s="113">
        <v>967</v>
      </c>
      <c r="L395" s="113">
        <v>48350</v>
      </c>
      <c r="M395" s="113">
        <v>2.4175</v>
      </c>
      <c r="N395" s="113">
        <v>120.875</v>
      </c>
      <c r="O395" s="113">
        <v>0</v>
      </c>
      <c r="P395" s="113">
        <v>0</v>
      </c>
      <c r="Q395" s="113">
        <v>969.41750000000002</v>
      </c>
      <c r="R395" s="113">
        <v>48470.875</v>
      </c>
      <c r="S395" s="111" t="s">
        <v>1428</v>
      </c>
    </row>
    <row r="396" spans="1:19" ht="25.5">
      <c r="A396" s="111" t="s">
        <v>1864</v>
      </c>
      <c r="B396" s="112">
        <v>44322</v>
      </c>
      <c r="C396" s="111" t="s">
        <v>1865</v>
      </c>
      <c r="D396" s="112">
        <v>44322</v>
      </c>
      <c r="E396" s="111" t="s">
        <v>1429</v>
      </c>
      <c r="F396" s="111" t="s">
        <v>111</v>
      </c>
      <c r="G396" s="111" t="s">
        <v>1011</v>
      </c>
      <c r="H396" s="111" t="s">
        <v>54</v>
      </c>
      <c r="I396" s="111" t="s">
        <v>1142</v>
      </c>
      <c r="J396" s="113">
        <v>50</v>
      </c>
      <c r="K396" s="113">
        <v>1030</v>
      </c>
      <c r="L396" s="113">
        <v>51500</v>
      </c>
      <c r="M396" s="113">
        <v>2.5750000000000002</v>
      </c>
      <c r="N396" s="113">
        <v>128.75</v>
      </c>
      <c r="O396" s="113">
        <v>0</v>
      </c>
      <c r="P396" s="113">
        <v>0</v>
      </c>
      <c r="Q396" s="113">
        <v>1032.575</v>
      </c>
      <c r="R396" s="113">
        <v>51628.75</v>
      </c>
      <c r="S396" s="111" t="s">
        <v>1428</v>
      </c>
    </row>
    <row r="397" spans="1:19" ht="25.5">
      <c r="A397" s="111" t="s">
        <v>1866</v>
      </c>
      <c r="B397" s="112">
        <v>44322</v>
      </c>
      <c r="C397" s="111" t="s">
        <v>1867</v>
      </c>
      <c r="D397" s="112">
        <v>44322</v>
      </c>
      <c r="E397" s="111" t="s">
        <v>1429</v>
      </c>
      <c r="F397" s="111" t="s">
        <v>52</v>
      </c>
      <c r="G397" s="111" t="s">
        <v>1051</v>
      </c>
      <c r="H397" s="111" t="s">
        <v>54</v>
      </c>
      <c r="I397" s="111" t="s">
        <v>1142</v>
      </c>
      <c r="J397" s="113">
        <v>200</v>
      </c>
      <c r="K397" s="113">
        <v>1030</v>
      </c>
      <c r="L397" s="113">
        <v>206000</v>
      </c>
      <c r="M397" s="113">
        <v>2.5750000000000002</v>
      </c>
      <c r="N397" s="113">
        <v>515</v>
      </c>
      <c r="O397" s="113">
        <v>0</v>
      </c>
      <c r="P397" s="113">
        <v>0</v>
      </c>
      <c r="Q397" s="113">
        <v>1032.575</v>
      </c>
      <c r="R397" s="113">
        <v>206515</v>
      </c>
      <c r="S397" s="111" t="s">
        <v>1428</v>
      </c>
    </row>
    <row r="398" spans="1:19" ht="25.5">
      <c r="A398" s="111" t="s">
        <v>1866</v>
      </c>
      <c r="B398" s="112">
        <v>44322</v>
      </c>
      <c r="C398" s="111" t="s">
        <v>1867</v>
      </c>
      <c r="D398" s="112">
        <v>44322</v>
      </c>
      <c r="E398" s="111" t="s">
        <v>1429</v>
      </c>
      <c r="F398" s="111" t="s">
        <v>52</v>
      </c>
      <c r="G398" s="111" t="s">
        <v>1051</v>
      </c>
      <c r="H398" s="111" t="s">
        <v>54</v>
      </c>
      <c r="I398" s="111" t="s">
        <v>1277</v>
      </c>
      <c r="J398" s="113">
        <v>200</v>
      </c>
      <c r="K398" s="113">
        <v>967</v>
      </c>
      <c r="L398" s="113">
        <v>193400</v>
      </c>
      <c r="M398" s="113">
        <v>2.4175</v>
      </c>
      <c r="N398" s="113">
        <v>483.5</v>
      </c>
      <c r="O398" s="113">
        <v>0</v>
      </c>
      <c r="P398" s="113">
        <v>0</v>
      </c>
      <c r="Q398" s="113">
        <v>969.41750000000002</v>
      </c>
      <c r="R398" s="113">
        <v>193883.5</v>
      </c>
      <c r="S398" s="111" t="s">
        <v>1428</v>
      </c>
    </row>
    <row r="399" spans="1:19" ht="25.5">
      <c r="A399" s="111" t="s">
        <v>1868</v>
      </c>
      <c r="B399" s="112">
        <v>44322</v>
      </c>
      <c r="C399" s="111" t="s">
        <v>1869</v>
      </c>
      <c r="D399" s="112">
        <v>44322</v>
      </c>
      <c r="E399" s="111" t="s">
        <v>1143</v>
      </c>
      <c r="F399" s="111" t="s">
        <v>1150</v>
      </c>
      <c r="G399" s="111" t="s">
        <v>1143</v>
      </c>
      <c r="H399" s="111" t="s">
        <v>1143</v>
      </c>
      <c r="I399" s="111" t="s">
        <v>1146</v>
      </c>
      <c r="J399" s="113">
        <v>10</v>
      </c>
      <c r="K399" s="113">
        <v>927</v>
      </c>
      <c r="L399" s="113">
        <v>9270</v>
      </c>
      <c r="M399" s="113">
        <v>2.3174999999999999</v>
      </c>
      <c r="N399" s="113">
        <v>23.175000000000001</v>
      </c>
      <c r="O399" s="113">
        <v>0</v>
      </c>
      <c r="P399" s="113">
        <v>0</v>
      </c>
      <c r="Q399" s="113">
        <v>929.3175</v>
      </c>
      <c r="R399" s="113">
        <v>9293.1749999999993</v>
      </c>
      <c r="S399" s="111" t="s">
        <v>1428</v>
      </c>
    </row>
    <row r="400" spans="1:19" ht="25.5">
      <c r="A400" s="111" t="s">
        <v>1868</v>
      </c>
      <c r="B400" s="112">
        <v>44322</v>
      </c>
      <c r="C400" s="111" t="s">
        <v>1869</v>
      </c>
      <c r="D400" s="112">
        <v>44322</v>
      </c>
      <c r="E400" s="111" t="s">
        <v>1143</v>
      </c>
      <c r="F400" s="111" t="s">
        <v>1150</v>
      </c>
      <c r="G400" s="111" t="s">
        <v>1143</v>
      </c>
      <c r="H400" s="111" t="s">
        <v>1143</v>
      </c>
      <c r="I400" s="111" t="s">
        <v>1142</v>
      </c>
      <c r="J400" s="113">
        <v>5</v>
      </c>
      <c r="K400" s="113">
        <v>1045</v>
      </c>
      <c r="L400" s="113">
        <v>5225</v>
      </c>
      <c r="M400" s="113">
        <v>2.6124999999999998</v>
      </c>
      <c r="N400" s="113">
        <v>13.0625</v>
      </c>
      <c r="O400" s="113">
        <v>0</v>
      </c>
      <c r="P400" s="113">
        <v>0</v>
      </c>
      <c r="Q400" s="113">
        <v>1047.6125</v>
      </c>
      <c r="R400" s="113">
        <v>5238.0625</v>
      </c>
      <c r="S400" s="111" t="s">
        <v>1428</v>
      </c>
    </row>
    <row r="401" spans="1:19" ht="25.5">
      <c r="A401" s="111" t="s">
        <v>1868</v>
      </c>
      <c r="B401" s="112">
        <v>44322</v>
      </c>
      <c r="C401" s="111" t="s">
        <v>1869</v>
      </c>
      <c r="D401" s="112">
        <v>44322</v>
      </c>
      <c r="E401" s="111" t="s">
        <v>1143</v>
      </c>
      <c r="F401" s="111" t="s">
        <v>1150</v>
      </c>
      <c r="G401" s="111" t="s">
        <v>1143</v>
      </c>
      <c r="H401" s="111" t="s">
        <v>1143</v>
      </c>
      <c r="I401" s="111" t="s">
        <v>1277</v>
      </c>
      <c r="J401" s="113">
        <v>10</v>
      </c>
      <c r="K401" s="113">
        <v>981</v>
      </c>
      <c r="L401" s="113">
        <v>9810</v>
      </c>
      <c r="M401" s="113">
        <v>2.4525000000000001</v>
      </c>
      <c r="N401" s="113">
        <v>24.524999999999999</v>
      </c>
      <c r="O401" s="113">
        <v>0</v>
      </c>
      <c r="P401" s="113">
        <v>0</v>
      </c>
      <c r="Q401" s="113">
        <v>983.45249999999999</v>
      </c>
      <c r="R401" s="113">
        <v>9834.5249999999996</v>
      </c>
      <c r="S401" s="111" t="s">
        <v>1428</v>
      </c>
    </row>
    <row r="402" spans="1:19" ht="25.5">
      <c r="A402" s="111" t="s">
        <v>1870</v>
      </c>
      <c r="B402" s="112">
        <v>44322</v>
      </c>
      <c r="C402" s="111" t="s">
        <v>1871</v>
      </c>
      <c r="D402" s="112">
        <v>44322</v>
      </c>
      <c r="E402" s="111" t="s">
        <v>1429</v>
      </c>
      <c r="F402" s="111" t="s">
        <v>1008</v>
      </c>
      <c r="G402" s="111" t="s">
        <v>1013</v>
      </c>
      <c r="H402" s="111" t="s">
        <v>1433</v>
      </c>
      <c r="I402" s="111" t="s">
        <v>1142</v>
      </c>
      <c r="J402" s="113">
        <v>100</v>
      </c>
      <c r="K402" s="113">
        <v>1030</v>
      </c>
      <c r="L402" s="113">
        <v>103000</v>
      </c>
      <c r="M402" s="113">
        <v>2.5750000000000002</v>
      </c>
      <c r="N402" s="113">
        <v>257.5</v>
      </c>
      <c r="O402" s="113">
        <v>0</v>
      </c>
      <c r="P402" s="113">
        <v>0</v>
      </c>
      <c r="Q402" s="113">
        <v>1032.575</v>
      </c>
      <c r="R402" s="113">
        <v>103257.5</v>
      </c>
      <c r="S402" s="111" t="s">
        <v>1428</v>
      </c>
    </row>
    <row r="403" spans="1:19" ht="25.5">
      <c r="A403" s="111" t="s">
        <v>1870</v>
      </c>
      <c r="B403" s="112">
        <v>44322</v>
      </c>
      <c r="C403" s="111" t="s">
        <v>1871</v>
      </c>
      <c r="D403" s="112">
        <v>44322</v>
      </c>
      <c r="E403" s="111" t="s">
        <v>1429</v>
      </c>
      <c r="F403" s="111" t="s">
        <v>1008</v>
      </c>
      <c r="G403" s="111" t="s">
        <v>1013</v>
      </c>
      <c r="H403" s="111" t="s">
        <v>1433</v>
      </c>
      <c r="I403" s="111" t="s">
        <v>1277</v>
      </c>
      <c r="J403" s="113">
        <v>100</v>
      </c>
      <c r="K403" s="113">
        <v>967</v>
      </c>
      <c r="L403" s="113">
        <v>96700</v>
      </c>
      <c r="M403" s="113">
        <v>2.4180000000000001</v>
      </c>
      <c r="N403" s="113">
        <v>241.8</v>
      </c>
      <c r="O403" s="113">
        <v>0</v>
      </c>
      <c r="P403" s="113">
        <v>0</v>
      </c>
      <c r="Q403" s="113">
        <v>969.41750000000002</v>
      </c>
      <c r="R403" s="113">
        <v>96941.75</v>
      </c>
      <c r="S403" s="111" t="s">
        <v>1428</v>
      </c>
    </row>
    <row r="404" spans="1:19" ht="25.5">
      <c r="A404" s="111" t="s">
        <v>1872</v>
      </c>
      <c r="B404" s="112">
        <v>44322</v>
      </c>
      <c r="C404" s="111" t="s">
        <v>1873</v>
      </c>
      <c r="D404" s="112">
        <v>44322</v>
      </c>
      <c r="E404" s="111" t="s">
        <v>1143</v>
      </c>
      <c r="F404" s="111" t="s">
        <v>1442</v>
      </c>
      <c r="G404" s="111" t="s">
        <v>1143</v>
      </c>
      <c r="H404" s="111" t="s">
        <v>1143</v>
      </c>
      <c r="I404" s="111" t="s">
        <v>1376</v>
      </c>
      <c r="J404" s="113">
        <v>5</v>
      </c>
      <c r="K404" s="113">
        <v>1321.5</v>
      </c>
      <c r="L404" s="113">
        <v>6607.5</v>
      </c>
      <c r="M404" s="113">
        <v>3.3037999999999998</v>
      </c>
      <c r="N404" s="113">
        <v>16.518999999999998</v>
      </c>
      <c r="O404" s="113">
        <v>0</v>
      </c>
      <c r="P404" s="113">
        <v>0</v>
      </c>
      <c r="Q404" s="113">
        <v>1324.8037999999999</v>
      </c>
      <c r="R404" s="113">
        <v>6624.0190000000002</v>
      </c>
      <c r="S404" s="111" t="s">
        <v>1428</v>
      </c>
    </row>
    <row r="405" spans="1:19" ht="25.5">
      <c r="A405" s="111" t="s">
        <v>1872</v>
      </c>
      <c r="B405" s="112">
        <v>44322</v>
      </c>
      <c r="C405" s="111" t="s">
        <v>1873</v>
      </c>
      <c r="D405" s="112">
        <v>44322</v>
      </c>
      <c r="E405" s="111" t="s">
        <v>1143</v>
      </c>
      <c r="F405" s="111" t="s">
        <v>1442</v>
      </c>
      <c r="G405" s="111" t="s">
        <v>1143</v>
      </c>
      <c r="H405" s="111" t="s">
        <v>1143</v>
      </c>
      <c r="I405" s="111" t="s">
        <v>1146</v>
      </c>
      <c r="J405" s="113">
        <v>5</v>
      </c>
      <c r="K405" s="113">
        <v>927</v>
      </c>
      <c r="L405" s="113">
        <v>4635</v>
      </c>
      <c r="M405" s="113">
        <v>2.3174999999999999</v>
      </c>
      <c r="N405" s="113">
        <v>11.5875</v>
      </c>
      <c r="O405" s="113">
        <v>0</v>
      </c>
      <c r="P405" s="113">
        <v>0</v>
      </c>
      <c r="Q405" s="113">
        <v>929.3175</v>
      </c>
      <c r="R405" s="113">
        <v>4646.5874999999996</v>
      </c>
      <c r="S405" s="111" t="s">
        <v>1428</v>
      </c>
    </row>
    <row r="406" spans="1:19" ht="25.5">
      <c r="A406" s="111" t="s">
        <v>1874</v>
      </c>
      <c r="B406" s="112">
        <v>44322</v>
      </c>
      <c r="C406" s="111" t="s">
        <v>1875</v>
      </c>
      <c r="D406" s="112">
        <v>44322</v>
      </c>
      <c r="E406" s="111" t="s">
        <v>1429</v>
      </c>
      <c r="F406" s="111" t="s">
        <v>42</v>
      </c>
      <c r="G406" s="111" t="s">
        <v>41</v>
      </c>
      <c r="H406" s="111" t="s">
        <v>13</v>
      </c>
      <c r="I406" s="111" t="s">
        <v>1141</v>
      </c>
      <c r="J406" s="113">
        <v>110</v>
      </c>
      <c r="K406" s="113">
        <v>894</v>
      </c>
      <c r="L406" s="113">
        <v>98340</v>
      </c>
      <c r="M406" s="113">
        <v>2.2349999999999999</v>
      </c>
      <c r="N406" s="113">
        <v>245.85</v>
      </c>
      <c r="O406" s="113">
        <v>0</v>
      </c>
      <c r="P406" s="113">
        <v>0</v>
      </c>
      <c r="Q406" s="113">
        <v>896.23500000000001</v>
      </c>
      <c r="R406" s="113">
        <v>98585.85</v>
      </c>
      <c r="S406" s="111" t="s">
        <v>1428</v>
      </c>
    </row>
    <row r="407" spans="1:19" ht="25.5">
      <c r="A407" s="111" t="s">
        <v>1874</v>
      </c>
      <c r="B407" s="112">
        <v>44322</v>
      </c>
      <c r="C407" s="111" t="s">
        <v>1875</v>
      </c>
      <c r="D407" s="112">
        <v>44322</v>
      </c>
      <c r="E407" s="111" t="s">
        <v>1429</v>
      </c>
      <c r="F407" s="111" t="s">
        <v>42</v>
      </c>
      <c r="G407" s="111" t="s">
        <v>41</v>
      </c>
      <c r="H407" s="111" t="s">
        <v>13</v>
      </c>
      <c r="I407" s="111" t="s">
        <v>1321</v>
      </c>
      <c r="J407" s="113">
        <v>40</v>
      </c>
      <c r="K407" s="113">
        <v>1205</v>
      </c>
      <c r="L407" s="113">
        <v>48200</v>
      </c>
      <c r="M407" s="113">
        <v>3.0125000000000002</v>
      </c>
      <c r="N407" s="113">
        <v>120.5</v>
      </c>
      <c r="O407" s="113">
        <v>0</v>
      </c>
      <c r="P407" s="113">
        <v>0</v>
      </c>
      <c r="Q407" s="113">
        <v>1208.0125</v>
      </c>
      <c r="R407" s="113">
        <v>48320.5</v>
      </c>
      <c r="S407" s="111" t="s">
        <v>1428</v>
      </c>
    </row>
    <row r="408" spans="1:19" ht="25.5">
      <c r="A408" s="111" t="s">
        <v>1874</v>
      </c>
      <c r="B408" s="112">
        <v>44322</v>
      </c>
      <c r="C408" s="111" t="s">
        <v>1875</v>
      </c>
      <c r="D408" s="112">
        <v>44322</v>
      </c>
      <c r="E408" s="111" t="s">
        <v>1429</v>
      </c>
      <c r="F408" s="111" t="s">
        <v>42</v>
      </c>
      <c r="G408" s="111" t="s">
        <v>41</v>
      </c>
      <c r="H408" s="111" t="s">
        <v>13</v>
      </c>
      <c r="I408" s="111" t="s">
        <v>1376</v>
      </c>
      <c r="J408" s="113">
        <v>20</v>
      </c>
      <c r="K408" s="113">
        <v>1303</v>
      </c>
      <c r="L408" s="113">
        <v>26060</v>
      </c>
      <c r="M408" s="113">
        <v>3.2574999999999998</v>
      </c>
      <c r="N408" s="113">
        <v>65.150000000000006</v>
      </c>
      <c r="O408" s="113">
        <v>0</v>
      </c>
      <c r="P408" s="113">
        <v>0</v>
      </c>
      <c r="Q408" s="113">
        <v>1306.2574999999999</v>
      </c>
      <c r="R408" s="113">
        <v>26125.15</v>
      </c>
      <c r="S408" s="111" t="s">
        <v>1428</v>
      </c>
    </row>
    <row r="409" spans="1:19" ht="25.5">
      <c r="A409" s="111" t="s">
        <v>1874</v>
      </c>
      <c r="B409" s="112">
        <v>44322</v>
      </c>
      <c r="C409" s="111" t="s">
        <v>1875</v>
      </c>
      <c r="D409" s="112">
        <v>44322</v>
      </c>
      <c r="E409" s="111" t="s">
        <v>1429</v>
      </c>
      <c r="F409" s="111" t="s">
        <v>42</v>
      </c>
      <c r="G409" s="111" t="s">
        <v>41</v>
      </c>
      <c r="H409" s="111" t="s">
        <v>13</v>
      </c>
      <c r="I409" s="111" t="s">
        <v>1142</v>
      </c>
      <c r="J409" s="113">
        <v>100</v>
      </c>
      <c r="K409" s="113">
        <v>1030</v>
      </c>
      <c r="L409" s="113">
        <v>103000</v>
      </c>
      <c r="M409" s="113">
        <v>2.5750000000000002</v>
      </c>
      <c r="N409" s="113">
        <v>257.5</v>
      </c>
      <c r="O409" s="113">
        <v>0</v>
      </c>
      <c r="P409" s="113">
        <v>0</v>
      </c>
      <c r="Q409" s="113">
        <v>1032.575</v>
      </c>
      <c r="R409" s="113">
        <v>103257.5</v>
      </c>
      <c r="S409" s="111" t="s">
        <v>1428</v>
      </c>
    </row>
    <row r="410" spans="1:19" ht="25.5">
      <c r="A410" s="111" t="s">
        <v>1874</v>
      </c>
      <c r="B410" s="112">
        <v>44322</v>
      </c>
      <c r="C410" s="111" t="s">
        <v>1875</v>
      </c>
      <c r="D410" s="112">
        <v>44322</v>
      </c>
      <c r="E410" s="111" t="s">
        <v>1429</v>
      </c>
      <c r="F410" s="111" t="s">
        <v>42</v>
      </c>
      <c r="G410" s="111" t="s">
        <v>41</v>
      </c>
      <c r="H410" s="111" t="s">
        <v>13</v>
      </c>
      <c r="I410" s="111" t="s">
        <v>1320</v>
      </c>
      <c r="J410" s="113">
        <v>100</v>
      </c>
      <c r="K410" s="113">
        <v>1064</v>
      </c>
      <c r="L410" s="113">
        <v>106400</v>
      </c>
      <c r="M410" s="113">
        <v>2.66</v>
      </c>
      <c r="N410" s="113">
        <v>266</v>
      </c>
      <c r="O410" s="113">
        <v>0</v>
      </c>
      <c r="P410" s="113">
        <v>0</v>
      </c>
      <c r="Q410" s="113">
        <v>1066.6600000000001</v>
      </c>
      <c r="R410" s="113">
        <v>106666</v>
      </c>
      <c r="S410" s="111" t="s">
        <v>1428</v>
      </c>
    </row>
    <row r="411" spans="1:19" ht="25.5">
      <c r="A411" s="111" t="s">
        <v>1874</v>
      </c>
      <c r="B411" s="112">
        <v>44322</v>
      </c>
      <c r="C411" s="111" t="s">
        <v>1875</v>
      </c>
      <c r="D411" s="112">
        <v>44322</v>
      </c>
      <c r="E411" s="111" t="s">
        <v>1429</v>
      </c>
      <c r="F411" s="111" t="s">
        <v>42</v>
      </c>
      <c r="G411" s="111" t="s">
        <v>41</v>
      </c>
      <c r="H411" s="111" t="s">
        <v>13</v>
      </c>
      <c r="I411" s="111" t="s">
        <v>1374</v>
      </c>
      <c r="J411" s="113">
        <v>100</v>
      </c>
      <c r="K411" s="113">
        <v>914</v>
      </c>
      <c r="L411" s="113">
        <v>91400</v>
      </c>
      <c r="M411" s="113">
        <v>2.2850000000000001</v>
      </c>
      <c r="N411" s="113">
        <v>228.5</v>
      </c>
      <c r="O411" s="113">
        <v>0</v>
      </c>
      <c r="P411" s="113">
        <v>0</v>
      </c>
      <c r="Q411" s="113">
        <v>916.28499999999997</v>
      </c>
      <c r="R411" s="113">
        <v>91628.5</v>
      </c>
      <c r="S411" s="111" t="s">
        <v>1428</v>
      </c>
    </row>
    <row r="412" spans="1:19" ht="25.5">
      <c r="A412" s="111" t="s">
        <v>1876</v>
      </c>
      <c r="B412" s="112">
        <v>44322</v>
      </c>
      <c r="C412" s="111" t="s">
        <v>1877</v>
      </c>
      <c r="D412" s="112">
        <v>44322</v>
      </c>
      <c r="E412" s="111" t="s">
        <v>1429</v>
      </c>
      <c r="F412" s="111" t="s">
        <v>45</v>
      </c>
      <c r="G412" s="111" t="s">
        <v>1431</v>
      </c>
      <c r="H412" s="111" t="s">
        <v>13</v>
      </c>
      <c r="I412" s="111" t="s">
        <v>1320</v>
      </c>
      <c r="J412" s="113">
        <v>40</v>
      </c>
      <c r="K412" s="113">
        <v>1064</v>
      </c>
      <c r="L412" s="113">
        <v>42560</v>
      </c>
      <c r="M412" s="113">
        <v>2.66</v>
      </c>
      <c r="N412" s="113">
        <v>106.4</v>
      </c>
      <c r="O412" s="113">
        <v>0</v>
      </c>
      <c r="P412" s="113">
        <v>0</v>
      </c>
      <c r="Q412" s="113">
        <v>1066.6600000000001</v>
      </c>
      <c r="R412" s="113">
        <v>42666.400000000001</v>
      </c>
      <c r="S412" s="111" t="s">
        <v>1428</v>
      </c>
    </row>
    <row r="413" spans="1:19" ht="25.5">
      <c r="A413" s="111" t="s">
        <v>1876</v>
      </c>
      <c r="B413" s="112">
        <v>44322</v>
      </c>
      <c r="C413" s="111" t="s">
        <v>1877</v>
      </c>
      <c r="D413" s="112">
        <v>44322</v>
      </c>
      <c r="E413" s="111" t="s">
        <v>1429</v>
      </c>
      <c r="F413" s="111" t="s">
        <v>45</v>
      </c>
      <c r="G413" s="111" t="s">
        <v>1431</v>
      </c>
      <c r="H413" s="111" t="s">
        <v>13</v>
      </c>
      <c r="I413" s="111" t="s">
        <v>1142</v>
      </c>
      <c r="J413" s="113">
        <v>45</v>
      </c>
      <c r="K413" s="113">
        <v>1030</v>
      </c>
      <c r="L413" s="113">
        <v>46350</v>
      </c>
      <c r="M413" s="113">
        <v>2.5750000000000002</v>
      </c>
      <c r="N413" s="113">
        <v>115.875</v>
      </c>
      <c r="O413" s="113">
        <v>0</v>
      </c>
      <c r="P413" s="113">
        <v>0</v>
      </c>
      <c r="Q413" s="113">
        <v>1032.575</v>
      </c>
      <c r="R413" s="113">
        <v>46465.875</v>
      </c>
      <c r="S413" s="111" t="s">
        <v>1428</v>
      </c>
    </row>
    <row r="414" spans="1:19" ht="25.5">
      <c r="A414" s="111" t="s">
        <v>1876</v>
      </c>
      <c r="B414" s="112">
        <v>44322</v>
      </c>
      <c r="C414" s="111" t="s">
        <v>1877</v>
      </c>
      <c r="D414" s="112">
        <v>44322</v>
      </c>
      <c r="E414" s="111" t="s">
        <v>1429</v>
      </c>
      <c r="F414" s="111" t="s">
        <v>45</v>
      </c>
      <c r="G414" s="111" t="s">
        <v>1431</v>
      </c>
      <c r="H414" s="111" t="s">
        <v>13</v>
      </c>
      <c r="I414" s="111" t="s">
        <v>1376</v>
      </c>
      <c r="J414" s="113">
        <v>40</v>
      </c>
      <c r="K414" s="113">
        <v>1303</v>
      </c>
      <c r="L414" s="113">
        <v>52120</v>
      </c>
      <c r="M414" s="113">
        <v>3.2574999999999998</v>
      </c>
      <c r="N414" s="113">
        <v>130.30000000000001</v>
      </c>
      <c r="O414" s="113">
        <v>0</v>
      </c>
      <c r="P414" s="113">
        <v>0</v>
      </c>
      <c r="Q414" s="113">
        <v>1306.2574999999999</v>
      </c>
      <c r="R414" s="113">
        <v>52250.3</v>
      </c>
      <c r="S414" s="111" t="s">
        <v>1428</v>
      </c>
    </row>
    <row r="415" spans="1:19" ht="25.5">
      <c r="A415" s="111" t="s">
        <v>1878</v>
      </c>
      <c r="B415" s="112">
        <v>44322</v>
      </c>
      <c r="C415" s="111" t="s">
        <v>1879</v>
      </c>
      <c r="D415" s="112">
        <v>44322</v>
      </c>
      <c r="E415" s="111" t="s">
        <v>1429</v>
      </c>
      <c r="F415" s="111" t="s">
        <v>15</v>
      </c>
      <c r="G415" s="111" t="s">
        <v>1437</v>
      </c>
      <c r="H415" s="111" t="s">
        <v>13</v>
      </c>
      <c r="I415" s="111" t="s">
        <v>1147</v>
      </c>
      <c r="J415" s="113">
        <v>40</v>
      </c>
      <c r="K415" s="113">
        <v>1176</v>
      </c>
      <c r="L415" s="113">
        <v>47040</v>
      </c>
      <c r="M415" s="113">
        <v>2.94</v>
      </c>
      <c r="N415" s="113">
        <v>117.6</v>
      </c>
      <c r="O415" s="113">
        <v>0</v>
      </c>
      <c r="P415" s="113">
        <v>0</v>
      </c>
      <c r="Q415" s="113">
        <v>1178.94</v>
      </c>
      <c r="R415" s="113">
        <v>47157.599999999999</v>
      </c>
      <c r="S415" s="111" t="s">
        <v>1428</v>
      </c>
    </row>
    <row r="416" spans="1:19" ht="25.5">
      <c r="A416" s="111" t="s">
        <v>1878</v>
      </c>
      <c r="B416" s="112">
        <v>44322</v>
      </c>
      <c r="C416" s="111" t="s">
        <v>1879</v>
      </c>
      <c r="D416" s="112">
        <v>44322</v>
      </c>
      <c r="E416" s="111" t="s">
        <v>1429</v>
      </c>
      <c r="F416" s="111" t="s">
        <v>15</v>
      </c>
      <c r="G416" s="111" t="s">
        <v>1437</v>
      </c>
      <c r="H416" s="111" t="s">
        <v>13</v>
      </c>
      <c r="I416" s="111" t="s">
        <v>1142</v>
      </c>
      <c r="J416" s="113">
        <v>80</v>
      </c>
      <c r="K416" s="113">
        <v>1030</v>
      </c>
      <c r="L416" s="113">
        <v>82400</v>
      </c>
      <c r="M416" s="113">
        <v>2.5750000000000002</v>
      </c>
      <c r="N416" s="113">
        <v>206</v>
      </c>
      <c r="O416" s="113">
        <v>0</v>
      </c>
      <c r="P416" s="113">
        <v>0</v>
      </c>
      <c r="Q416" s="113">
        <v>1032.575</v>
      </c>
      <c r="R416" s="113">
        <v>82606</v>
      </c>
      <c r="S416" s="111" t="s">
        <v>1428</v>
      </c>
    </row>
    <row r="417" spans="1:19" ht="25.5">
      <c r="A417" s="111" t="s">
        <v>1878</v>
      </c>
      <c r="B417" s="112">
        <v>44322</v>
      </c>
      <c r="C417" s="111" t="s">
        <v>1879</v>
      </c>
      <c r="D417" s="112">
        <v>44322</v>
      </c>
      <c r="E417" s="111" t="s">
        <v>1429</v>
      </c>
      <c r="F417" s="111" t="s">
        <v>15</v>
      </c>
      <c r="G417" s="111" t="s">
        <v>1437</v>
      </c>
      <c r="H417" s="111" t="s">
        <v>13</v>
      </c>
      <c r="I417" s="111" t="s">
        <v>1141</v>
      </c>
      <c r="J417" s="113">
        <v>20</v>
      </c>
      <c r="K417" s="113">
        <v>894</v>
      </c>
      <c r="L417" s="113">
        <v>17880</v>
      </c>
      <c r="M417" s="113">
        <v>2.2349999999999999</v>
      </c>
      <c r="N417" s="113">
        <v>44.7</v>
      </c>
      <c r="O417" s="113">
        <v>0</v>
      </c>
      <c r="P417" s="113">
        <v>0</v>
      </c>
      <c r="Q417" s="113">
        <v>896.23500000000001</v>
      </c>
      <c r="R417" s="113">
        <v>17924.7</v>
      </c>
      <c r="S417" s="111" t="s">
        <v>1428</v>
      </c>
    </row>
    <row r="418" spans="1:19" ht="25.5">
      <c r="A418" s="111" t="s">
        <v>1878</v>
      </c>
      <c r="B418" s="112">
        <v>44322</v>
      </c>
      <c r="C418" s="111" t="s">
        <v>1879</v>
      </c>
      <c r="D418" s="112">
        <v>44322</v>
      </c>
      <c r="E418" s="111" t="s">
        <v>1429</v>
      </c>
      <c r="F418" s="111" t="s">
        <v>15</v>
      </c>
      <c r="G418" s="111" t="s">
        <v>1437</v>
      </c>
      <c r="H418" s="111" t="s">
        <v>13</v>
      </c>
      <c r="I418" s="111" t="s">
        <v>1277</v>
      </c>
      <c r="J418" s="113">
        <v>20</v>
      </c>
      <c r="K418" s="113">
        <v>967</v>
      </c>
      <c r="L418" s="113">
        <v>19340</v>
      </c>
      <c r="M418" s="113">
        <v>2.4175</v>
      </c>
      <c r="N418" s="113">
        <v>48.35</v>
      </c>
      <c r="O418" s="113">
        <v>0</v>
      </c>
      <c r="P418" s="113">
        <v>0</v>
      </c>
      <c r="Q418" s="113">
        <v>969.41750000000002</v>
      </c>
      <c r="R418" s="113">
        <v>19388.349999999999</v>
      </c>
      <c r="S418" s="111" t="s">
        <v>1428</v>
      </c>
    </row>
    <row r="419" spans="1:19" ht="25.5">
      <c r="A419" s="111" t="s">
        <v>1880</v>
      </c>
      <c r="B419" s="112">
        <v>44322</v>
      </c>
      <c r="C419" s="111" t="s">
        <v>1881</v>
      </c>
      <c r="D419" s="112">
        <v>44322</v>
      </c>
      <c r="E419" s="111" t="s">
        <v>1429</v>
      </c>
      <c r="F419" s="111" t="s">
        <v>12</v>
      </c>
      <c r="G419" s="111" t="s">
        <v>1468</v>
      </c>
      <c r="H419" s="111" t="s">
        <v>13</v>
      </c>
      <c r="I419" s="111" t="s">
        <v>1142</v>
      </c>
      <c r="J419" s="113">
        <v>100</v>
      </c>
      <c r="K419" s="113">
        <v>1030</v>
      </c>
      <c r="L419" s="113">
        <v>103000</v>
      </c>
      <c r="M419" s="113">
        <v>2.5750000000000002</v>
      </c>
      <c r="N419" s="113">
        <v>257.5</v>
      </c>
      <c r="O419" s="113">
        <v>0</v>
      </c>
      <c r="P419" s="113">
        <v>0</v>
      </c>
      <c r="Q419" s="113">
        <v>1032.575</v>
      </c>
      <c r="R419" s="113">
        <v>103257.5</v>
      </c>
      <c r="S419" s="111" t="s">
        <v>1428</v>
      </c>
    </row>
    <row r="420" spans="1:19" ht="25.5">
      <c r="A420" s="111" t="s">
        <v>1880</v>
      </c>
      <c r="B420" s="112">
        <v>44322</v>
      </c>
      <c r="C420" s="111" t="s">
        <v>1881</v>
      </c>
      <c r="D420" s="112">
        <v>44322</v>
      </c>
      <c r="E420" s="111" t="s">
        <v>1429</v>
      </c>
      <c r="F420" s="111" t="s">
        <v>12</v>
      </c>
      <c r="G420" s="111" t="s">
        <v>1468</v>
      </c>
      <c r="H420" s="111" t="s">
        <v>13</v>
      </c>
      <c r="I420" s="111" t="s">
        <v>1146</v>
      </c>
      <c r="J420" s="113">
        <v>100</v>
      </c>
      <c r="K420" s="113">
        <v>914</v>
      </c>
      <c r="L420" s="113">
        <v>91400</v>
      </c>
      <c r="M420" s="113">
        <v>2.2850000000000001</v>
      </c>
      <c r="N420" s="113">
        <v>228.5</v>
      </c>
      <c r="O420" s="113">
        <v>0</v>
      </c>
      <c r="P420" s="113">
        <v>0</v>
      </c>
      <c r="Q420" s="113">
        <v>916.28499999999997</v>
      </c>
      <c r="R420" s="113">
        <v>91628.5</v>
      </c>
      <c r="S420" s="111" t="s">
        <v>1428</v>
      </c>
    </row>
    <row r="421" spans="1:19" ht="25.5">
      <c r="A421" s="111" t="s">
        <v>1880</v>
      </c>
      <c r="B421" s="112">
        <v>44322</v>
      </c>
      <c r="C421" s="111" t="s">
        <v>1881</v>
      </c>
      <c r="D421" s="112">
        <v>44322</v>
      </c>
      <c r="E421" s="111" t="s">
        <v>1429</v>
      </c>
      <c r="F421" s="111" t="s">
        <v>12</v>
      </c>
      <c r="G421" s="111" t="s">
        <v>1468</v>
      </c>
      <c r="H421" s="111" t="s">
        <v>13</v>
      </c>
      <c r="I421" s="111" t="s">
        <v>1277</v>
      </c>
      <c r="J421" s="113">
        <v>100</v>
      </c>
      <c r="K421" s="113">
        <v>967</v>
      </c>
      <c r="L421" s="113">
        <v>96700</v>
      </c>
      <c r="M421" s="113">
        <v>2.4175</v>
      </c>
      <c r="N421" s="113">
        <v>241.75</v>
      </c>
      <c r="O421" s="113">
        <v>0</v>
      </c>
      <c r="P421" s="113">
        <v>0</v>
      </c>
      <c r="Q421" s="113">
        <v>969.41750000000002</v>
      </c>
      <c r="R421" s="113">
        <v>96941.75</v>
      </c>
      <c r="S421" s="111" t="s">
        <v>1428</v>
      </c>
    </row>
    <row r="422" spans="1:19" ht="25.5">
      <c r="A422" s="111" t="s">
        <v>1880</v>
      </c>
      <c r="B422" s="112">
        <v>44322</v>
      </c>
      <c r="C422" s="111" t="s">
        <v>1881</v>
      </c>
      <c r="D422" s="112">
        <v>44322</v>
      </c>
      <c r="E422" s="111" t="s">
        <v>1429</v>
      </c>
      <c r="F422" s="111" t="s">
        <v>12</v>
      </c>
      <c r="G422" s="111" t="s">
        <v>1468</v>
      </c>
      <c r="H422" s="111" t="s">
        <v>13</v>
      </c>
      <c r="I422" s="111" t="s">
        <v>1141</v>
      </c>
      <c r="J422" s="113">
        <v>100</v>
      </c>
      <c r="K422" s="113">
        <v>894</v>
      </c>
      <c r="L422" s="113">
        <v>89400</v>
      </c>
      <c r="M422" s="113">
        <v>2.2349999999999999</v>
      </c>
      <c r="N422" s="113">
        <v>223.5</v>
      </c>
      <c r="O422" s="113">
        <v>0</v>
      </c>
      <c r="P422" s="113">
        <v>0</v>
      </c>
      <c r="Q422" s="113">
        <v>896.23500000000001</v>
      </c>
      <c r="R422" s="113">
        <v>89623.5</v>
      </c>
      <c r="S422" s="111" t="s">
        <v>1428</v>
      </c>
    </row>
    <row r="423" spans="1:19" ht="25.5">
      <c r="A423" s="111" t="s">
        <v>1880</v>
      </c>
      <c r="B423" s="112">
        <v>44322</v>
      </c>
      <c r="C423" s="111" t="s">
        <v>1881</v>
      </c>
      <c r="D423" s="112">
        <v>44322</v>
      </c>
      <c r="E423" s="111" t="s">
        <v>1429</v>
      </c>
      <c r="F423" s="111" t="s">
        <v>12</v>
      </c>
      <c r="G423" s="111" t="s">
        <v>1468</v>
      </c>
      <c r="H423" s="111" t="s">
        <v>13</v>
      </c>
      <c r="I423" s="111" t="s">
        <v>1263</v>
      </c>
      <c r="J423" s="113">
        <v>100</v>
      </c>
      <c r="K423" s="113">
        <v>1099</v>
      </c>
      <c r="L423" s="113">
        <v>109900</v>
      </c>
      <c r="M423" s="113">
        <v>2.7475000000000001</v>
      </c>
      <c r="N423" s="113">
        <v>274.75</v>
      </c>
      <c r="O423" s="113">
        <v>0</v>
      </c>
      <c r="P423" s="113">
        <v>0</v>
      </c>
      <c r="Q423" s="113">
        <v>1101.7474999999999</v>
      </c>
      <c r="R423" s="113">
        <v>110174.75</v>
      </c>
      <c r="S423" s="111" t="s">
        <v>1428</v>
      </c>
    </row>
    <row r="424" spans="1:19" ht="25.5">
      <c r="A424" s="111" t="s">
        <v>1882</v>
      </c>
      <c r="B424" s="112">
        <v>44322</v>
      </c>
      <c r="C424" s="111" t="s">
        <v>1883</v>
      </c>
      <c r="D424" s="112">
        <v>44322</v>
      </c>
      <c r="E424" s="111" t="s">
        <v>1429</v>
      </c>
      <c r="F424" s="111" t="s">
        <v>50</v>
      </c>
      <c r="G424" s="111" t="s">
        <v>1431</v>
      </c>
      <c r="H424" s="111" t="s">
        <v>13</v>
      </c>
      <c r="I424" s="111" t="s">
        <v>1277</v>
      </c>
      <c r="J424" s="113">
        <v>100</v>
      </c>
      <c r="K424" s="113">
        <v>967</v>
      </c>
      <c r="L424" s="113">
        <v>96700</v>
      </c>
      <c r="M424" s="113">
        <v>2.4175</v>
      </c>
      <c r="N424" s="113">
        <v>241.75</v>
      </c>
      <c r="O424" s="113">
        <v>0</v>
      </c>
      <c r="P424" s="113">
        <v>0</v>
      </c>
      <c r="Q424" s="113">
        <v>969.41750000000002</v>
      </c>
      <c r="R424" s="113">
        <v>96941.75</v>
      </c>
      <c r="S424" s="111" t="s">
        <v>1428</v>
      </c>
    </row>
    <row r="425" spans="1:19" ht="25.5">
      <c r="A425" s="111" t="s">
        <v>1884</v>
      </c>
      <c r="B425" s="112">
        <v>44322</v>
      </c>
      <c r="C425" s="111" t="s">
        <v>1885</v>
      </c>
      <c r="D425" s="112">
        <v>44322</v>
      </c>
      <c r="E425" s="111" t="s">
        <v>1143</v>
      </c>
      <c r="F425" s="111" t="s">
        <v>1149</v>
      </c>
      <c r="G425" s="111" t="s">
        <v>1143</v>
      </c>
      <c r="H425" s="111" t="s">
        <v>1143</v>
      </c>
      <c r="I425" s="111" t="s">
        <v>1277</v>
      </c>
      <c r="J425" s="113">
        <v>2</v>
      </c>
      <c r="K425" s="113">
        <v>981</v>
      </c>
      <c r="L425" s="113">
        <v>1962</v>
      </c>
      <c r="M425" s="113">
        <v>2.4525000000000001</v>
      </c>
      <c r="N425" s="113">
        <v>4.9050000000000002</v>
      </c>
      <c r="O425" s="113">
        <v>0</v>
      </c>
      <c r="P425" s="113">
        <v>0</v>
      </c>
      <c r="Q425" s="113">
        <v>983.45249999999999</v>
      </c>
      <c r="R425" s="113">
        <v>1966.905</v>
      </c>
      <c r="S425" s="111" t="s">
        <v>1428</v>
      </c>
    </row>
    <row r="426" spans="1:19" ht="25.5">
      <c r="A426" s="111" t="s">
        <v>1886</v>
      </c>
      <c r="B426" s="112">
        <v>44322</v>
      </c>
      <c r="C426" s="111" t="s">
        <v>1887</v>
      </c>
      <c r="D426" s="112">
        <v>44322</v>
      </c>
      <c r="E426" s="111" t="s">
        <v>1429</v>
      </c>
      <c r="F426" s="111" t="s">
        <v>7</v>
      </c>
      <c r="G426" s="111" t="s">
        <v>1430</v>
      </c>
      <c r="H426" s="111" t="s">
        <v>117</v>
      </c>
      <c r="I426" s="111" t="s">
        <v>1142</v>
      </c>
      <c r="J426" s="113">
        <v>30</v>
      </c>
      <c r="K426" s="113">
        <v>1030</v>
      </c>
      <c r="L426" s="113">
        <v>30900</v>
      </c>
      <c r="M426" s="113">
        <v>2.5750000000000002</v>
      </c>
      <c r="N426" s="113">
        <v>77.25</v>
      </c>
      <c r="O426" s="113">
        <v>0</v>
      </c>
      <c r="P426" s="113">
        <v>0</v>
      </c>
      <c r="Q426" s="113">
        <v>1032.575</v>
      </c>
      <c r="R426" s="113">
        <v>30977.25</v>
      </c>
      <c r="S426" s="111" t="s">
        <v>1428</v>
      </c>
    </row>
    <row r="427" spans="1:19" ht="25.5">
      <c r="A427" s="111" t="s">
        <v>1886</v>
      </c>
      <c r="B427" s="112">
        <v>44322</v>
      </c>
      <c r="C427" s="111" t="s">
        <v>1887</v>
      </c>
      <c r="D427" s="112">
        <v>44322</v>
      </c>
      <c r="E427" s="111" t="s">
        <v>1429</v>
      </c>
      <c r="F427" s="111" t="s">
        <v>7</v>
      </c>
      <c r="G427" s="111" t="s">
        <v>1430</v>
      </c>
      <c r="H427" s="111" t="s">
        <v>117</v>
      </c>
      <c r="I427" s="111" t="s">
        <v>1277</v>
      </c>
      <c r="J427" s="113">
        <v>34</v>
      </c>
      <c r="K427" s="113">
        <v>967</v>
      </c>
      <c r="L427" s="113">
        <v>32878</v>
      </c>
      <c r="M427" s="113">
        <v>2.4175</v>
      </c>
      <c r="N427" s="113">
        <v>82.194999999999993</v>
      </c>
      <c r="O427" s="113">
        <v>0</v>
      </c>
      <c r="P427" s="113">
        <v>0</v>
      </c>
      <c r="Q427" s="113">
        <v>969.41750000000002</v>
      </c>
      <c r="R427" s="113">
        <v>32960.195</v>
      </c>
      <c r="S427" s="111" t="s">
        <v>1428</v>
      </c>
    </row>
    <row r="428" spans="1:19" ht="25.5">
      <c r="A428" s="111" t="s">
        <v>1888</v>
      </c>
      <c r="B428" s="112">
        <v>44322</v>
      </c>
      <c r="C428" s="111" t="s">
        <v>1889</v>
      </c>
      <c r="D428" s="112">
        <v>44322</v>
      </c>
      <c r="E428" s="111" t="s">
        <v>1429</v>
      </c>
      <c r="F428" s="111" t="s">
        <v>77</v>
      </c>
      <c r="G428" s="111" t="s">
        <v>1017</v>
      </c>
      <c r="H428" s="111" t="s">
        <v>1433</v>
      </c>
      <c r="I428" s="111" t="s">
        <v>1277</v>
      </c>
      <c r="J428" s="113">
        <v>17</v>
      </c>
      <c r="K428" s="113">
        <v>967</v>
      </c>
      <c r="L428" s="113">
        <v>16439</v>
      </c>
      <c r="M428" s="113">
        <v>2.4180000000000001</v>
      </c>
      <c r="N428" s="113">
        <v>41.106000000000002</v>
      </c>
      <c r="O428" s="113">
        <v>0</v>
      </c>
      <c r="P428" s="113">
        <v>0</v>
      </c>
      <c r="Q428" s="113">
        <v>969.41750000000002</v>
      </c>
      <c r="R428" s="113">
        <v>16480.0975</v>
      </c>
      <c r="S428" s="111" t="s">
        <v>1428</v>
      </c>
    </row>
    <row r="429" spans="1:19" ht="25.5">
      <c r="A429" s="111" t="s">
        <v>1890</v>
      </c>
      <c r="B429" s="112">
        <v>44322</v>
      </c>
      <c r="C429" s="111" t="s">
        <v>1891</v>
      </c>
      <c r="D429" s="112">
        <v>44322</v>
      </c>
      <c r="E429" s="111" t="s">
        <v>1429</v>
      </c>
      <c r="F429" s="111" t="s">
        <v>96</v>
      </c>
      <c r="G429" s="111" t="s">
        <v>1013</v>
      </c>
      <c r="H429" s="111" t="s">
        <v>1433</v>
      </c>
      <c r="I429" s="111" t="s">
        <v>1263</v>
      </c>
      <c r="J429" s="113">
        <v>50</v>
      </c>
      <c r="K429" s="113">
        <v>1099</v>
      </c>
      <c r="L429" s="113">
        <v>54950</v>
      </c>
      <c r="M429" s="113">
        <v>2.7480000000000002</v>
      </c>
      <c r="N429" s="113">
        <v>137.4</v>
      </c>
      <c r="O429" s="113">
        <v>0</v>
      </c>
      <c r="P429" s="113">
        <v>0</v>
      </c>
      <c r="Q429" s="113">
        <v>1101.7474999999999</v>
      </c>
      <c r="R429" s="113">
        <v>55087.375</v>
      </c>
      <c r="S429" s="111" t="s">
        <v>1428</v>
      </c>
    </row>
    <row r="430" spans="1:19" ht="25.5">
      <c r="A430" s="111" t="s">
        <v>1892</v>
      </c>
      <c r="B430" s="112">
        <v>44322</v>
      </c>
      <c r="C430" s="111" t="s">
        <v>1893</v>
      </c>
      <c r="D430" s="112">
        <v>44322</v>
      </c>
      <c r="E430" s="111" t="s">
        <v>1429</v>
      </c>
      <c r="F430" s="111" t="s">
        <v>806</v>
      </c>
      <c r="G430" s="111" t="s">
        <v>1013</v>
      </c>
      <c r="H430" s="111" t="s">
        <v>1433</v>
      </c>
      <c r="I430" s="111" t="s">
        <v>1142</v>
      </c>
      <c r="J430" s="113">
        <v>20</v>
      </c>
      <c r="K430" s="113">
        <v>1030</v>
      </c>
      <c r="L430" s="113">
        <v>20600</v>
      </c>
      <c r="M430" s="113">
        <v>2.5750000000000002</v>
      </c>
      <c r="N430" s="113">
        <v>51.5</v>
      </c>
      <c r="O430" s="113">
        <v>0</v>
      </c>
      <c r="P430" s="113">
        <v>0</v>
      </c>
      <c r="Q430" s="113">
        <v>1032.575</v>
      </c>
      <c r="R430" s="113">
        <v>20651.5</v>
      </c>
      <c r="S430" s="111" t="s">
        <v>1428</v>
      </c>
    </row>
    <row r="431" spans="1:19" ht="25.5">
      <c r="A431" s="111" t="s">
        <v>1892</v>
      </c>
      <c r="B431" s="112">
        <v>44322</v>
      </c>
      <c r="C431" s="111" t="s">
        <v>1893</v>
      </c>
      <c r="D431" s="112">
        <v>44322</v>
      </c>
      <c r="E431" s="111" t="s">
        <v>1429</v>
      </c>
      <c r="F431" s="111" t="s">
        <v>806</v>
      </c>
      <c r="G431" s="111" t="s">
        <v>1013</v>
      </c>
      <c r="H431" s="111" t="s">
        <v>1433</v>
      </c>
      <c r="I431" s="111" t="s">
        <v>1277</v>
      </c>
      <c r="J431" s="113">
        <v>23</v>
      </c>
      <c r="K431" s="113">
        <v>967</v>
      </c>
      <c r="L431" s="113">
        <v>22241</v>
      </c>
      <c r="M431" s="113">
        <v>2.4180000000000001</v>
      </c>
      <c r="N431" s="113">
        <v>55.613999999999997</v>
      </c>
      <c r="O431" s="113">
        <v>0</v>
      </c>
      <c r="P431" s="113">
        <v>0</v>
      </c>
      <c r="Q431" s="113">
        <v>969.41750000000002</v>
      </c>
      <c r="R431" s="113">
        <v>22296.602500000001</v>
      </c>
      <c r="S431" s="111" t="s">
        <v>1428</v>
      </c>
    </row>
    <row r="432" spans="1:19" ht="25.5">
      <c r="A432" s="111" t="s">
        <v>1894</v>
      </c>
      <c r="B432" s="112">
        <v>44322</v>
      </c>
      <c r="C432" s="111" t="s">
        <v>1895</v>
      </c>
      <c r="D432" s="112">
        <v>44322</v>
      </c>
      <c r="E432" s="111" t="s">
        <v>1429</v>
      </c>
      <c r="F432" s="111" t="s">
        <v>68</v>
      </c>
      <c r="G432" s="111" t="s">
        <v>1439</v>
      </c>
      <c r="H432" s="111" t="s">
        <v>66</v>
      </c>
      <c r="I432" s="111" t="s">
        <v>1142</v>
      </c>
      <c r="J432" s="113">
        <v>26</v>
      </c>
      <c r="K432" s="113">
        <v>1030</v>
      </c>
      <c r="L432" s="113">
        <v>26780</v>
      </c>
      <c r="M432" s="113">
        <v>2.5750000000000002</v>
      </c>
      <c r="N432" s="113">
        <v>66.95</v>
      </c>
      <c r="O432" s="113">
        <v>0</v>
      </c>
      <c r="P432" s="113">
        <v>0</v>
      </c>
      <c r="Q432" s="113">
        <v>1032.575</v>
      </c>
      <c r="R432" s="113">
        <v>26846.95</v>
      </c>
      <c r="S432" s="111" t="s">
        <v>1428</v>
      </c>
    </row>
    <row r="433" spans="1:19" ht="25.5">
      <c r="A433" s="111" t="s">
        <v>1894</v>
      </c>
      <c r="B433" s="112">
        <v>44322</v>
      </c>
      <c r="C433" s="111" t="s">
        <v>1895</v>
      </c>
      <c r="D433" s="112">
        <v>44322</v>
      </c>
      <c r="E433" s="111" t="s">
        <v>1429</v>
      </c>
      <c r="F433" s="111" t="s">
        <v>68</v>
      </c>
      <c r="G433" s="111" t="s">
        <v>1439</v>
      </c>
      <c r="H433" s="111" t="s">
        <v>66</v>
      </c>
      <c r="I433" s="111" t="s">
        <v>1277</v>
      </c>
      <c r="J433" s="113">
        <v>80</v>
      </c>
      <c r="K433" s="113">
        <v>967</v>
      </c>
      <c r="L433" s="113">
        <v>77360</v>
      </c>
      <c r="M433" s="113">
        <v>2.4175</v>
      </c>
      <c r="N433" s="113">
        <v>193.4</v>
      </c>
      <c r="O433" s="113">
        <v>0</v>
      </c>
      <c r="P433" s="113">
        <v>0</v>
      </c>
      <c r="Q433" s="113">
        <v>969.41750000000002</v>
      </c>
      <c r="R433" s="113">
        <v>77553.399999999994</v>
      </c>
      <c r="S433" s="111" t="s">
        <v>1428</v>
      </c>
    </row>
    <row r="434" spans="1:19" ht="25.5">
      <c r="A434" s="111" t="s">
        <v>1896</v>
      </c>
      <c r="B434" s="112">
        <v>44322</v>
      </c>
      <c r="C434" s="111" t="s">
        <v>1897</v>
      </c>
      <c r="D434" s="112">
        <v>44322</v>
      </c>
      <c r="E434" s="111" t="s">
        <v>1429</v>
      </c>
      <c r="F434" s="111" t="s">
        <v>100</v>
      </c>
      <c r="G434" s="111" t="s">
        <v>1046</v>
      </c>
      <c r="H434" s="111" t="s">
        <v>1433</v>
      </c>
      <c r="I434" s="111" t="s">
        <v>1277</v>
      </c>
      <c r="J434" s="113">
        <v>30</v>
      </c>
      <c r="K434" s="113">
        <v>967</v>
      </c>
      <c r="L434" s="113">
        <v>29010</v>
      </c>
      <c r="M434" s="113">
        <v>2.4180000000000001</v>
      </c>
      <c r="N434" s="113">
        <v>72.540000000000006</v>
      </c>
      <c r="O434" s="113">
        <v>0</v>
      </c>
      <c r="P434" s="113">
        <v>0</v>
      </c>
      <c r="Q434" s="113">
        <v>969.41750000000002</v>
      </c>
      <c r="R434" s="113">
        <v>29082.525000000001</v>
      </c>
      <c r="S434" s="111" t="s">
        <v>1428</v>
      </c>
    </row>
    <row r="435" spans="1:19" ht="25.5">
      <c r="A435" s="111" t="s">
        <v>1896</v>
      </c>
      <c r="B435" s="112">
        <v>44322</v>
      </c>
      <c r="C435" s="111" t="s">
        <v>1897</v>
      </c>
      <c r="D435" s="112">
        <v>44322</v>
      </c>
      <c r="E435" s="111" t="s">
        <v>1429</v>
      </c>
      <c r="F435" s="111" t="s">
        <v>100</v>
      </c>
      <c r="G435" s="111" t="s">
        <v>1046</v>
      </c>
      <c r="H435" s="111" t="s">
        <v>1433</v>
      </c>
      <c r="I435" s="111" t="s">
        <v>1376</v>
      </c>
      <c r="J435" s="113">
        <v>30</v>
      </c>
      <c r="K435" s="113">
        <v>1303</v>
      </c>
      <c r="L435" s="113">
        <v>39090</v>
      </c>
      <c r="M435" s="113">
        <v>3.258</v>
      </c>
      <c r="N435" s="113">
        <v>97.74</v>
      </c>
      <c r="O435" s="113">
        <v>0</v>
      </c>
      <c r="P435" s="113">
        <v>0</v>
      </c>
      <c r="Q435" s="113">
        <v>1306.2574999999999</v>
      </c>
      <c r="R435" s="113">
        <v>39187.724999999999</v>
      </c>
      <c r="S435" s="111" t="s">
        <v>1428</v>
      </c>
    </row>
    <row r="436" spans="1:19" ht="25.5">
      <c r="A436" s="111" t="s">
        <v>1896</v>
      </c>
      <c r="B436" s="112">
        <v>44322</v>
      </c>
      <c r="C436" s="111" t="s">
        <v>1897</v>
      </c>
      <c r="D436" s="112">
        <v>44322</v>
      </c>
      <c r="E436" s="111" t="s">
        <v>1429</v>
      </c>
      <c r="F436" s="111" t="s">
        <v>100</v>
      </c>
      <c r="G436" s="111" t="s">
        <v>1046</v>
      </c>
      <c r="H436" s="111" t="s">
        <v>1433</v>
      </c>
      <c r="I436" s="111" t="s">
        <v>1147</v>
      </c>
      <c r="J436" s="113">
        <v>30</v>
      </c>
      <c r="K436" s="113">
        <v>1176</v>
      </c>
      <c r="L436" s="113">
        <v>35280</v>
      </c>
      <c r="M436" s="113">
        <v>2.94</v>
      </c>
      <c r="N436" s="113">
        <v>88.2</v>
      </c>
      <c r="O436" s="113">
        <v>0</v>
      </c>
      <c r="P436" s="113">
        <v>0</v>
      </c>
      <c r="Q436" s="113">
        <v>1178.94</v>
      </c>
      <c r="R436" s="113">
        <v>35368.199999999997</v>
      </c>
      <c r="S436" s="111" t="s">
        <v>1428</v>
      </c>
    </row>
    <row r="437" spans="1:19" ht="25.5">
      <c r="A437" s="111" t="s">
        <v>1898</v>
      </c>
      <c r="B437" s="112">
        <v>44322</v>
      </c>
      <c r="C437" s="111" t="s">
        <v>1899</v>
      </c>
      <c r="D437" s="112">
        <v>44322</v>
      </c>
      <c r="E437" s="111" t="s">
        <v>1429</v>
      </c>
      <c r="F437" s="111" t="s">
        <v>44</v>
      </c>
      <c r="G437" s="111" t="s">
        <v>1454</v>
      </c>
      <c r="H437" s="111" t="s">
        <v>13</v>
      </c>
      <c r="I437" s="111" t="s">
        <v>1146</v>
      </c>
      <c r="J437" s="113">
        <v>100</v>
      </c>
      <c r="K437" s="113">
        <v>914</v>
      </c>
      <c r="L437" s="113">
        <v>91400</v>
      </c>
      <c r="M437" s="113">
        <v>2.2850000000000001</v>
      </c>
      <c r="N437" s="113">
        <v>228.5</v>
      </c>
      <c r="O437" s="113">
        <v>0</v>
      </c>
      <c r="P437" s="113">
        <v>0</v>
      </c>
      <c r="Q437" s="113">
        <v>916.28499999999997</v>
      </c>
      <c r="R437" s="113">
        <v>91628.5</v>
      </c>
      <c r="S437" s="111" t="s">
        <v>1428</v>
      </c>
    </row>
    <row r="438" spans="1:19" ht="25.5">
      <c r="A438" s="111" t="s">
        <v>1898</v>
      </c>
      <c r="B438" s="112">
        <v>44322</v>
      </c>
      <c r="C438" s="111" t="s">
        <v>1899</v>
      </c>
      <c r="D438" s="112">
        <v>44322</v>
      </c>
      <c r="E438" s="111" t="s">
        <v>1429</v>
      </c>
      <c r="F438" s="111" t="s">
        <v>44</v>
      </c>
      <c r="G438" s="111" t="s">
        <v>1454</v>
      </c>
      <c r="H438" s="111" t="s">
        <v>13</v>
      </c>
      <c r="I438" s="111" t="s">
        <v>1141</v>
      </c>
      <c r="J438" s="113">
        <v>50</v>
      </c>
      <c r="K438" s="113">
        <v>894</v>
      </c>
      <c r="L438" s="113">
        <v>44700</v>
      </c>
      <c r="M438" s="113">
        <v>2.2349999999999999</v>
      </c>
      <c r="N438" s="113">
        <v>111.75</v>
      </c>
      <c r="O438" s="113">
        <v>0</v>
      </c>
      <c r="P438" s="113">
        <v>0</v>
      </c>
      <c r="Q438" s="113">
        <v>896.23500000000001</v>
      </c>
      <c r="R438" s="113">
        <v>44811.75</v>
      </c>
      <c r="S438" s="111" t="s">
        <v>1428</v>
      </c>
    </row>
    <row r="439" spans="1:19" ht="25.5">
      <c r="A439" s="111" t="s">
        <v>1900</v>
      </c>
      <c r="B439" s="112">
        <v>44322</v>
      </c>
      <c r="C439" s="111" t="s">
        <v>1901</v>
      </c>
      <c r="D439" s="112">
        <v>44322</v>
      </c>
      <c r="E439" s="111" t="s">
        <v>1429</v>
      </c>
      <c r="F439" s="111" t="s">
        <v>18</v>
      </c>
      <c r="G439" s="111" t="s">
        <v>19</v>
      </c>
      <c r="H439" s="111" t="s">
        <v>13</v>
      </c>
      <c r="I439" s="111" t="s">
        <v>1277</v>
      </c>
      <c r="J439" s="113">
        <v>60</v>
      </c>
      <c r="K439" s="113">
        <v>967</v>
      </c>
      <c r="L439" s="113">
        <v>58020</v>
      </c>
      <c r="M439" s="113">
        <v>2.4175</v>
      </c>
      <c r="N439" s="113">
        <v>145.05000000000001</v>
      </c>
      <c r="O439" s="113">
        <v>0</v>
      </c>
      <c r="P439" s="113">
        <v>0</v>
      </c>
      <c r="Q439" s="113">
        <v>969.41750000000002</v>
      </c>
      <c r="R439" s="113">
        <v>58165.05</v>
      </c>
      <c r="S439" s="111" t="s">
        <v>1428</v>
      </c>
    </row>
    <row r="440" spans="1:19" ht="25.5">
      <c r="A440" s="111" t="s">
        <v>1900</v>
      </c>
      <c r="B440" s="112">
        <v>44322</v>
      </c>
      <c r="C440" s="111" t="s">
        <v>1901</v>
      </c>
      <c r="D440" s="112">
        <v>44322</v>
      </c>
      <c r="E440" s="111" t="s">
        <v>1429</v>
      </c>
      <c r="F440" s="111" t="s">
        <v>18</v>
      </c>
      <c r="G440" s="111" t="s">
        <v>19</v>
      </c>
      <c r="H440" s="111" t="s">
        <v>13</v>
      </c>
      <c r="I440" s="111" t="s">
        <v>1142</v>
      </c>
      <c r="J440" s="113">
        <v>50</v>
      </c>
      <c r="K440" s="113">
        <v>1030</v>
      </c>
      <c r="L440" s="113">
        <v>51500</v>
      </c>
      <c r="M440" s="113">
        <v>2.5750000000000002</v>
      </c>
      <c r="N440" s="113">
        <v>128.75</v>
      </c>
      <c r="O440" s="113">
        <v>0</v>
      </c>
      <c r="P440" s="113">
        <v>0</v>
      </c>
      <c r="Q440" s="113">
        <v>1032.575</v>
      </c>
      <c r="R440" s="113">
        <v>51628.75</v>
      </c>
      <c r="S440" s="111" t="s">
        <v>1428</v>
      </c>
    </row>
    <row r="441" spans="1:19" ht="25.5">
      <c r="A441" s="111" t="s">
        <v>1902</v>
      </c>
      <c r="B441" s="112">
        <v>44322</v>
      </c>
      <c r="C441" s="111" t="s">
        <v>1903</v>
      </c>
      <c r="D441" s="112">
        <v>44322</v>
      </c>
      <c r="E441" s="111" t="s">
        <v>1429</v>
      </c>
      <c r="F441" s="111" t="s">
        <v>17</v>
      </c>
      <c r="G441" s="111" t="s">
        <v>1047</v>
      </c>
      <c r="H441" s="111" t="s">
        <v>13</v>
      </c>
      <c r="I441" s="111" t="s">
        <v>1376</v>
      </c>
      <c r="J441" s="113">
        <v>100</v>
      </c>
      <c r="K441" s="113">
        <v>1303</v>
      </c>
      <c r="L441" s="113">
        <v>130300</v>
      </c>
      <c r="M441" s="113">
        <v>3.2574999999999998</v>
      </c>
      <c r="N441" s="113">
        <v>325.75</v>
      </c>
      <c r="O441" s="113">
        <v>0</v>
      </c>
      <c r="P441" s="113">
        <v>0</v>
      </c>
      <c r="Q441" s="113">
        <v>1306.2574999999999</v>
      </c>
      <c r="R441" s="113">
        <v>130625.75</v>
      </c>
      <c r="S441" s="111" t="s">
        <v>1428</v>
      </c>
    </row>
    <row r="442" spans="1:19" ht="25.5">
      <c r="A442" s="111" t="s">
        <v>1902</v>
      </c>
      <c r="B442" s="112">
        <v>44322</v>
      </c>
      <c r="C442" s="111" t="s">
        <v>1903</v>
      </c>
      <c r="D442" s="112">
        <v>44322</v>
      </c>
      <c r="E442" s="111" t="s">
        <v>1429</v>
      </c>
      <c r="F442" s="111" t="s">
        <v>17</v>
      </c>
      <c r="G442" s="111" t="s">
        <v>1047</v>
      </c>
      <c r="H442" s="111" t="s">
        <v>13</v>
      </c>
      <c r="I442" s="111" t="s">
        <v>1142</v>
      </c>
      <c r="J442" s="113">
        <v>260</v>
      </c>
      <c r="K442" s="113">
        <v>1030</v>
      </c>
      <c r="L442" s="113">
        <v>267800</v>
      </c>
      <c r="M442" s="113">
        <v>2.5750000000000002</v>
      </c>
      <c r="N442" s="113">
        <v>669.5</v>
      </c>
      <c r="O442" s="113">
        <v>0</v>
      </c>
      <c r="P442" s="113">
        <v>0</v>
      </c>
      <c r="Q442" s="113">
        <v>1032.575</v>
      </c>
      <c r="R442" s="113">
        <v>268469.5</v>
      </c>
      <c r="S442" s="111" t="s">
        <v>1428</v>
      </c>
    </row>
    <row r="443" spans="1:19" ht="25.5">
      <c r="A443" s="111" t="s">
        <v>1902</v>
      </c>
      <c r="B443" s="112">
        <v>44322</v>
      </c>
      <c r="C443" s="111" t="s">
        <v>1903</v>
      </c>
      <c r="D443" s="112">
        <v>44322</v>
      </c>
      <c r="E443" s="111" t="s">
        <v>1429</v>
      </c>
      <c r="F443" s="111" t="s">
        <v>17</v>
      </c>
      <c r="G443" s="111" t="s">
        <v>1047</v>
      </c>
      <c r="H443" s="111" t="s">
        <v>13</v>
      </c>
      <c r="I443" s="111" t="s">
        <v>1321</v>
      </c>
      <c r="J443" s="113">
        <v>80</v>
      </c>
      <c r="K443" s="113">
        <v>1205</v>
      </c>
      <c r="L443" s="113">
        <v>96400</v>
      </c>
      <c r="M443" s="113">
        <v>3.0125000000000002</v>
      </c>
      <c r="N443" s="113">
        <v>241</v>
      </c>
      <c r="O443" s="113">
        <v>0</v>
      </c>
      <c r="P443" s="113">
        <v>0</v>
      </c>
      <c r="Q443" s="113">
        <v>1208.0125</v>
      </c>
      <c r="R443" s="113">
        <v>96641</v>
      </c>
      <c r="S443" s="111" t="s">
        <v>1428</v>
      </c>
    </row>
    <row r="444" spans="1:19" ht="25.5">
      <c r="A444" s="111" t="s">
        <v>1902</v>
      </c>
      <c r="B444" s="112">
        <v>44322</v>
      </c>
      <c r="C444" s="111" t="s">
        <v>1903</v>
      </c>
      <c r="D444" s="112">
        <v>44322</v>
      </c>
      <c r="E444" s="111" t="s">
        <v>1429</v>
      </c>
      <c r="F444" s="111" t="s">
        <v>17</v>
      </c>
      <c r="G444" s="111" t="s">
        <v>1047</v>
      </c>
      <c r="H444" s="111" t="s">
        <v>13</v>
      </c>
      <c r="I444" s="111" t="s">
        <v>1146</v>
      </c>
      <c r="J444" s="113">
        <v>240</v>
      </c>
      <c r="K444" s="113">
        <v>914</v>
      </c>
      <c r="L444" s="113">
        <v>219360</v>
      </c>
      <c r="M444" s="113">
        <v>2.2850000000000001</v>
      </c>
      <c r="N444" s="113">
        <v>548.4</v>
      </c>
      <c r="O444" s="113">
        <v>0</v>
      </c>
      <c r="P444" s="113">
        <v>0</v>
      </c>
      <c r="Q444" s="113">
        <v>916.28499999999997</v>
      </c>
      <c r="R444" s="113">
        <v>219908.4</v>
      </c>
      <c r="S444" s="111" t="s">
        <v>1428</v>
      </c>
    </row>
    <row r="445" spans="1:19" ht="25.5">
      <c r="A445" s="111" t="s">
        <v>1902</v>
      </c>
      <c r="B445" s="112">
        <v>44322</v>
      </c>
      <c r="C445" s="111" t="s">
        <v>1903</v>
      </c>
      <c r="D445" s="112">
        <v>44322</v>
      </c>
      <c r="E445" s="111" t="s">
        <v>1429</v>
      </c>
      <c r="F445" s="111" t="s">
        <v>17</v>
      </c>
      <c r="G445" s="111" t="s">
        <v>1047</v>
      </c>
      <c r="H445" s="111" t="s">
        <v>13</v>
      </c>
      <c r="I445" s="111" t="s">
        <v>1374</v>
      </c>
      <c r="J445" s="113">
        <v>100</v>
      </c>
      <c r="K445" s="113">
        <v>914</v>
      </c>
      <c r="L445" s="113">
        <v>91400</v>
      </c>
      <c r="M445" s="113">
        <v>2.2850000000000001</v>
      </c>
      <c r="N445" s="113">
        <v>228.5</v>
      </c>
      <c r="O445" s="113">
        <v>0</v>
      </c>
      <c r="P445" s="113">
        <v>0</v>
      </c>
      <c r="Q445" s="113">
        <v>916.28499999999997</v>
      </c>
      <c r="R445" s="113">
        <v>91628.5</v>
      </c>
      <c r="S445" s="111" t="s">
        <v>1428</v>
      </c>
    </row>
    <row r="446" spans="1:19" ht="25.5">
      <c r="A446" s="111" t="s">
        <v>1902</v>
      </c>
      <c r="B446" s="112">
        <v>44322</v>
      </c>
      <c r="C446" s="111" t="s">
        <v>1903</v>
      </c>
      <c r="D446" s="112">
        <v>44322</v>
      </c>
      <c r="E446" s="111" t="s">
        <v>1429</v>
      </c>
      <c r="F446" s="111" t="s">
        <v>17</v>
      </c>
      <c r="G446" s="111" t="s">
        <v>1047</v>
      </c>
      <c r="H446" s="111" t="s">
        <v>13</v>
      </c>
      <c r="I446" s="111" t="s">
        <v>1141</v>
      </c>
      <c r="J446" s="113">
        <v>100</v>
      </c>
      <c r="K446" s="113">
        <v>894</v>
      </c>
      <c r="L446" s="113">
        <v>89400</v>
      </c>
      <c r="M446" s="113">
        <v>2.2349999999999999</v>
      </c>
      <c r="N446" s="113">
        <v>223.5</v>
      </c>
      <c r="O446" s="113">
        <v>0</v>
      </c>
      <c r="P446" s="113">
        <v>0</v>
      </c>
      <c r="Q446" s="113">
        <v>896.23500000000001</v>
      </c>
      <c r="R446" s="113">
        <v>89623.5</v>
      </c>
      <c r="S446" s="111" t="s">
        <v>1428</v>
      </c>
    </row>
    <row r="447" spans="1:19" ht="25.5">
      <c r="A447" s="111" t="s">
        <v>1904</v>
      </c>
      <c r="B447" s="112">
        <v>44322</v>
      </c>
      <c r="C447" s="111" t="s">
        <v>1905</v>
      </c>
      <c r="D447" s="112">
        <v>44322</v>
      </c>
      <c r="E447" s="111" t="s">
        <v>1143</v>
      </c>
      <c r="F447" s="111" t="s">
        <v>1317</v>
      </c>
      <c r="G447" s="111" t="s">
        <v>1143</v>
      </c>
      <c r="H447" s="111" t="s">
        <v>1143</v>
      </c>
      <c r="I447" s="111" t="s">
        <v>1376</v>
      </c>
      <c r="J447" s="113">
        <v>3</v>
      </c>
      <c r="K447" s="113">
        <v>1321.5</v>
      </c>
      <c r="L447" s="113">
        <v>3964.5</v>
      </c>
      <c r="M447" s="113">
        <v>3.3037999999999998</v>
      </c>
      <c r="N447" s="113">
        <v>9.9114000000000004</v>
      </c>
      <c r="O447" s="113">
        <v>0</v>
      </c>
      <c r="P447" s="113">
        <v>0</v>
      </c>
      <c r="Q447" s="113">
        <v>1324.8037999999999</v>
      </c>
      <c r="R447" s="113">
        <v>3974.4114</v>
      </c>
      <c r="S447" s="111" t="s">
        <v>1428</v>
      </c>
    </row>
    <row r="448" spans="1:19" ht="25.5">
      <c r="A448" s="111" t="s">
        <v>1904</v>
      </c>
      <c r="B448" s="112">
        <v>44322</v>
      </c>
      <c r="C448" s="111" t="s">
        <v>1905</v>
      </c>
      <c r="D448" s="112">
        <v>44322</v>
      </c>
      <c r="E448" s="111" t="s">
        <v>1143</v>
      </c>
      <c r="F448" s="111" t="s">
        <v>1317</v>
      </c>
      <c r="G448" s="111" t="s">
        <v>1143</v>
      </c>
      <c r="H448" s="111" t="s">
        <v>1143</v>
      </c>
      <c r="I448" s="111" t="s">
        <v>1320</v>
      </c>
      <c r="J448" s="113">
        <v>4</v>
      </c>
      <c r="K448" s="113">
        <v>1079.5</v>
      </c>
      <c r="L448" s="113">
        <v>4318</v>
      </c>
      <c r="M448" s="113">
        <v>2.6987999999999999</v>
      </c>
      <c r="N448" s="113">
        <v>10.795199999999999</v>
      </c>
      <c r="O448" s="113">
        <v>0</v>
      </c>
      <c r="P448" s="113">
        <v>0</v>
      </c>
      <c r="Q448" s="113">
        <v>1082.1987999999999</v>
      </c>
      <c r="R448" s="113">
        <v>4328.7951999999996</v>
      </c>
      <c r="S448" s="111" t="s">
        <v>1428</v>
      </c>
    </row>
    <row r="449" spans="1:19" ht="25.5">
      <c r="A449" s="111" t="s">
        <v>1906</v>
      </c>
      <c r="B449" s="112">
        <v>44322</v>
      </c>
      <c r="C449" s="111" t="s">
        <v>1907</v>
      </c>
      <c r="D449" s="112">
        <v>44322</v>
      </c>
      <c r="E449" s="111" t="s">
        <v>1429</v>
      </c>
      <c r="F449" s="111" t="s">
        <v>81</v>
      </c>
      <c r="G449" s="111" t="s">
        <v>1448</v>
      </c>
      <c r="H449" s="111" t="s">
        <v>24</v>
      </c>
      <c r="I449" s="111" t="s">
        <v>1142</v>
      </c>
      <c r="J449" s="113">
        <v>20</v>
      </c>
      <c r="K449" s="113">
        <v>1030</v>
      </c>
      <c r="L449" s="113">
        <v>20600</v>
      </c>
      <c r="M449" s="113">
        <v>2.5750000000000002</v>
      </c>
      <c r="N449" s="113">
        <v>51.5</v>
      </c>
      <c r="O449" s="113">
        <v>0</v>
      </c>
      <c r="P449" s="113">
        <v>0</v>
      </c>
      <c r="Q449" s="113">
        <v>1032.575</v>
      </c>
      <c r="R449" s="113">
        <v>20651.5</v>
      </c>
      <c r="S449" s="111" t="s">
        <v>1428</v>
      </c>
    </row>
    <row r="450" spans="1:19" ht="25.5">
      <c r="A450" s="111" t="s">
        <v>1906</v>
      </c>
      <c r="B450" s="112">
        <v>44322</v>
      </c>
      <c r="C450" s="111" t="s">
        <v>1907</v>
      </c>
      <c r="D450" s="112">
        <v>44322</v>
      </c>
      <c r="E450" s="111" t="s">
        <v>1429</v>
      </c>
      <c r="F450" s="111" t="s">
        <v>81</v>
      </c>
      <c r="G450" s="111" t="s">
        <v>1448</v>
      </c>
      <c r="H450" s="111" t="s">
        <v>24</v>
      </c>
      <c r="I450" s="111" t="s">
        <v>1374</v>
      </c>
      <c r="J450" s="113">
        <v>40</v>
      </c>
      <c r="K450" s="113">
        <v>914</v>
      </c>
      <c r="L450" s="113">
        <v>36560</v>
      </c>
      <c r="M450" s="113">
        <v>2.2850000000000001</v>
      </c>
      <c r="N450" s="113">
        <v>91.4</v>
      </c>
      <c r="O450" s="113">
        <v>0</v>
      </c>
      <c r="P450" s="113">
        <v>0</v>
      </c>
      <c r="Q450" s="113">
        <v>916.28499999999997</v>
      </c>
      <c r="R450" s="113">
        <v>36651.4</v>
      </c>
      <c r="S450" s="111" t="s">
        <v>1428</v>
      </c>
    </row>
    <row r="451" spans="1:19" ht="25.5">
      <c r="A451" s="111" t="s">
        <v>1906</v>
      </c>
      <c r="B451" s="112">
        <v>44322</v>
      </c>
      <c r="C451" s="111" t="s">
        <v>1907</v>
      </c>
      <c r="D451" s="112">
        <v>44322</v>
      </c>
      <c r="E451" s="111" t="s">
        <v>1429</v>
      </c>
      <c r="F451" s="111" t="s">
        <v>81</v>
      </c>
      <c r="G451" s="111" t="s">
        <v>1448</v>
      </c>
      <c r="H451" s="111" t="s">
        <v>24</v>
      </c>
      <c r="I451" s="111" t="s">
        <v>1141</v>
      </c>
      <c r="J451" s="113">
        <v>40</v>
      </c>
      <c r="K451" s="113">
        <v>894</v>
      </c>
      <c r="L451" s="113">
        <v>35760</v>
      </c>
      <c r="M451" s="113">
        <v>2.2349999999999999</v>
      </c>
      <c r="N451" s="113">
        <v>89.4</v>
      </c>
      <c r="O451" s="113">
        <v>0</v>
      </c>
      <c r="P451" s="113">
        <v>0</v>
      </c>
      <c r="Q451" s="113">
        <v>896.23500000000001</v>
      </c>
      <c r="R451" s="113">
        <v>35849.4</v>
      </c>
      <c r="S451" s="111" t="s">
        <v>1428</v>
      </c>
    </row>
    <row r="452" spans="1:19" ht="25.5">
      <c r="A452" s="111" t="s">
        <v>1908</v>
      </c>
      <c r="B452" s="112">
        <v>44322</v>
      </c>
      <c r="C452" s="111" t="s">
        <v>1909</v>
      </c>
      <c r="D452" s="112">
        <v>44322</v>
      </c>
      <c r="E452" s="111" t="s">
        <v>1429</v>
      </c>
      <c r="F452" s="111" t="s">
        <v>88</v>
      </c>
      <c r="G452" s="111" t="s">
        <v>1448</v>
      </c>
      <c r="H452" s="111" t="s">
        <v>24</v>
      </c>
      <c r="I452" s="111" t="s">
        <v>1374</v>
      </c>
      <c r="J452" s="113">
        <v>40</v>
      </c>
      <c r="K452" s="113">
        <v>914</v>
      </c>
      <c r="L452" s="113">
        <v>36560</v>
      </c>
      <c r="M452" s="113">
        <v>2.2850000000000001</v>
      </c>
      <c r="N452" s="113">
        <v>91.4</v>
      </c>
      <c r="O452" s="113">
        <v>0</v>
      </c>
      <c r="P452" s="113">
        <v>0</v>
      </c>
      <c r="Q452" s="113">
        <v>916.28499999999997</v>
      </c>
      <c r="R452" s="113">
        <v>36651.4</v>
      </c>
      <c r="S452" s="111" t="s">
        <v>1428</v>
      </c>
    </row>
    <row r="453" spans="1:19" ht="25.5">
      <c r="A453" s="111" t="s">
        <v>1908</v>
      </c>
      <c r="B453" s="112">
        <v>44322</v>
      </c>
      <c r="C453" s="111" t="s">
        <v>1909</v>
      </c>
      <c r="D453" s="112">
        <v>44322</v>
      </c>
      <c r="E453" s="111" t="s">
        <v>1429</v>
      </c>
      <c r="F453" s="111" t="s">
        <v>88</v>
      </c>
      <c r="G453" s="111" t="s">
        <v>1448</v>
      </c>
      <c r="H453" s="111" t="s">
        <v>24</v>
      </c>
      <c r="I453" s="111" t="s">
        <v>1321</v>
      </c>
      <c r="J453" s="113">
        <v>40</v>
      </c>
      <c r="K453" s="113">
        <v>1205</v>
      </c>
      <c r="L453" s="113">
        <v>48200</v>
      </c>
      <c r="M453" s="113">
        <v>3.0125000000000002</v>
      </c>
      <c r="N453" s="113">
        <v>120.5</v>
      </c>
      <c r="O453" s="113">
        <v>0</v>
      </c>
      <c r="P453" s="113">
        <v>0</v>
      </c>
      <c r="Q453" s="113">
        <v>1208.0125</v>
      </c>
      <c r="R453" s="113">
        <v>48320.5</v>
      </c>
      <c r="S453" s="111" t="s">
        <v>1428</v>
      </c>
    </row>
    <row r="454" spans="1:19" ht="25.5">
      <c r="A454" s="111" t="s">
        <v>1908</v>
      </c>
      <c r="B454" s="112">
        <v>44322</v>
      </c>
      <c r="C454" s="111" t="s">
        <v>1909</v>
      </c>
      <c r="D454" s="112">
        <v>44322</v>
      </c>
      <c r="E454" s="111" t="s">
        <v>1429</v>
      </c>
      <c r="F454" s="111" t="s">
        <v>88</v>
      </c>
      <c r="G454" s="111" t="s">
        <v>1448</v>
      </c>
      <c r="H454" s="111" t="s">
        <v>24</v>
      </c>
      <c r="I454" s="111" t="s">
        <v>1320</v>
      </c>
      <c r="J454" s="113">
        <v>20</v>
      </c>
      <c r="K454" s="113">
        <v>1064</v>
      </c>
      <c r="L454" s="113">
        <v>21280</v>
      </c>
      <c r="M454" s="113">
        <v>2.66</v>
      </c>
      <c r="N454" s="113">
        <v>53.2</v>
      </c>
      <c r="O454" s="113">
        <v>0</v>
      </c>
      <c r="P454" s="113">
        <v>0</v>
      </c>
      <c r="Q454" s="113">
        <v>1066.6600000000001</v>
      </c>
      <c r="R454" s="113">
        <v>21333.200000000001</v>
      </c>
      <c r="S454" s="111" t="s">
        <v>1428</v>
      </c>
    </row>
    <row r="455" spans="1:19" ht="25.5">
      <c r="A455" s="111" t="s">
        <v>1910</v>
      </c>
      <c r="B455" s="112">
        <v>44322</v>
      </c>
      <c r="C455" s="111" t="s">
        <v>1911</v>
      </c>
      <c r="D455" s="112">
        <v>44322</v>
      </c>
      <c r="E455" s="111" t="s">
        <v>1429</v>
      </c>
      <c r="F455" s="111" t="s">
        <v>43</v>
      </c>
      <c r="G455" s="111" t="s">
        <v>1448</v>
      </c>
      <c r="H455" s="111" t="s">
        <v>24</v>
      </c>
      <c r="I455" s="111" t="s">
        <v>1320</v>
      </c>
      <c r="J455" s="113">
        <v>20</v>
      </c>
      <c r="K455" s="113">
        <v>1064</v>
      </c>
      <c r="L455" s="113">
        <v>21280</v>
      </c>
      <c r="M455" s="113">
        <v>2.66</v>
      </c>
      <c r="N455" s="113">
        <v>53.2</v>
      </c>
      <c r="O455" s="113">
        <v>0</v>
      </c>
      <c r="P455" s="113">
        <v>0</v>
      </c>
      <c r="Q455" s="113">
        <v>1066.6600000000001</v>
      </c>
      <c r="R455" s="113">
        <v>21333.200000000001</v>
      </c>
      <c r="S455" s="111" t="s">
        <v>1428</v>
      </c>
    </row>
    <row r="456" spans="1:19" ht="25.5">
      <c r="A456" s="111" t="s">
        <v>1910</v>
      </c>
      <c r="B456" s="112">
        <v>44322</v>
      </c>
      <c r="C456" s="111" t="s">
        <v>1911</v>
      </c>
      <c r="D456" s="112">
        <v>44322</v>
      </c>
      <c r="E456" s="111" t="s">
        <v>1429</v>
      </c>
      <c r="F456" s="111" t="s">
        <v>43</v>
      </c>
      <c r="G456" s="111" t="s">
        <v>1448</v>
      </c>
      <c r="H456" s="111" t="s">
        <v>24</v>
      </c>
      <c r="I456" s="111" t="s">
        <v>1321</v>
      </c>
      <c r="J456" s="113">
        <v>20</v>
      </c>
      <c r="K456" s="113">
        <v>1205</v>
      </c>
      <c r="L456" s="113">
        <v>24100</v>
      </c>
      <c r="M456" s="113">
        <v>3.0125000000000002</v>
      </c>
      <c r="N456" s="113">
        <v>60.25</v>
      </c>
      <c r="O456" s="113">
        <v>0</v>
      </c>
      <c r="P456" s="113">
        <v>0</v>
      </c>
      <c r="Q456" s="113">
        <v>1208.0125</v>
      </c>
      <c r="R456" s="113">
        <v>24160.25</v>
      </c>
      <c r="S456" s="111" t="s">
        <v>1428</v>
      </c>
    </row>
    <row r="457" spans="1:19" ht="25.5">
      <c r="A457" s="111" t="s">
        <v>1910</v>
      </c>
      <c r="B457" s="112">
        <v>44322</v>
      </c>
      <c r="C457" s="111" t="s">
        <v>1911</v>
      </c>
      <c r="D457" s="112">
        <v>44322</v>
      </c>
      <c r="E457" s="111" t="s">
        <v>1429</v>
      </c>
      <c r="F457" s="111" t="s">
        <v>43</v>
      </c>
      <c r="G457" s="111" t="s">
        <v>1448</v>
      </c>
      <c r="H457" s="111" t="s">
        <v>24</v>
      </c>
      <c r="I457" s="111" t="s">
        <v>1144</v>
      </c>
      <c r="J457" s="113">
        <v>20</v>
      </c>
      <c r="K457" s="113">
        <v>1118</v>
      </c>
      <c r="L457" s="113">
        <v>22360</v>
      </c>
      <c r="M457" s="113">
        <v>2.7949999999999999</v>
      </c>
      <c r="N457" s="113">
        <v>55.9</v>
      </c>
      <c r="O457" s="113">
        <v>0</v>
      </c>
      <c r="P457" s="113">
        <v>0</v>
      </c>
      <c r="Q457" s="113">
        <v>1120.7950000000001</v>
      </c>
      <c r="R457" s="113">
        <v>22415.9</v>
      </c>
      <c r="S457" s="111" t="s">
        <v>1428</v>
      </c>
    </row>
    <row r="458" spans="1:19" ht="25.5">
      <c r="A458" s="111" t="s">
        <v>1910</v>
      </c>
      <c r="B458" s="112">
        <v>44322</v>
      </c>
      <c r="C458" s="111" t="s">
        <v>1911</v>
      </c>
      <c r="D458" s="112">
        <v>44322</v>
      </c>
      <c r="E458" s="111" t="s">
        <v>1429</v>
      </c>
      <c r="F458" s="111" t="s">
        <v>43</v>
      </c>
      <c r="G458" s="111" t="s">
        <v>1448</v>
      </c>
      <c r="H458" s="111" t="s">
        <v>24</v>
      </c>
      <c r="I458" s="111" t="s">
        <v>1374</v>
      </c>
      <c r="J458" s="113">
        <v>20</v>
      </c>
      <c r="K458" s="113">
        <v>914</v>
      </c>
      <c r="L458" s="113">
        <v>18280</v>
      </c>
      <c r="M458" s="113">
        <v>2.2850000000000001</v>
      </c>
      <c r="N458" s="113">
        <v>45.7</v>
      </c>
      <c r="O458" s="113">
        <v>0</v>
      </c>
      <c r="P458" s="113">
        <v>0</v>
      </c>
      <c r="Q458" s="113">
        <v>916.28499999999997</v>
      </c>
      <c r="R458" s="113">
        <v>18325.7</v>
      </c>
      <c r="S458" s="111" t="s">
        <v>1428</v>
      </c>
    </row>
    <row r="459" spans="1:19" ht="25.5">
      <c r="A459" s="111" t="s">
        <v>1910</v>
      </c>
      <c r="B459" s="112">
        <v>44322</v>
      </c>
      <c r="C459" s="111" t="s">
        <v>1911</v>
      </c>
      <c r="D459" s="112">
        <v>44322</v>
      </c>
      <c r="E459" s="111" t="s">
        <v>1429</v>
      </c>
      <c r="F459" s="111" t="s">
        <v>43</v>
      </c>
      <c r="G459" s="111" t="s">
        <v>1448</v>
      </c>
      <c r="H459" s="111" t="s">
        <v>24</v>
      </c>
      <c r="I459" s="111" t="s">
        <v>1142</v>
      </c>
      <c r="J459" s="113">
        <v>20</v>
      </c>
      <c r="K459" s="113">
        <v>1030</v>
      </c>
      <c r="L459" s="113">
        <v>20600</v>
      </c>
      <c r="M459" s="113">
        <v>2.5750000000000002</v>
      </c>
      <c r="N459" s="113">
        <v>51.5</v>
      </c>
      <c r="O459" s="113">
        <v>0</v>
      </c>
      <c r="P459" s="113">
        <v>0</v>
      </c>
      <c r="Q459" s="113">
        <v>1032.575</v>
      </c>
      <c r="R459" s="113">
        <v>20651.5</v>
      </c>
      <c r="S459" s="111" t="s">
        <v>1428</v>
      </c>
    </row>
    <row r="460" spans="1:19" ht="25.5">
      <c r="A460" s="111" t="s">
        <v>1910</v>
      </c>
      <c r="B460" s="112">
        <v>44322</v>
      </c>
      <c r="C460" s="111" t="s">
        <v>1911</v>
      </c>
      <c r="D460" s="112">
        <v>44322</v>
      </c>
      <c r="E460" s="111" t="s">
        <v>1429</v>
      </c>
      <c r="F460" s="111" t="s">
        <v>43</v>
      </c>
      <c r="G460" s="111" t="s">
        <v>1448</v>
      </c>
      <c r="H460" s="111" t="s">
        <v>24</v>
      </c>
      <c r="I460" s="111" t="s">
        <v>1277</v>
      </c>
      <c r="J460" s="113">
        <v>20</v>
      </c>
      <c r="K460" s="113">
        <v>967</v>
      </c>
      <c r="L460" s="113">
        <v>19340</v>
      </c>
      <c r="M460" s="113">
        <v>2.4175</v>
      </c>
      <c r="N460" s="113">
        <v>48.35</v>
      </c>
      <c r="O460" s="113">
        <v>0</v>
      </c>
      <c r="P460" s="113">
        <v>0</v>
      </c>
      <c r="Q460" s="113">
        <v>969.41750000000002</v>
      </c>
      <c r="R460" s="113">
        <v>19388.349999999999</v>
      </c>
      <c r="S460" s="111" t="s">
        <v>1428</v>
      </c>
    </row>
    <row r="461" spans="1:19" ht="25.5">
      <c r="A461" s="111" t="s">
        <v>1910</v>
      </c>
      <c r="B461" s="112">
        <v>44322</v>
      </c>
      <c r="C461" s="111" t="s">
        <v>1911</v>
      </c>
      <c r="D461" s="112">
        <v>44322</v>
      </c>
      <c r="E461" s="111" t="s">
        <v>1429</v>
      </c>
      <c r="F461" s="111" t="s">
        <v>43</v>
      </c>
      <c r="G461" s="111" t="s">
        <v>1448</v>
      </c>
      <c r="H461" s="111" t="s">
        <v>24</v>
      </c>
      <c r="I461" s="111" t="s">
        <v>1141</v>
      </c>
      <c r="J461" s="113">
        <v>20</v>
      </c>
      <c r="K461" s="113">
        <v>894</v>
      </c>
      <c r="L461" s="113">
        <v>17880</v>
      </c>
      <c r="M461" s="113">
        <v>2.2349999999999999</v>
      </c>
      <c r="N461" s="113">
        <v>44.7</v>
      </c>
      <c r="O461" s="113">
        <v>0</v>
      </c>
      <c r="P461" s="113">
        <v>0</v>
      </c>
      <c r="Q461" s="113">
        <v>896.23500000000001</v>
      </c>
      <c r="R461" s="113">
        <v>17924.7</v>
      </c>
      <c r="S461" s="111" t="s">
        <v>1428</v>
      </c>
    </row>
    <row r="462" spans="1:19" ht="25.5">
      <c r="A462" s="111" t="s">
        <v>1910</v>
      </c>
      <c r="B462" s="112">
        <v>44322</v>
      </c>
      <c r="C462" s="111" t="s">
        <v>1911</v>
      </c>
      <c r="D462" s="112">
        <v>44322</v>
      </c>
      <c r="E462" s="111" t="s">
        <v>1429</v>
      </c>
      <c r="F462" s="111" t="s">
        <v>43</v>
      </c>
      <c r="G462" s="111" t="s">
        <v>1448</v>
      </c>
      <c r="H462" s="111" t="s">
        <v>24</v>
      </c>
      <c r="I462" s="111" t="s">
        <v>1146</v>
      </c>
      <c r="J462" s="113">
        <v>20</v>
      </c>
      <c r="K462" s="113">
        <v>914</v>
      </c>
      <c r="L462" s="113">
        <v>18280</v>
      </c>
      <c r="M462" s="113">
        <v>2.2850000000000001</v>
      </c>
      <c r="N462" s="113">
        <v>45.7</v>
      </c>
      <c r="O462" s="113">
        <v>0</v>
      </c>
      <c r="P462" s="113">
        <v>0</v>
      </c>
      <c r="Q462" s="113">
        <v>916.28499999999997</v>
      </c>
      <c r="R462" s="113">
        <v>18325.7</v>
      </c>
      <c r="S462" s="111" t="s">
        <v>1428</v>
      </c>
    </row>
    <row r="463" spans="1:19" ht="25.5">
      <c r="A463" s="111" t="s">
        <v>1912</v>
      </c>
      <c r="B463" s="112">
        <v>44322</v>
      </c>
      <c r="C463" s="111" t="s">
        <v>1913</v>
      </c>
      <c r="D463" s="112">
        <v>44322</v>
      </c>
      <c r="E463" s="111" t="s">
        <v>1429</v>
      </c>
      <c r="F463" s="111" t="s">
        <v>34</v>
      </c>
      <c r="G463" s="111" t="s">
        <v>1435</v>
      </c>
      <c r="H463" s="111" t="s">
        <v>24</v>
      </c>
      <c r="I463" s="111" t="s">
        <v>1374</v>
      </c>
      <c r="J463" s="113">
        <v>10</v>
      </c>
      <c r="K463" s="113">
        <v>914</v>
      </c>
      <c r="L463" s="113">
        <v>9140</v>
      </c>
      <c r="M463" s="113">
        <v>2.2850000000000001</v>
      </c>
      <c r="N463" s="113">
        <v>22.85</v>
      </c>
      <c r="O463" s="113">
        <v>0</v>
      </c>
      <c r="P463" s="113">
        <v>0</v>
      </c>
      <c r="Q463" s="113">
        <v>916.28499999999997</v>
      </c>
      <c r="R463" s="113">
        <v>9162.85</v>
      </c>
      <c r="S463" s="111" t="s">
        <v>1428</v>
      </c>
    </row>
    <row r="464" spans="1:19" ht="25.5">
      <c r="A464" s="111" t="s">
        <v>1912</v>
      </c>
      <c r="B464" s="112">
        <v>44322</v>
      </c>
      <c r="C464" s="111" t="s">
        <v>1913</v>
      </c>
      <c r="D464" s="112">
        <v>44322</v>
      </c>
      <c r="E464" s="111" t="s">
        <v>1429</v>
      </c>
      <c r="F464" s="111" t="s">
        <v>34</v>
      </c>
      <c r="G464" s="111" t="s">
        <v>1435</v>
      </c>
      <c r="H464" s="111" t="s">
        <v>24</v>
      </c>
      <c r="I464" s="111" t="s">
        <v>1277</v>
      </c>
      <c r="J464" s="113">
        <v>10</v>
      </c>
      <c r="K464" s="113">
        <v>967</v>
      </c>
      <c r="L464" s="113">
        <v>9670</v>
      </c>
      <c r="M464" s="113">
        <v>2.4175</v>
      </c>
      <c r="N464" s="113">
        <v>24.175000000000001</v>
      </c>
      <c r="O464" s="113">
        <v>0</v>
      </c>
      <c r="P464" s="113">
        <v>0</v>
      </c>
      <c r="Q464" s="113">
        <v>969.41750000000002</v>
      </c>
      <c r="R464" s="113">
        <v>9694.1749999999993</v>
      </c>
      <c r="S464" s="111" t="s">
        <v>1428</v>
      </c>
    </row>
    <row r="465" spans="1:19" ht="25.5">
      <c r="A465" s="111" t="s">
        <v>1912</v>
      </c>
      <c r="B465" s="112">
        <v>44322</v>
      </c>
      <c r="C465" s="111" t="s">
        <v>1913</v>
      </c>
      <c r="D465" s="112">
        <v>44322</v>
      </c>
      <c r="E465" s="111" t="s">
        <v>1429</v>
      </c>
      <c r="F465" s="111" t="s">
        <v>34</v>
      </c>
      <c r="G465" s="111" t="s">
        <v>1435</v>
      </c>
      <c r="H465" s="111" t="s">
        <v>24</v>
      </c>
      <c r="I465" s="111" t="s">
        <v>1141</v>
      </c>
      <c r="J465" s="113">
        <v>10</v>
      </c>
      <c r="K465" s="113">
        <v>894</v>
      </c>
      <c r="L465" s="113">
        <v>8940</v>
      </c>
      <c r="M465" s="113">
        <v>2.2349999999999999</v>
      </c>
      <c r="N465" s="113">
        <v>22.35</v>
      </c>
      <c r="O465" s="113">
        <v>0</v>
      </c>
      <c r="P465" s="113">
        <v>0</v>
      </c>
      <c r="Q465" s="113">
        <v>896.23500000000001</v>
      </c>
      <c r="R465" s="113">
        <v>8962.35</v>
      </c>
      <c r="S465" s="111" t="s">
        <v>1428</v>
      </c>
    </row>
    <row r="466" spans="1:19" ht="25.5">
      <c r="A466" s="111" t="s">
        <v>1914</v>
      </c>
      <c r="B466" s="112">
        <v>44322</v>
      </c>
      <c r="C466" s="111" t="s">
        <v>1915</v>
      </c>
      <c r="D466" s="112">
        <v>44322</v>
      </c>
      <c r="E466" s="111" t="s">
        <v>1429</v>
      </c>
      <c r="F466" s="111" t="s">
        <v>122</v>
      </c>
      <c r="G466" s="111" t="s">
        <v>1449</v>
      </c>
      <c r="H466" s="111" t="s">
        <v>24</v>
      </c>
      <c r="I466" s="111" t="s">
        <v>1320</v>
      </c>
      <c r="J466" s="113">
        <v>10</v>
      </c>
      <c r="K466" s="113">
        <v>1064</v>
      </c>
      <c r="L466" s="113">
        <v>10640</v>
      </c>
      <c r="M466" s="113">
        <v>2.66</v>
      </c>
      <c r="N466" s="113">
        <v>26.6</v>
      </c>
      <c r="O466" s="113">
        <v>0</v>
      </c>
      <c r="P466" s="113">
        <v>0</v>
      </c>
      <c r="Q466" s="113">
        <v>1066.6600000000001</v>
      </c>
      <c r="R466" s="113">
        <v>10666.6</v>
      </c>
      <c r="S466" s="111" t="s">
        <v>1428</v>
      </c>
    </row>
    <row r="467" spans="1:19" ht="25.5">
      <c r="A467" s="111" t="s">
        <v>1914</v>
      </c>
      <c r="B467" s="112">
        <v>44322</v>
      </c>
      <c r="C467" s="111" t="s">
        <v>1915</v>
      </c>
      <c r="D467" s="112">
        <v>44322</v>
      </c>
      <c r="E467" s="111" t="s">
        <v>1429</v>
      </c>
      <c r="F467" s="111" t="s">
        <v>122</v>
      </c>
      <c r="G467" s="111" t="s">
        <v>1449</v>
      </c>
      <c r="H467" s="111" t="s">
        <v>24</v>
      </c>
      <c r="I467" s="111" t="s">
        <v>1321</v>
      </c>
      <c r="J467" s="113">
        <v>10</v>
      </c>
      <c r="K467" s="113">
        <v>1205</v>
      </c>
      <c r="L467" s="113">
        <v>12050</v>
      </c>
      <c r="M467" s="113">
        <v>3.0125000000000002</v>
      </c>
      <c r="N467" s="113">
        <v>30.125</v>
      </c>
      <c r="O467" s="113">
        <v>0</v>
      </c>
      <c r="P467" s="113">
        <v>0</v>
      </c>
      <c r="Q467" s="113">
        <v>1208.0125</v>
      </c>
      <c r="R467" s="113">
        <v>12080.125</v>
      </c>
      <c r="S467" s="111" t="s">
        <v>1428</v>
      </c>
    </row>
    <row r="468" spans="1:19" ht="25.5">
      <c r="A468" s="111" t="s">
        <v>1916</v>
      </c>
      <c r="B468" s="112">
        <v>44322</v>
      </c>
      <c r="C468" s="111" t="s">
        <v>1917</v>
      </c>
      <c r="D468" s="112">
        <v>44322</v>
      </c>
      <c r="E468" s="111" t="s">
        <v>1429</v>
      </c>
      <c r="F468" s="111" t="s">
        <v>30</v>
      </c>
      <c r="G468" s="111" t="s">
        <v>1449</v>
      </c>
      <c r="H468" s="111" t="s">
        <v>24</v>
      </c>
      <c r="I468" s="111" t="s">
        <v>1374</v>
      </c>
      <c r="J468" s="113">
        <v>40</v>
      </c>
      <c r="K468" s="113">
        <v>914</v>
      </c>
      <c r="L468" s="113">
        <v>36560</v>
      </c>
      <c r="M468" s="113">
        <v>2.2850000000000001</v>
      </c>
      <c r="N468" s="113">
        <v>91.4</v>
      </c>
      <c r="O468" s="113">
        <v>0</v>
      </c>
      <c r="P468" s="113">
        <v>0</v>
      </c>
      <c r="Q468" s="113">
        <v>916.28499999999997</v>
      </c>
      <c r="R468" s="113">
        <v>36651.4</v>
      </c>
      <c r="S468" s="111" t="s">
        <v>1428</v>
      </c>
    </row>
    <row r="469" spans="1:19" ht="25.5">
      <c r="A469" s="111" t="s">
        <v>1916</v>
      </c>
      <c r="B469" s="112">
        <v>44322</v>
      </c>
      <c r="C469" s="111" t="s">
        <v>1917</v>
      </c>
      <c r="D469" s="112">
        <v>44322</v>
      </c>
      <c r="E469" s="111" t="s">
        <v>1429</v>
      </c>
      <c r="F469" s="111" t="s">
        <v>30</v>
      </c>
      <c r="G469" s="111" t="s">
        <v>1449</v>
      </c>
      <c r="H469" s="111" t="s">
        <v>24</v>
      </c>
      <c r="I469" s="111" t="s">
        <v>1141</v>
      </c>
      <c r="J469" s="113">
        <v>20</v>
      </c>
      <c r="K469" s="113">
        <v>894</v>
      </c>
      <c r="L469" s="113">
        <v>17880</v>
      </c>
      <c r="M469" s="113">
        <v>2.2349999999999999</v>
      </c>
      <c r="N469" s="113">
        <v>44.7</v>
      </c>
      <c r="O469" s="113">
        <v>0</v>
      </c>
      <c r="P469" s="113">
        <v>0</v>
      </c>
      <c r="Q469" s="113">
        <v>896.23500000000001</v>
      </c>
      <c r="R469" s="113">
        <v>17924.7</v>
      </c>
      <c r="S469" s="111" t="s">
        <v>1428</v>
      </c>
    </row>
    <row r="470" spans="1:19" ht="25.5">
      <c r="A470" s="111" t="s">
        <v>1918</v>
      </c>
      <c r="B470" s="112">
        <v>44322</v>
      </c>
      <c r="C470" s="111" t="s">
        <v>1919</v>
      </c>
      <c r="D470" s="112">
        <v>44322</v>
      </c>
      <c r="E470" s="111" t="s">
        <v>1429</v>
      </c>
      <c r="F470" s="111" t="s">
        <v>23</v>
      </c>
      <c r="G470" s="111" t="s">
        <v>1435</v>
      </c>
      <c r="H470" s="111" t="s">
        <v>24</v>
      </c>
      <c r="I470" s="111" t="s">
        <v>1374</v>
      </c>
      <c r="J470" s="113">
        <v>20</v>
      </c>
      <c r="K470" s="113">
        <v>914</v>
      </c>
      <c r="L470" s="113">
        <v>18280</v>
      </c>
      <c r="M470" s="113">
        <v>2.2850000000000001</v>
      </c>
      <c r="N470" s="113">
        <v>45.7</v>
      </c>
      <c r="O470" s="113">
        <v>0</v>
      </c>
      <c r="P470" s="113">
        <v>0</v>
      </c>
      <c r="Q470" s="113">
        <v>916.28499999999997</v>
      </c>
      <c r="R470" s="113">
        <v>18325.7</v>
      </c>
      <c r="S470" s="111" t="s">
        <v>1428</v>
      </c>
    </row>
    <row r="471" spans="1:19" ht="25.5">
      <c r="A471" s="111" t="s">
        <v>1920</v>
      </c>
      <c r="B471" s="112">
        <v>44322</v>
      </c>
      <c r="C471" s="111" t="s">
        <v>1921</v>
      </c>
      <c r="D471" s="112">
        <v>44322</v>
      </c>
      <c r="E471" s="111" t="s">
        <v>1429</v>
      </c>
      <c r="F471" s="111" t="s">
        <v>29</v>
      </c>
      <c r="G471" s="111" t="s">
        <v>1092</v>
      </c>
      <c r="H471" s="111" t="s">
        <v>24</v>
      </c>
      <c r="I471" s="111" t="s">
        <v>1142</v>
      </c>
      <c r="J471" s="113">
        <v>40</v>
      </c>
      <c r="K471" s="113">
        <v>1030</v>
      </c>
      <c r="L471" s="113">
        <v>41200</v>
      </c>
      <c r="M471" s="113">
        <v>2.5750000000000002</v>
      </c>
      <c r="N471" s="113">
        <v>103</v>
      </c>
      <c r="O471" s="113">
        <v>0</v>
      </c>
      <c r="P471" s="113">
        <v>0</v>
      </c>
      <c r="Q471" s="113">
        <v>1032.575</v>
      </c>
      <c r="R471" s="113">
        <v>41303</v>
      </c>
      <c r="S471" s="111" t="s">
        <v>1428</v>
      </c>
    </row>
    <row r="472" spans="1:19" ht="25.5">
      <c r="A472" s="111" t="s">
        <v>1920</v>
      </c>
      <c r="B472" s="112">
        <v>44322</v>
      </c>
      <c r="C472" s="111" t="s">
        <v>1921</v>
      </c>
      <c r="D472" s="112">
        <v>44322</v>
      </c>
      <c r="E472" s="111" t="s">
        <v>1429</v>
      </c>
      <c r="F472" s="111" t="s">
        <v>29</v>
      </c>
      <c r="G472" s="111" t="s">
        <v>1092</v>
      </c>
      <c r="H472" s="111" t="s">
        <v>24</v>
      </c>
      <c r="I472" s="111" t="s">
        <v>1277</v>
      </c>
      <c r="J472" s="113">
        <v>40</v>
      </c>
      <c r="K472" s="113">
        <v>967</v>
      </c>
      <c r="L472" s="113">
        <v>38680</v>
      </c>
      <c r="M472" s="113">
        <v>2.4175</v>
      </c>
      <c r="N472" s="113">
        <v>96.7</v>
      </c>
      <c r="O472" s="113">
        <v>0</v>
      </c>
      <c r="P472" s="113">
        <v>0</v>
      </c>
      <c r="Q472" s="113">
        <v>969.41750000000002</v>
      </c>
      <c r="R472" s="113">
        <v>38776.699999999997</v>
      </c>
      <c r="S472" s="111" t="s">
        <v>1428</v>
      </c>
    </row>
    <row r="473" spans="1:19" ht="25.5">
      <c r="A473" s="111" t="s">
        <v>1922</v>
      </c>
      <c r="B473" s="112">
        <v>44322</v>
      </c>
      <c r="C473" s="111" t="s">
        <v>1923</v>
      </c>
      <c r="D473" s="112">
        <v>44322</v>
      </c>
      <c r="E473" s="111" t="s">
        <v>1429</v>
      </c>
      <c r="F473" s="111" t="s">
        <v>28</v>
      </c>
      <c r="G473" s="111" t="s">
        <v>1450</v>
      </c>
      <c r="H473" s="111" t="s">
        <v>24</v>
      </c>
      <c r="I473" s="111" t="s">
        <v>1277</v>
      </c>
      <c r="J473" s="113">
        <v>100</v>
      </c>
      <c r="K473" s="113">
        <v>967</v>
      </c>
      <c r="L473" s="113">
        <v>96700</v>
      </c>
      <c r="M473" s="113">
        <v>2.4175</v>
      </c>
      <c r="N473" s="113">
        <v>241.75</v>
      </c>
      <c r="O473" s="113">
        <v>0</v>
      </c>
      <c r="P473" s="113">
        <v>0</v>
      </c>
      <c r="Q473" s="113">
        <v>969.41750000000002</v>
      </c>
      <c r="R473" s="113">
        <v>96941.75</v>
      </c>
      <c r="S473" s="111" t="s">
        <v>1428</v>
      </c>
    </row>
    <row r="474" spans="1:19" ht="25.5">
      <c r="A474" s="111" t="s">
        <v>1922</v>
      </c>
      <c r="B474" s="112">
        <v>44322</v>
      </c>
      <c r="C474" s="111" t="s">
        <v>1923</v>
      </c>
      <c r="D474" s="112">
        <v>44322</v>
      </c>
      <c r="E474" s="111" t="s">
        <v>1429</v>
      </c>
      <c r="F474" s="111" t="s">
        <v>28</v>
      </c>
      <c r="G474" s="111" t="s">
        <v>1450</v>
      </c>
      <c r="H474" s="111" t="s">
        <v>24</v>
      </c>
      <c r="I474" s="111" t="s">
        <v>1142</v>
      </c>
      <c r="J474" s="113">
        <v>60</v>
      </c>
      <c r="K474" s="113">
        <v>1030</v>
      </c>
      <c r="L474" s="113">
        <v>61800</v>
      </c>
      <c r="M474" s="113">
        <v>2.5750000000000002</v>
      </c>
      <c r="N474" s="113">
        <v>154.5</v>
      </c>
      <c r="O474" s="113">
        <v>0</v>
      </c>
      <c r="P474" s="113">
        <v>0</v>
      </c>
      <c r="Q474" s="113">
        <v>1032.575</v>
      </c>
      <c r="R474" s="113">
        <v>61954.5</v>
      </c>
      <c r="S474" s="111" t="s">
        <v>1428</v>
      </c>
    </row>
    <row r="475" spans="1:19" ht="25.5">
      <c r="A475" s="111" t="s">
        <v>1924</v>
      </c>
      <c r="B475" s="112">
        <v>44322</v>
      </c>
      <c r="C475" s="111" t="s">
        <v>1925</v>
      </c>
      <c r="D475" s="112">
        <v>44322</v>
      </c>
      <c r="E475" s="111" t="s">
        <v>1429</v>
      </c>
      <c r="F475" s="111" t="s">
        <v>959</v>
      </c>
      <c r="G475" s="111" t="s">
        <v>1447</v>
      </c>
      <c r="H475" s="111" t="s">
        <v>24</v>
      </c>
      <c r="I475" s="111" t="s">
        <v>1277</v>
      </c>
      <c r="J475" s="113">
        <v>60</v>
      </c>
      <c r="K475" s="113">
        <v>967</v>
      </c>
      <c r="L475" s="113">
        <v>58020</v>
      </c>
      <c r="M475" s="113">
        <v>2.4175</v>
      </c>
      <c r="N475" s="113">
        <v>145.05000000000001</v>
      </c>
      <c r="O475" s="113">
        <v>0</v>
      </c>
      <c r="P475" s="113">
        <v>0</v>
      </c>
      <c r="Q475" s="113">
        <v>969.41750000000002</v>
      </c>
      <c r="R475" s="113">
        <v>58165.05</v>
      </c>
      <c r="S475" s="111" t="s">
        <v>1428</v>
      </c>
    </row>
    <row r="476" spans="1:19" ht="25.5">
      <c r="A476" s="111" t="s">
        <v>1926</v>
      </c>
      <c r="B476" s="112">
        <v>44322</v>
      </c>
      <c r="C476" s="111" t="s">
        <v>1927</v>
      </c>
      <c r="D476" s="112">
        <v>44322</v>
      </c>
      <c r="E476" s="111" t="s">
        <v>1429</v>
      </c>
      <c r="F476" s="111" t="s">
        <v>1473</v>
      </c>
      <c r="G476" s="111" t="s">
        <v>1435</v>
      </c>
      <c r="H476" s="111" t="s">
        <v>24</v>
      </c>
      <c r="I476" s="111" t="s">
        <v>1374</v>
      </c>
      <c r="J476" s="113">
        <v>200</v>
      </c>
      <c r="K476" s="113">
        <v>914</v>
      </c>
      <c r="L476" s="113">
        <v>182800</v>
      </c>
      <c r="M476" s="113">
        <v>2.2850000000000001</v>
      </c>
      <c r="N476" s="113">
        <v>457</v>
      </c>
      <c r="O476" s="113">
        <v>0</v>
      </c>
      <c r="P476" s="113">
        <v>0</v>
      </c>
      <c r="Q476" s="113">
        <v>916.28499999999997</v>
      </c>
      <c r="R476" s="113">
        <v>183257</v>
      </c>
      <c r="S476" s="111" t="s">
        <v>1428</v>
      </c>
    </row>
    <row r="477" spans="1:19" ht="25.5">
      <c r="A477" s="111" t="s">
        <v>1926</v>
      </c>
      <c r="B477" s="112">
        <v>44322</v>
      </c>
      <c r="C477" s="111" t="s">
        <v>1927</v>
      </c>
      <c r="D477" s="112">
        <v>44322</v>
      </c>
      <c r="E477" s="111" t="s">
        <v>1429</v>
      </c>
      <c r="F477" s="111" t="s">
        <v>1473</v>
      </c>
      <c r="G477" s="111" t="s">
        <v>1435</v>
      </c>
      <c r="H477" s="111" t="s">
        <v>24</v>
      </c>
      <c r="I477" s="111" t="s">
        <v>1146</v>
      </c>
      <c r="J477" s="113">
        <v>40</v>
      </c>
      <c r="K477" s="113">
        <v>914</v>
      </c>
      <c r="L477" s="113">
        <v>36560</v>
      </c>
      <c r="M477" s="113">
        <v>2.2850000000000001</v>
      </c>
      <c r="N477" s="113">
        <v>91.4</v>
      </c>
      <c r="O477" s="113">
        <v>0</v>
      </c>
      <c r="P477" s="113">
        <v>0</v>
      </c>
      <c r="Q477" s="113">
        <v>916.28499999999997</v>
      </c>
      <c r="R477" s="113">
        <v>36651.4</v>
      </c>
      <c r="S477" s="111" t="s">
        <v>1428</v>
      </c>
    </row>
    <row r="478" spans="1:19" ht="25.5">
      <c r="A478" s="111" t="s">
        <v>1926</v>
      </c>
      <c r="B478" s="112">
        <v>44322</v>
      </c>
      <c r="C478" s="111" t="s">
        <v>1927</v>
      </c>
      <c r="D478" s="112">
        <v>44322</v>
      </c>
      <c r="E478" s="111" t="s">
        <v>1429</v>
      </c>
      <c r="F478" s="111" t="s">
        <v>1473</v>
      </c>
      <c r="G478" s="111" t="s">
        <v>1435</v>
      </c>
      <c r="H478" s="111" t="s">
        <v>24</v>
      </c>
      <c r="I478" s="111" t="s">
        <v>1144</v>
      </c>
      <c r="J478" s="113">
        <v>40</v>
      </c>
      <c r="K478" s="113">
        <v>1118</v>
      </c>
      <c r="L478" s="113">
        <v>44720</v>
      </c>
      <c r="M478" s="113">
        <v>2.7949999999999999</v>
      </c>
      <c r="N478" s="113">
        <v>111.8</v>
      </c>
      <c r="O478" s="113">
        <v>0</v>
      </c>
      <c r="P478" s="113">
        <v>0</v>
      </c>
      <c r="Q478" s="113">
        <v>1120.7950000000001</v>
      </c>
      <c r="R478" s="113">
        <v>44831.8</v>
      </c>
      <c r="S478" s="111" t="s">
        <v>1428</v>
      </c>
    </row>
    <row r="479" spans="1:19" ht="25.5">
      <c r="A479" s="111" t="s">
        <v>1928</v>
      </c>
      <c r="B479" s="112">
        <v>44322</v>
      </c>
      <c r="C479" s="111" t="s">
        <v>1929</v>
      </c>
      <c r="D479" s="112">
        <v>44322</v>
      </c>
      <c r="E479" s="111" t="s">
        <v>1429</v>
      </c>
      <c r="F479" s="111" t="s">
        <v>33</v>
      </c>
      <c r="G479" s="111" t="s">
        <v>1050</v>
      </c>
      <c r="H479" s="111" t="s">
        <v>24</v>
      </c>
      <c r="I479" s="111" t="s">
        <v>1142</v>
      </c>
      <c r="J479" s="113">
        <v>60</v>
      </c>
      <c r="K479" s="113">
        <v>1030</v>
      </c>
      <c r="L479" s="113">
        <v>61800</v>
      </c>
      <c r="M479" s="113">
        <v>2.5750000000000002</v>
      </c>
      <c r="N479" s="113">
        <v>154.5</v>
      </c>
      <c r="O479" s="113">
        <v>0</v>
      </c>
      <c r="P479" s="113">
        <v>0</v>
      </c>
      <c r="Q479" s="113">
        <v>1032.575</v>
      </c>
      <c r="R479" s="113">
        <v>61954.5</v>
      </c>
      <c r="S479" s="111" t="s">
        <v>1428</v>
      </c>
    </row>
    <row r="480" spans="1:19" ht="25.5">
      <c r="A480" s="111" t="s">
        <v>1930</v>
      </c>
      <c r="B480" s="112">
        <v>44324</v>
      </c>
      <c r="C480" s="111" t="s">
        <v>1931</v>
      </c>
      <c r="D480" s="112">
        <v>44324</v>
      </c>
      <c r="E480" s="111" t="s">
        <v>1143</v>
      </c>
      <c r="F480" s="111" t="s">
        <v>1317</v>
      </c>
      <c r="G480" s="111" t="s">
        <v>1143</v>
      </c>
      <c r="H480" s="111" t="s">
        <v>1143</v>
      </c>
      <c r="I480" s="111" t="s">
        <v>1277</v>
      </c>
      <c r="J480" s="113">
        <v>5</v>
      </c>
      <c r="K480" s="113">
        <v>981</v>
      </c>
      <c r="L480" s="113">
        <v>4905</v>
      </c>
      <c r="M480" s="113">
        <v>2.4525000000000001</v>
      </c>
      <c r="N480" s="113">
        <v>12.262499999999999</v>
      </c>
      <c r="O480" s="113">
        <v>0</v>
      </c>
      <c r="P480" s="113">
        <v>0</v>
      </c>
      <c r="Q480" s="113">
        <v>983.45249999999999</v>
      </c>
      <c r="R480" s="113">
        <v>4917.2624999999998</v>
      </c>
      <c r="S480" s="111" t="s">
        <v>1428</v>
      </c>
    </row>
    <row r="481" spans="1:19" ht="25.5">
      <c r="A481" s="111" t="s">
        <v>1930</v>
      </c>
      <c r="B481" s="112">
        <v>44324</v>
      </c>
      <c r="C481" s="111" t="s">
        <v>1931</v>
      </c>
      <c r="D481" s="112">
        <v>44324</v>
      </c>
      <c r="E481" s="111" t="s">
        <v>1143</v>
      </c>
      <c r="F481" s="111" t="s">
        <v>1317</v>
      </c>
      <c r="G481" s="111" t="s">
        <v>1143</v>
      </c>
      <c r="H481" s="111" t="s">
        <v>1143</v>
      </c>
      <c r="I481" s="111" t="s">
        <v>1142</v>
      </c>
      <c r="J481" s="113">
        <v>2</v>
      </c>
      <c r="K481" s="113">
        <v>1045</v>
      </c>
      <c r="L481" s="113">
        <v>2090</v>
      </c>
      <c r="M481" s="113">
        <v>2.6124999999999998</v>
      </c>
      <c r="N481" s="113">
        <v>5.2249999999999996</v>
      </c>
      <c r="O481" s="113">
        <v>0</v>
      </c>
      <c r="P481" s="113">
        <v>0</v>
      </c>
      <c r="Q481" s="113">
        <v>1047.6125</v>
      </c>
      <c r="R481" s="113">
        <v>2095.2249999999999</v>
      </c>
      <c r="S481" s="111" t="s">
        <v>1428</v>
      </c>
    </row>
    <row r="482" spans="1:19" ht="25.5">
      <c r="A482" s="111" t="s">
        <v>1930</v>
      </c>
      <c r="B482" s="112">
        <v>44324</v>
      </c>
      <c r="C482" s="111" t="s">
        <v>1931</v>
      </c>
      <c r="D482" s="112">
        <v>44324</v>
      </c>
      <c r="E482" s="111" t="s">
        <v>1143</v>
      </c>
      <c r="F482" s="111" t="s">
        <v>1317</v>
      </c>
      <c r="G482" s="111" t="s">
        <v>1143</v>
      </c>
      <c r="H482" s="111" t="s">
        <v>1143</v>
      </c>
      <c r="I482" s="111" t="s">
        <v>1321</v>
      </c>
      <c r="J482" s="113">
        <v>2</v>
      </c>
      <c r="K482" s="113">
        <v>1222.5</v>
      </c>
      <c r="L482" s="113">
        <v>2445</v>
      </c>
      <c r="M482" s="113">
        <v>3.0562999999999998</v>
      </c>
      <c r="N482" s="113">
        <v>6.1125999999999996</v>
      </c>
      <c r="O482" s="113">
        <v>0</v>
      </c>
      <c r="P482" s="113">
        <v>0</v>
      </c>
      <c r="Q482" s="113">
        <v>1225.5563</v>
      </c>
      <c r="R482" s="113">
        <v>2451.1125999999999</v>
      </c>
      <c r="S482" s="111" t="s">
        <v>1428</v>
      </c>
    </row>
    <row r="483" spans="1:19" ht="25.5">
      <c r="A483" s="111" t="s">
        <v>1932</v>
      </c>
      <c r="B483" s="112">
        <v>44324</v>
      </c>
      <c r="C483" s="111" t="s">
        <v>1933</v>
      </c>
      <c r="D483" s="112">
        <v>44324</v>
      </c>
      <c r="E483" s="111" t="s">
        <v>1143</v>
      </c>
      <c r="F483" s="111" t="s">
        <v>1442</v>
      </c>
      <c r="G483" s="111" t="s">
        <v>1143</v>
      </c>
      <c r="H483" s="111" t="s">
        <v>1143</v>
      </c>
      <c r="I483" s="111" t="s">
        <v>1142</v>
      </c>
      <c r="J483" s="113">
        <v>5</v>
      </c>
      <c r="K483" s="113">
        <v>1045</v>
      </c>
      <c r="L483" s="113">
        <v>5225</v>
      </c>
      <c r="M483" s="113">
        <v>2.6124999999999998</v>
      </c>
      <c r="N483" s="113">
        <v>13.0625</v>
      </c>
      <c r="O483" s="113">
        <v>0</v>
      </c>
      <c r="P483" s="113">
        <v>0</v>
      </c>
      <c r="Q483" s="113">
        <v>1047.6125</v>
      </c>
      <c r="R483" s="113">
        <v>5238.0625</v>
      </c>
      <c r="S483" s="111" t="s">
        <v>1428</v>
      </c>
    </row>
    <row r="484" spans="1:19" ht="25.5">
      <c r="A484" s="111" t="s">
        <v>1932</v>
      </c>
      <c r="B484" s="112">
        <v>44324</v>
      </c>
      <c r="C484" s="111" t="s">
        <v>1933</v>
      </c>
      <c r="D484" s="112">
        <v>44324</v>
      </c>
      <c r="E484" s="111" t="s">
        <v>1143</v>
      </c>
      <c r="F484" s="111" t="s">
        <v>1442</v>
      </c>
      <c r="G484" s="111" t="s">
        <v>1143</v>
      </c>
      <c r="H484" s="111" t="s">
        <v>1143</v>
      </c>
      <c r="I484" s="111" t="s">
        <v>1374</v>
      </c>
      <c r="J484" s="113">
        <v>5</v>
      </c>
      <c r="K484" s="113">
        <v>927</v>
      </c>
      <c r="L484" s="113">
        <v>4635</v>
      </c>
      <c r="M484" s="113">
        <v>2.3174999999999999</v>
      </c>
      <c r="N484" s="113">
        <v>11.5875</v>
      </c>
      <c r="O484" s="113">
        <v>0</v>
      </c>
      <c r="P484" s="113">
        <v>0</v>
      </c>
      <c r="Q484" s="113">
        <v>929.3175</v>
      </c>
      <c r="R484" s="113">
        <v>4646.5874999999996</v>
      </c>
      <c r="S484" s="111" t="s">
        <v>1428</v>
      </c>
    </row>
    <row r="485" spans="1:19" ht="25.5">
      <c r="A485" s="111" t="s">
        <v>1932</v>
      </c>
      <c r="B485" s="112">
        <v>44324</v>
      </c>
      <c r="C485" s="111" t="s">
        <v>1933</v>
      </c>
      <c r="D485" s="112">
        <v>44324</v>
      </c>
      <c r="E485" s="111" t="s">
        <v>1143</v>
      </c>
      <c r="F485" s="111" t="s">
        <v>1442</v>
      </c>
      <c r="G485" s="111" t="s">
        <v>1143</v>
      </c>
      <c r="H485" s="111" t="s">
        <v>1143</v>
      </c>
      <c r="I485" s="111" t="s">
        <v>1277</v>
      </c>
      <c r="J485" s="113">
        <v>10</v>
      </c>
      <c r="K485" s="113">
        <v>981</v>
      </c>
      <c r="L485" s="113">
        <v>9810</v>
      </c>
      <c r="M485" s="113">
        <v>2.4525000000000001</v>
      </c>
      <c r="N485" s="113">
        <v>24.524999999999999</v>
      </c>
      <c r="O485" s="113">
        <v>0</v>
      </c>
      <c r="P485" s="113">
        <v>0</v>
      </c>
      <c r="Q485" s="113">
        <v>983.45249999999999</v>
      </c>
      <c r="R485" s="113">
        <v>9834.5249999999996</v>
      </c>
      <c r="S485" s="111" t="s">
        <v>1428</v>
      </c>
    </row>
    <row r="486" spans="1:19" ht="25.5">
      <c r="A486" s="111" t="s">
        <v>2705</v>
      </c>
      <c r="B486" s="112">
        <v>44325</v>
      </c>
      <c r="C486" s="111" t="s">
        <v>2706</v>
      </c>
      <c r="D486" s="112">
        <v>44325</v>
      </c>
      <c r="E486" s="111" t="s">
        <v>1143</v>
      </c>
      <c r="F486" s="111" t="s">
        <v>2707</v>
      </c>
      <c r="G486" s="111" t="s">
        <v>1143</v>
      </c>
      <c r="H486" s="111" t="s">
        <v>1143</v>
      </c>
      <c r="I486" s="111" t="s">
        <v>1144</v>
      </c>
      <c r="J486" s="113">
        <v>1</v>
      </c>
      <c r="K486" s="113">
        <v>1134</v>
      </c>
      <c r="L486" s="113">
        <v>1134</v>
      </c>
      <c r="M486" s="113">
        <v>2.835</v>
      </c>
      <c r="N486" s="113">
        <v>2.835</v>
      </c>
      <c r="O486" s="113">
        <v>0</v>
      </c>
      <c r="P486" s="113">
        <v>0</v>
      </c>
      <c r="Q486" s="113">
        <v>1136.835</v>
      </c>
      <c r="R486" s="113">
        <v>1136.835</v>
      </c>
      <c r="S486" s="111" t="s">
        <v>1428</v>
      </c>
    </row>
    <row r="487" spans="1:19" ht="25.5">
      <c r="A487" s="111" t="s">
        <v>2705</v>
      </c>
      <c r="B487" s="112">
        <v>44325</v>
      </c>
      <c r="C487" s="111" t="s">
        <v>2706</v>
      </c>
      <c r="D487" s="112">
        <v>44325</v>
      </c>
      <c r="E487" s="111" t="s">
        <v>1143</v>
      </c>
      <c r="F487" s="111" t="s">
        <v>2707</v>
      </c>
      <c r="G487" s="111" t="s">
        <v>1143</v>
      </c>
      <c r="H487" s="111" t="s">
        <v>1143</v>
      </c>
      <c r="I487" s="111" t="s">
        <v>1320</v>
      </c>
      <c r="J487" s="113">
        <v>1</v>
      </c>
      <c r="K487" s="113">
        <v>1079.5</v>
      </c>
      <c r="L487" s="113">
        <v>1079.5</v>
      </c>
      <c r="M487" s="113">
        <v>2.6987999999999999</v>
      </c>
      <c r="N487" s="113">
        <v>2.6987999999999999</v>
      </c>
      <c r="O487" s="113">
        <v>0</v>
      </c>
      <c r="P487" s="113">
        <v>0</v>
      </c>
      <c r="Q487" s="113">
        <v>1082.1987999999999</v>
      </c>
      <c r="R487" s="113">
        <v>1082.1987999999999</v>
      </c>
      <c r="S487" s="111" t="s">
        <v>1428</v>
      </c>
    </row>
    <row r="488" spans="1:19" ht="25.5">
      <c r="A488" s="111" t="s">
        <v>2705</v>
      </c>
      <c r="B488" s="112">
        <v>44325</v>
      </c>
      <c r="C488" s="111" t="s">
        <v>2706</v>
      </c>
      <c r="D488" s="112">
        <v>44325</v>
      </c>
      <c r="E488" s="111" t="s">
        <v>1143</v>
      </c>
      <c r="F488" s="111" t="s">
        <v>2707</v>
      </c>
      <c r="G488" s="111" t="s">
        <v>1143</v>
      </c>
      <c r="H488" s="111" t="s">
        <v>1143</v>
      </c>
      <c r="I488" s="111" t="s">
        <v>1321</v>
      </c>
      <c r="J488" s="113">
        <v>1</v>
      </c>
      <c r="K488" s="113">
        <v>1222.5</v>
      </c>
      <c r="L488" s="113">
        <v>1222.5</v>
      </c>
      <c r="M488" s="113">
        <v>3.0562999999999998</v>
      </c>
      <c r="N488" s="113">
        <v>3.0562999999999998</v>
      </c>
      <c r="O488" s="113">
        <v>0</v>
      </c>
      <c r="P488" s="113">
        <v>0</v>
      </c>
      <c r="Q488" s="113">
        <v>1225.5563</v>
      </c>
      <c r="R488" s="113">
        <v>1225.5563</v>
      </c>
      <c r="S488" s="111" t="s">
        <v>1428</v>
      </c>
    </row>
    <row r="489" spans="1:19" ht="25.5">
      <c r="A489" s="111" t="s">
        <v>2705</v>
      </c>
      <c r="B489" s="112">
        <v>44325</v>
      </c>
      <c r="C489" s="111" t="s">
        <v>2706</v>
      </c>
      <c r="D489" s="112">
        <v>44325</v>
      </c>
      <c r="E489" s="111" t="s">
        <v>1143</v>
      </c>
      <c r="F489" s="111" t="s">
        <v>2707</v>
      </c>
      <c r="G489" s="111" t="s">
        <v>1143</v>
      </c>
      <c r="H489" s="111" t="s">
        <v>1143</v>
      </c>
      <c r="I489" s="111" t="s">
        <v>1146</v>
      </c>
      <c r="J489" s="113">
        <v>1</v>
      </c>
      <c r="K489" s="113">
        <v>927</v>
      </c>
      <c r="L489" s="113">
        <v>927</v>
      </c>
      <c r="M489" s="113">
        <v>2.3174999999999999</v>
      </c>
      <c r="N489" s="113">
        <v>2.3174999999999999</v>
      </c>
      <c r="O489" s="113">
        <v>0</v>
      </c>
      <c r="P489" s="113">
        <v>0</v>
      </c>
      <c r="Q489" s="113">
        <v>929.3175</v>
      </c>
      <c r="R489" s="113">
        <v>929.3175</v>
      </c>
      <c r="S489" s="111" t="s">
        <v>1428</v>
      </c>
    </row>
    <row r="490" spans="1:19" ht="25.5">
      <c r="A490" s="111" t="s">
        <v>2705</v>
      </c>
      <c r="B490" s="112">
        <v>44325</v>
      </c>
      <c r="C490" s="111" t="s">
        <v>2706</v>
      </c>
      <c r="D490" s="112">
        <v>44325</v>
      </c>
      <c r="E490" s="111" t="s">
        <v>1143</v>
      </c>
      <c r="F490" s="111" t="s">
        <v>2707</v>
      </c>
      <c r="G490" s="111" t="s">
        <v>1143</v>
      </c>
      <c r="H490" s="111" t="s">
        <v>1143</v>
      </c>
      <c r="I490" s="111" t="s">
        <v>1374</v>
      </c>
      <c r="J490" s="113">
        <v>1</v>
      </c>
      <c r="K490" s="113">
        <v>927</v>
      </c>
      <c r="L490" s="113">
        <v>927</v>
      </c>
      <c r="M490" s="113">
        <v>2.3174999999999999</v>
      </c>
      <c r="N490" s="113">
        <v>2.3174999999999999</v>
      </c>
      <c r="O490" s="113">
        <v>0</v>
      </c>
      <c r="P490" s="113">
        <v>0</v>
      </c>
      <c r="Q490" s="113">
        <v>929.3175</v>
      </c>
      <c r="R490" s="113">
        <v>929.3175</v>
      </c>
      <c r="S490" s="111" t="s">
        <v>1428</v>
      </c>
    </row>
    <row r="491" spans="1:19" ht="25.5">
      <c r="A491" s="111" t="s">
        <v>2705</v>
      </c>
      <c r="B491" s="112">
        <v>44325</v>
      </c>
      <c r="C491" s="111" t="s">
        <v>2706</v>
      </c>
      <c r="D491" s="112">
        <v>44325</v>
      </c>
      <c r="E491" s="111" t="s">
        <v>1143</v>
      </c>
      <c r="F491" s="111" t="s">
        <v>2707</v>
      </c>
      <c r="G491" s="111" t="s">
        <v>1143</v>
      </c>
      <c r="H491" s="111" t="s">
        <v>1143</v>
      </c>
      <c r="I491" s="111" t="s">
        <v>1141</v>
      </c>
      <c r="J491" s="113">
        <v>1</v>
      </c>
      <c r="K491" s="113">
        <v>907</v>
      </c>
      <c r="L491" s="113">
        <v>907</v>
      </c>
      <c r="M491" s="113">
        <v>2.2675000000000001</v>
      </c>
      <c r="N491" s="113">
        <v>2.2675000000000001</v>
      </c>
      <c r="O491" s="113">
        <v>0</v>
      </c>
      <c r="P491" s="113">
        <v>0</v>
      </c>
      <c r="Q491" s="113">
        <v>909.26750000000004</v>
      </c>
      <c r="R491" s="113">
        <v>909.26750000000004</v>
      </c>
      <c r="S491" s="111" t="s">
        <v>1428</v>
      </c>
    </row>
    <row r="492" spans="1:19" ht="25.5">
      <c r="A492" s="111" t="s">
        <v>2705</v>
      </c>
      <c r="B492" s="112">
        <v>44325</v>
      </c>
      <c r="C492" s="111" t="s">
        <v>2706</v>
      </c>
      <c r="D492" s="112">
        <v>44325</v>
      </c>
      <c r="E492" s="111" t="s">
        <v>1143</v>
      </c>
      <c r="F492" s="111" t="s">
        <v>2707</v>
      </c>
      <c r="G492" s="111" t="s">
        <v>1143</v>
      </c>
      <c r="H492" s="111" t="s">
        <v>1143</v>
      </c>
      <c r="I492" s="111" t="s">
        <v>1263</v>
      </c>
      <c r="J492" s="113">
        <v>1</v>
      </c>
      <c r="K492" s="113">
        <v>1114.5</v>
      </c>
      <c r="L492" s="113">
        <v>1114.5</v>
      </c>
      <c r="M492" s="113">
        <v>2.7863000000000002</v>
      </c>
      <c r="N492" s="113">
        <v>2.7863000000000002</v>
      </c>
      <c r="O492" s="113">
        <v>0</v>
      </c>
      <c r="P492" s="113">
        <v>0</v>
      </c>
      <c r="Q492" s="113">
        <v>1117.2863</v>
      </c>
      <c r="R492" s="113">
        <v>1117.2863</v>
      </c>
      <c r="S492" s="111" t="s">
        <v>1428</v>
      </c>
    </row>
    <row r="493" spans="1:19" ht="25.5">
      <c r="A493" s="111" t="s">
        <v>2708</v>
      </c>
      <c r="B493" s="112">
        <v>44325</v>
      </c>
      <c r="C493" s="111" t="s">
        <v>2709</v>
      </c>
      <c r="D493" s="112">
        <v>44325</v>
      </c>
      <c r="E493" s="111" t="s">
        <v>1143</v>
      </c>
      <c r="F493" s="111" t="s">
        <v>1317</v>
      </c>
      <c r="G493" s="111" t="s">
        <v>1143</v>
      </c>
      <c r="H493" s="111" t="s">
        <v>1143</v>
      </c>
      <c r="I493" s="111" t="s">
        <v>1142</v>
      </c>
      <c r="J493" s="113">
        <v>2</v>
      </c>
      <c r="K493" s="113">
        <v>1045</v>
      </c>
      <c r="L493" s="113">
        <v>2090</v>
      </c>
      <c r="M493" s="113">
        <v>2.6124999999999998</v>
      </c>
      <c r="N493" s="113">
        <v>5.2249999999999996</v>
      </c>
      <c r="O493" s="113">
        <v>0</v>
      </c>
      <c r="P493" s="113">
        <v>0</v>
      </c>
      <c r="Q493" s="113">
        <v>1047.6125</v>
      </c>
      <c r="R493" s="113">
        <v>2095.2249999999999</v>
      </c>
      <c r="S493" s="111" t="s">
        <v>1428</v>
      </c>
    </row>
    <row r="494" spans="1:19" ht="25.5">
      <c r="A494" s="111" t="s">
        <v>2710</v>
      </c>
      <c r="B494" s="112">
        <v>44325</v>
      </c>
      <c r="C494" s="111" t="s">
        <v>2711</v>
      </c>
      <c r="D494" s="112">
        <v>44325</v>
      </c>
      <c r="E494" s="111" t="s">
        <v>1143</v>
      </c>
      <c r="F494" s="111" t="s">
        <v>1477</v>
      </c>
      <c r="G494" s="111" t="s">
        <v>1143</v>
      </c>
      <c r="H494" s="111" t="s">
        <v>1143</v>
      </c>
      <c r="I494" s="111" t="s">
        <v>1141</v>
      </c>
      <c r="J494" s="113">
        <v>3</v>
      </c>
      <c r="K494" s="113">
        <v>907</v>
      </c>
      <c r="L494" s="113">
        <v>2721</v>
      </c>
      <c r="M494" s="113">
        <v>2.2675000000000001</v>
      </c>
      <c r="N494" s="113">
        <v>6.8025000000000002</v>
      </c>
      <c r="O494" s="113">
        <v>0</v>
      </c>
      <c r="P494" s="113">
        <v>0</v>
      </c>
      <c r="Q494" s="113">
        <v>909.26750000000004</v>
      </c>
      <c r="R494" s="113">
        <v>2727.8024999999998</v>
      </c>
      <c r="S494" s="111" t="s">
        <v>1428</v>
      </c>
    </row>
    <row r="495" spans="1:19" ht="25.5">
      <c r="A495" s="111" t="s">
        <v>2712</v>
      </c>
      <c r="B495" s="112">
        <v>44325</v>
      </c>
      <c r="C495" s="111" t="s">
        <v>2713</v>
      </c>
      <c r="D495" s="112">
        <v>44325</v>
      </c>
      <c r="E495" s="111" t="s">
        <v>1143</v>
      </c>
      <c r="F495" s="111" t="s">
        <v>1150</v>
      </c>
      <c r="G495" s="111" t="s">
        <v>1143</v>
      </c>
      <c r="H495" s="111" t="s">
        <v>1143</v>
      </c>
      <c r="I495" s="111" t="s">
        <v>1321</v>
      </c>
      <c r="J495" s="113">
        <v>5</v>
      </c>
      <c r="K495" s="113">
        <v>1222.5</v>
      </c>
      <c r="L495" s="113">
        <v>6112.5</v>
      </c>
      <c r="M495" s="113">
        <v>3.0562999999999998</v>
      </c>
      <c r="N495" s="113">
        <v>15.281499999999999</v>
      </c>
      <c r="O495" s="113">
        <v>0</v>
      </c>
      <c r="P495" s="113">
        <v>0</v>
      </c>
      <c r="Q495" s="113">
        <v>1225.5563</v>
      </c>
      <c r="R495" s="113">
        <v>6127.7815000000001</v>
      </c>
      <c r="S495" s="111" t="s">
        <v>1428</v>
      </c>
    </row>
    <row r="496" spans="1:19" ht="25.5">
      <c r="A496" s="111" t="s">
        <v>2712</v>
      </c>
      <c r="B496" s="112">
        <v>44325</v>
      </c>
      <c r="C496" s="111" t="s">
        <v>2713</v>
      </c>
      <c r="D496" s="112">
        <v>44325</v>
      </c>
      <c r="E496" s="111" t="s">
        <v>1143</v>
      </c>
      <c r="F496" s="111" t="s">
        <v>1150</v>
      </c>
      <c r="G496" s="111" t="s">
        <v>1143</v>
      </c>
      <c r="H496" s="111" t="s">
        <v>1143</v>
      </c>
      <c r="I496" s="111" t="s">
        <v>1376</v>
      </c>
      <c r="J496" s="113">
        <v>10</v>
      </c>
      <c r="K496" s="113">
        <v>1321.5</v>
      </c>
      <c r="L496" s="113">
        <v>13215</v>
      </c>
      <c r="M496" s="113">
        <v>3.3037999999999998</v>
      </c>
      <c r="N496" s="113">
        <v>33.037999999999997</v>
      </c>
      <c r="O496" s="113">
        <v>0</v>
      </c>
      <c r="P496" s="113">
        <v>0</v>
      </c>
      <c r="Q496" s="113">
        <v>1324.8037999999999</v>
      </c>
      <c r="R496" s="113">
        <v>13248.038</v>
      </c>
      <c r="S496" s="111" t="s">
        <v>1428</v>
      </c>
    </row>
    <row r="497" spans="1:19" ht="25.5">
      <c r="A497" s="111" t="s">
        <v>2714</v>
      </c>
      <c r="B497" s="112">
        <v>44325</v>
      </c>
      <c r="C497" s="111" t="s">
        <v>2715</v>
      </c>
      <c r="D497" s="112">
        <v>44325</v>
      </c>
      <c r="E497" s="111" t="s">
        <v>1143</v>
      </c>
      <c r="F497" s="111" t="s">
        <v>2716</v>
      </c>
      <c r="G497" s="111" t="s">
        <v>1143</v>
      </c>
      <c r="H497" s="111" t="s">
        <v>1143</v>
      </c>
      <c r="I497" s="111" t="s">
        <v>1144</v>
      </c>
      <c r="J497" s="113">
        <v>5</v>
      </c>
      <c r="K497" s="113">
        <v>1134</v>
      </c>
      <c r="L497" s="113">
        <v>5670</v>
      </c>
      <c r="M497" s="113">
        <v>2.835</v>
      </c>
      <c r="N497" s="113">
        <v>14.175000000000001</v>
      </c>
      <c r="O497" s="113">
        <v>0</v>
      </c>
      <c r="P497" s="113">
        <v>0</v>
      </c>
      <c r="Q497" s="113">
        <v>1136.835</v>
      </c>
      <c r="R497" s="113">
        <v>5684.1750000000002</v>
      </c>
      <c r="S497" s="111" t="s">
        <v>1428</v>
      </c>
    </row>
    <row r="498" spans="1:19" ht="25.5">
      <c r="A498" s="111" t="s">
        <v>2714</v>
      </c>
      <c r="B498" s="112">
        <v>44325</v>
      </c>
      <c r="C498" s="111" t="s">
        <v>2715</v>
      </c>
      <c r="D498" s="112">
        <v>44325</v>
      </c>
      <c r="E498" s="111" t="s">
        <v>1143</v>
      </c>
      <c r="F498" s="111" t="s">
        <v>2716</v>
      </c>
      <c r="G498" s="111" t="s">
        <v>1143</v>
      </c>
      <c r="H498" s="111" t="s">
        <v>1143</v>
      </c>
      <c r="I498" s="111" t="s">
        <v>1320</v>
      </c>
      <c r="J498" s="113">
        <v>4</v>
      </c>
      <c r="K498" s="113">
        <v>1079.5</v>
      </c>
      <c r="L498" s="113">
        <v>4318</v>
      </c>
      <c r="M498" s="113">
        <v>2.6987999999999999</v>
      </c>
      <c r="N498" s="113">
        <v>10.795199999999999</v>
      </c>
      <c r="O498" s="113">
        <v>0</v>
      </c>
      <c r="P498" s="113">
        <v>0</v>
      </c>
      <c r="Q498" s="113">
        <v>1082.1987999999999</v>
      </c>
      <c r="R498" s="113">
        <v>4328.7951999999996</v>
      </c>
      <c r="S498" s="111" t="s">
        <v>1428</v>
      </c>
    </row>
    <row r="499" spans="1:19" ht="25.5">
      <c r="A499" s="111" t="s">
        <v>2717</v>
      </c>
      <c r="B499" s="112">
        <v>44325</v>
      </c>
      <c r="C499" s="111" t="s">
        <v>2718</v>
      </c>
      <c r="D499" s="112">
        <v>44325</v>
      </c>
      <c r="E499" s="111" t="s">
        <v>1143</v>
      </c>
      <c r="F499" s="111" t="s">
        <v>2719</v>
      </c>
      <c r="G499" s="111" t="s">
        <v>1143</v>
      </c>
      <c r="H499" s="111" t="s">
        <v>1143</v>
      </c>
      <c r="I499" s="111" t="s">
        <v>1142</v>
      </c>
      <c r="J499" s="113">
        <v>1</v>
      </c>
      <c r="K499" s="113">
        <v>1045</v>
      </c>
      <c r="L499" s="113">
        <v>1045</v>
      </c>
      <c r="M499" s="113">
        <v>2.6124999999999998</v>
      </c>
      <c r="N499" s="113">
        <v>2.6124999999999998</v>
      </c>
      <c r="O499" s="113">
        <v>0</v>
      </c>
      <c r="P499" s="113">
        <v>0</v>
      </c>
      <c r="Q499" s="113">
        <v>1047.6125</v>
      </c>
      <c r="R499" s="113">
        <v>1047.6125</v>
      </c>
      <c r="S499" s="111" t="s">
        <v>1428</v>
      </c>
    </row>
    <row r="500" spans="1:19" ht="25.5">
      <c r="A500" s="111" t="s">
        <v>2720</v>
      </c>
      <c r="B500" s="112">
        <v>44325</v>
      </c>
      <c r="C500" s="111" t="s">
        <v>2721</v>
      </c>
      <c r="D500" s="112">
        <v>44325</v>
      </c>
      <c r="E500" s="111" t="s">
        <v>1143</v>
      </c>
      <c r="F500" s="111" t="s">
        <v>1409</v>
      </c>
      <c r="G500" s="111" t="s">
        <v>1143</v>
      </c>
      <c r="H500" s="111" t="s">
        <v>1143</v>
      </c>
      <c r="I500" s="111" t="s">
        <v>1141</v>
      </c>
      <c r="J500" s="113">
        <v>2</v>
      </c>
      <c r="K500" s="113">
        <v>907</v>
      </c>
      <c r="L500" s="113">
        <v>1814</v>
      </c>
      <c r="M500" s="113">
        <v>2.2675000000000001</v>
      </c>
      <c r="N500" s="113">
        <v>4.5350000000000001</v>
      </c>
      <c r="O500" s="113">
        <v>0</v>
      </c>
      <c r="P500" s="113">
        <v>0</v>
      </c>
      <c r="Q500" s="113">
        <v>909.26750000000004</v>
      </c>
      <c r="R500" s="113">
        <v>1818.5350000000001</v>
      </c>
      <c r="S500" s="111" t="s">
        <v>1428</v>
      </c>
    </row>
    <row r="501" spans="1:19" ht="25.5">
      <c r="A501" s="111" t="s">
        <v>2722</v>
      </c>
      <c r="B501" s="112">
        <v>44325</v>
      </c>
      <c r="C501" s="111" t="s">
        <v>2723</v>
      </c>
      <c r="D501" s="112">
        <v>44325</v>
      </c>
      <c r="E501" s="111" t="s">
        <v>1143</v>
      </c>
      <c r="F501" s="111" t="s">
        <v>1151</v>
      </c>
      <c r="G501" s="111" t="s">
        <v>1143</v>
      </c>
      <c r="H501" s="111" t="s">
        <v>1143</v>
      </c>
      <c r="I501" s="111" t="s">
        <v>1146</v>
      </c>
      <c r="J501" s="113">
        <v>9</v>
      </c>
      <c r="K501" s="113">
        <v>927</v>
      </c>
      <c r="L501" s="113">
        <v>8343</v>
      </c>
      <c r="M501" s="113">
        <v>2.3174999999999999</v>
      </c>
      <c r="N501" s="113">
        <v>20.857500000000002</v>
      </c>
      <c r="O501" s="113">
        <v>0</v>
      </c>
      <c r="P501" s="113">
        <v>0</v>
      </c>
      <c r="Q501" s="113">
        <v>929.3175</v>
      </c>
      <c r="R501" s="113">
        <v>8363.8575000000001</v>
      </c>
      <c r="S501" s="111" t="s">
        <v>1428</v>
      </c>
    </row>
    <row r="502" spans="1:19" ht="25.5">
      <c r="A502" s="111" t="s">
        <v>2724</v>
      </c>
      <c r="B502" s="112">
        <v>44325</v>
      </c>
      <c r="C502" s="111" t="s">
        <v>2725</v>
      </c>
      <c r="D502" s="112">
        <v>44325</v>
      </c>
      <c r="E502" s="111" t="s">
        <v>1429</v>
      </c>
      <c r="F502" s="111" t="s">
        <v>114</v>
      </c>
      <c r="G502" s="111" t="s">
        <v>1440</v>
      </c>
      <c r="H502" s="111" t="s">
        <v>117</v>
      </c>
      <c r="I502" s="111" t="s">
        <v>1374</v>
      </c>
      <c r="J502" s="113">
        <v>20</v>
      </c>
      <c r="K502" s="113">
        <v>914</v>
      </c>
      <c r="L502" s="113">
        <v>18280</v>
      </c>
      <c r="M502" s="113">
        <v>2.2850000000000001</v>
      </c>
      <c r="N502" s="113">
        <v>45.7</v>
      </c>
      <c r="O502" s="113">
        <v>0</v>
      </c>
      <c r="P502" s="113">
        <v>0</v>
      </c>
      <c r="Q502" s="113">
        <v>916.28499999999997</v>
      </c>
      <c r="R502" s="113">
        <v>18325.7</v>
      </c>
      <c r="S502" s="111" t="s">
        <v>1428</v>
      </c>
    </row>
    <row r="503" spans="1:19" ht="25.5">
      <c r="A503" s="111" t="s">
        <v>2726</v>
      </c>
      <c r="B503" s="112">
        <v>44325</v>
      </c>
      <c r="C503" s="111" t="s">
        <v>2727</v>
      </c>
      <c r="D503" s="112">
        <v>44325</v>
      </c>
      <c r="E503" s="111" t="s">
        <v>1429</v>
      </c>
      <c r="F503" s="111" t="s">
        <v>110</v>
      </c>
      <c r="G503" s="111" t="s">
        <v>1098</v>
      </c>
      <c r="H503" s="111" t="s">
        <v>117</v>
      </c>
      <c r="I503" s="111" t="s">
        <v>1146</v>
      </c>
      <c r="J503" s="113">
        <v>100</v>
      </c>
      <c r="K503" s="113">
        <v>914</v>
      </c>
      <c r="L503" s="113">
        <v>91400</v>
      </c>
      <c r="M503" s="113">
        <v>2.2850000000000001</v>
      </c>
      <c r="N503" s="113">
        <v>228.5</v>
      </c>
      <c r="O503" s="113">
        <v>0</v>
      </c>
      <c r="P503" s="113">
        <v>0</v>
      </c>
      <c r="Q503" s="113">
        <v>916.28499999999997</v>
      </c>
      <c r="R503" s="113">
        <v>91628.5</v>
      </c>
      <c r="S503" s="111" t="s">
        <v>1428</v>
      </c>
    </row>
    <row r="504" spans="1:19" ht="25.5">
      <c r="A504" s="111" t="s">
        <v>2726</v>
      </c>
      <c r="B504" s="112">
        <v>44325</v>
      </c>
      <c r="C504" s="111" t="s">
        <v>2727</v>
      </c>
      <c r="D504" s="112">
        <v>44325</v>
      </c>
      <c r="E504" s="111" t="s">
        <v>1429</v>
      </c>
      <c r="F504" s="111" t="s">
        <v>110</v>
      </c>
      <c r="G504" s="111" t="s">
        <v>1098</v>
      </c>
      <c r="H504" s="111" t="s">
        <v>117</v>
      </c>
      <c r="I504" s="111" t="s">
        <v>1320</v>
      </c>
      <c r="J504" s="113">
        <v>200</v>
      </c>
      <c r="K504" s="113">
        <v>1064</v>
      </c>
      <c r="L504" s="113">
        <v>212800</v>
      </c>
      <c r="M504" s="113">
        <v>2.66</v>
      </c>
      <c r="N504" s="113">
        <v>532</v>
      </c>
      <c r="O504" s="113">
        <v>0</v>
      </c>
      <c r="P504" s="113">
        <v>0</v>
      </c>
      <c r="Q504" s="113">
        <v>1066.6600000000001</v>
      </c>
      <c r="R504" s="113">
        <v>213332</v>
      </c>
      <c r="S504" s="111" t="s">
        <v>1428</v>
      </c>
    </row>
    <row r="505" spans="1:19" ht="25.5">
      <c r="A505" s="111" t="s">
        <v>2726</v>
      </c>
      <c r="B505" s="112">
        <v>44325</v>
      </c>
      <c r="C505" s="111" t="s">
        <v>2727</v>
      </c>
      <c r="D505" s="112">
        <v>44325</v>
      </c>
      <c r="E505" s="111" t="s">
        <v>1429</v>
      </c>
      <c r="F505" s="111" t="s">
        <v>110</v>
      </c>
      <c r="G505" s="111" t="s">
        <v>1098</v>
      </c>
      <c r="H505" s="111" t="s">
        <v>117</v>
      </c>
      <c r="I505" s="111" t="s">
        <v>1144</v>
      </c>
      <c r="J505" s="113">
        <v>200</v>
      </c>
      <c r="K505" s="113">
        <v>1118</v>
      </c>
      <c r="L505" s="113">
        <v>223600</v>
      </c>
      <c r="M505" s="113">
        <v>2.7949999999999999</v>
      </c>
      <c r="N505" s="113">
        <v>559</v>
      </c>
      <c r="O505" s="113">
        <v>0</v>
      </c>
      <c r="P505" s="113">
        <v>0</v>
      </c>
      <c r="Q505" s="113">
        <v>1120.7950000000001</v>
      </c>
      <c r="R505" s="113">
        <v>224159</v>
      </c>
      <c r="S505" s="111" t="s">
        <v>1428</v>
      </c>
    </row>
    <row r="506" spans="1:19" ht="25.5">
      <c r="A506" s="111" t="s">
        <v>2728</v>
      </c>
      <c r="B506" s="112">
        <v>44325</v>
      </c>
      <c r="C506" s="111" t="s">
        <v>2729</v>
      </c>
      <c r="D506" s="112">
        <v>44325</v>
      </c>
      <c r="E506" s="111" t="s">
        <v>1429</v>
      </c>
      <c r="F506" s="111" t="s">
        <v>5</v>
      </c>
      <c r="G506" s="111" t="s">
        <v>1430</v>
      </c>
      <c r="H506" s="111" t="s">
        <v>117</v>
      </c>
      <c r="I506" s="111" t="s">
        <v>1374</v>
      </c>
      <c r="J506" s="113">
        <v>20</v>
      </c>
      <c r="K506" s="113">
        <v>914</v>
      </c>
      <c r="L506" s="113">
        <v>18280</v>
      </c>
      <c r="M506" s="113">
        <v>2.2850000000000001</v>
      </c>
      <c r="N506" s="113">
        <v>45.7</v>
      </c>
      <c r="O506" s="113">
        <v>0</v>
      </c>
      <c r="P506" s="113">
        <v>0</v>
      </c>
      <c r="Q506" s="113">
        <v>916.28499999999997</v>
      </c>
      <c r="R506" s="113">
        <v>18325.7</v>
      </c>
      <c r="S506" s="111" t="s">
        <v>1428</v>
      </c>
    </row>
    <row r="507" spans="1:19" ht="25.5">
      <c r="A507" s="111" t="s">
        <v>2728</v>
      </c>
      <c r="B507" s="112">
        <v>44325</v>
      </c>
      <c r="C507" s="111" t="s">
        <v>2729</v>
      </c>
      <c r="D507" s="112">
        <v>44325</v>
      </c>
      <c r="E507" s="111" t="s">
        <v>1429</v>
      </c>
      <c r="F507" s="111" t="s">
        <v>5</v>
      </c>
      <c r="G507" s="111" t="s">
        <v>1430</v>
      </c>
      <c r="H507" s="111" t="s">
        <v>117</v>
      </c>
      <c r="I507" s="111" t="s">
        <v>1320</v>
      </c>
      <c r="J507" s="113">
        <v>20</v>
      </c>
      <c r="K507" s="113">
        <v>1064</v>
      </c>
      <c r="L507" s="113">
        <v>21280</v>
      </c>
      <c r="M507" s="113">
        <v>2.66</v>
      </c>
      <c r="N507" s="113">
        <v>53.2</v>
      </c>
      <c r="O507" s="113">
        <v>0</v>
      </c>
      <c r="P507" s="113">
        <v>0</v>
      </c>
      <c r="Q507" s="113">
        <v>1066.6600000000001</v>
      </c>
      <c r="R507" s="113">
        <v>21333.200000000001</v>
      </c>
      <c r="S507" s="111" t="s">
        <v>1428</v>
      </c>
    </row>
    <row r="508" spans="1:19" ht="25.5">
      <c r="A508" s="111" t="s">
        <v>2730</v>
      </c>
      <c r="B508" s="112">
        <v>44325</v>
      </c>
      <c r="C508" s="111" t="s">
        <v>2731</v>
      </c>
      <c r="D508" s="112">
        <v>44325</v>
      </c>
      <c r="E508" s="111" t="s">
        <v>1429</v>
      </c>
      <c r="F508" s="111" t="s">
        <v>1419</v>
      </c>
      <c r="G508" s="111" t="s">
        <v>117</v>
      </c>
      <c r="H508" s="111" t="s">
        <v>117</v>
      </c>
      <c r="I508" s="111" t="s">
        <v>1374</v>
      </c>
      <c r="J508" s="113">
        <v>20</v>
      </c>
      <c r="K508" s="113">
        <v>914</v>
      </c>
      <c r="L508" s="113">
        <v>18280</v>
      </c>
      <c r="M508" s="113">
        <v>2.2850000000000001</v>
      </c>
      <c r="N508" s="113">
        <v>45.7</v>
      </c>
      <c r="O508" s="113">
        <v>0</v>
      </c>
      <c r="P508" s="113">
        <v>0</v>
      </c>
      <c r="Q508" s="113">
        <v>916.28499999999997</v>
      </c>
      <c r="R508" s="113">
        <v>18325.7</v>
      </c>
      <c r="S508" s="111" t="s">
        <v>1428</v>
      </c>
    </row>
    <row r="509" spans="1:19" ht="25.5">
      <c r="A509" s="111" t="s">
        <v>2730</v>
      </c>
      <c r="B509" s="112">
        <v>44325</v>
      </c>
      <c r="C509" s="111" t="s">
        <v>2731</v>
      </c>
      <c r="D509" s="112">
        <v>44325</v>
      </c>
      <c r="E509" s="111" t="s">
        <v>1429</v>
      </c>
      <c r="F509" s="111" t="s">
        <v>1419</v>
      </c>
      <c r="G509" s="111" t="s">
        <v>117</v>
      </c>
      <c r="H509" s="111" t="s">
        <v>117</v>
      </c>
      <c r="I509" s="111" t="s">
        <v>1141</v>
      </c>
      <c r="J509" s="113">
        <v>20</v>
      </c>
      <c r="K509" s="113">
        <v>894</v>
      </c>
      <c r="L509" s="113">
        <v>17880</v>
      </c>
      <c r="M509" s="113">
        <v>2.2349999999999999</v>
      </c>
      <c r="N509" s="113">
        <v>44.7</v>
      </c>
      <c r="O509" s="113">
        <v>0</v>
      </c>
      <c r="P509" s="113">
        <v>0</v>
      </c>
      <c r="Q509" s="113">
        <v>896.23500000000001</v>
      </c>
      <c r="R509" s="113">
        <v>17924.7</v>
      </c>
      <c r="S509" s="111" t="s">
        <v>1428</v>
      </c>
    </row>
    <row r="510" spans="1:19" ht="25.5">
      <c r="A510" s="111" t="s">
        <v>2732</v>
      </c>
      <c r="B510" s="112">
        <v>44325</v>
      </c>
      <c r="C510" s="111" t="s">
        <v>2733</v>
      </c>
      <c r="D510" s="112">
        <v>44325</v>
      </c>
      <c r="E510" s="111" t="s">
        <v>1429</v>
      </c>
      <c r="F510" s="111" t="s">
        <v>11</v>
      </c>
      <c r="G510" s="111" t="s">
        <v>1441</v>
      </c>
      <c r="H510" s="111" t="s">
        <v>117</v>
      </c>
      <c r="I510" s="111" t="s">
        <v>1374</v>
      </c>
      <c r="J510" s="113">
        <v>110</v>
      </c>
      <c r="K510" s="113">
        <v>914</v>
      </c>
      <c r="L510" s="113">
        <v>100540</v>
      </c>
      <c r="M510" s="113">
        <v>2.2850000000000001</v>
      </c>
      <c r="N510" s="113">
        <v>251.35</v>
      </c>
      <c r="O510" s="113">
        <v>0</v>
      </c>
      <c r="P510" s="113">
        <v>0</v>
      </c>
      <c r="Q510" s="113">
        <v>916.28499999999997</v>
      </c>
      <c r="R510" s="113">
        <v>100791.35</v>
      </c>
      <c r="S510" s="111" t="s">
        <v>1428</v>
      </c>
    </row>
    <row r="511" spans="1:19" ht="25.5">
      <c r="A511" s="111" t="s">
        <v>2734</v>
      </c>
      <c r="B511" s="112">
        <v>44325</v>
      </c>
      <c r="C511" s="111" t="s">
        <v>2735</v>
      </c>
      <c r="D511" s="112">
        <v>44325</v>
      </c>
      <c r="E511" s="111" t="s">
        <v>1429</v>
      </c>
      <c r="F511" s="111" t="s">
        <v>108</v>
      </c>
      <c r="G511" s="111" t="s">
        <v>1097</v>
      </c>
      <c r="H511" s="111" t="s">
        <v>117</v>
      </c>
      <c r="I511" s="111" t="s">
        <v>1142</v>
      </c>
      <c r="J511" s="113">
        <v>20</v>
      </c>
      <c r="K511" s="113">
        <v>1030</v>
      </c>
      <c r="L511" s="113">
        <v>20600</v>
      </c>
      <c r="M511" s="113">
        <v>2.5750000000000002</v>
      </c>
      <c r="N511" s="113">
        <v>51.5</v>
      </c>
      <c r="O511" s="113">
        <v>0</v>
      </c>
      <c r="P511" s="113">
        <v>0</v>
      </c>
      <c r="Q511" s="113">
        <v>1032.575</v>
      </c>
      <c r="R511" s="113">
        <v>20651.5</v>
      </c>
      <c r="S511" s="111" t="s">
        <v>1428</v>
      </c>
    </row>
    <row r="512" spans="1:19" ht="25.5">
      <c r="A512" s="111" t="s">
        <v>2734</v>
      </c>
      <c r="B512" s="112">
        <v>44325</v>
      </c>
      <c r="C512" s="111" t="s">
        <v>2735</v>
      </c>
      <c r="D512" s="112">
        <v>44325</v>
      </c>
      <c r="E512" s="111" t="s">
        <v>1429</v>
      </c>
      <c r="F512" s="111" t="s">
        <v>108</v>
      </c>
      <c r="G512" s="111" t="s">
        <v>1097</v>
      </c>
      <c r="H512" s="111" t="s">
        <v>117</v>
      </c>
      <c r="I512" s="111" t="s">
        <v>1144</v>
      </c>
      <c r="J512" s="113">
        <v>40</v>
      </c>
      <c r="K512" s="113">
        <v>1118</v>
      </c>
      <c r="L512" s="113">
        <v>44720</v>
      </c>
      <c r="M512" s="113">
        <v>2.7949999999999999</v>
      </c>
      <c r="N512" s="113">
        <v>111.8</v>
      </c>
      <c r="O512" s="113">
        <v>0</v>
      </c>
      <c r="P512" s="113">
        <v>0</v>
      </c>
      <c r="Q512" s="113">
        <v>1120.7950000000001</v>
      </c>
      <c r="R512" s="113">
        <v>44831.8</v>
      </c>
      <c r="S512" s="111" t="s">
        <v>1428</v>
      </c>
    </row>
    <row r="513" spans="1:19" ht="25.5">
      <c r="A513" s="111" t="s">
        <v>2734</v>
      </c>
      <c r="B513" s="112">
        <v>44325</v>
      </c>
      <c r="C513" s="111" t="s">
        <v>2735</v>
      </c>
      <c r="D513" s="112">
        <v>44325</v>
      </c>
      <c r="E513" s="111" t="s">
        <v>1429</v>
      </c>
      <c r="F513" s="111" t="s">
        <v>108</v>
      </c>
      <c r="G513" s="111" t="s">
        <v>1097</v>
      </c>
      <c r="H513" s="111" t="s">
        <v>117</v>
      </c>
      <c r="I513" s="111" t="s">
        <v>1146</v>
      </c>
      <c r="J513" s="113">
        <v>60</v>
      </c>
      <c r="K513" s="113">
        <v>914</v>
      </c>
      <c r="L513" s="113">
        <v>54840</v>
      </c>
      <c r="M513" s="113">
        <v>2.2850000000000001</v>
      </c>
      <c r="N513" s="113">
        <v>137.1</v>
      </c>
      <c r="O513" s="113">
        <v>0</v>
      </c>
      <c r="P513" s="113">
        <v>0</v>
      </c>
      <c r="Q513" s="113">
        <v>916.28499999999997</v>
      </c>
      <c r="R513" s="113">
        <v>54977.1</v>
      </c>
      <c r="S513" s="111" t="s">
        <v>1428</v>
      </c>
    </row>
    <row r="514" spans="1:19" ht="25.5">
      <c r="A514" s="111" t="s">
        <v>2734</v>
      </c>
      <c r="B514" s="112">
        <v>44325</v>
      </c>
      <c r="C514" s="111" t="s">
        <v>2735</v>
      </c>
      <c r="D514" s="112">
        <v>44325</v>
      </c>
      <c r="E514" s="111" t="s">
        <v>1429</v>
      </c>
      <c r="F514" s="111" t="s">
        <v>108</v>
      </c>
      <c r="G514" s="111" t="s">
        <v>1097</v>
      </c>
      <c r="H514" s="111" t="s">
        <v>117</v>
      </c>
      <c r="I514" s="111" t="s">
        <v>1277</v>
      </c>
      <c r="J514" s="113">
        <v>40</v>
      </c>
      <c r="K514" s="113">
        <v>967</v>
      </c>
      <c r="L514" s="113">
        <v>38680</v>
      </c>
      <c r="M514" s="113">
        <v>2.4175</v>
      </c>
      <c r="N514" s="113">
        <v>96.7</v>
      </c>
      <c r="O514" s="113">
        <v>0</v>
      </c>
      <c r="P514" s="113">
        <v>0</v>
      </c>
      <c r="Q514" s="113">
        <v>969.41750000000002</v>
      </c>
      <c r="R514" s="113">
        <v>38776.699999999997</v>
      </c>
      <c r="S514" s="111" t="s">
        <v>1428</v>
      </c>
    </row>
    <row r="515" spans="1:19" ht="25.5">
      <c r="A515" s="111" t="s">
        <v>2736</v>
      </c>
      <c r="B515" s="112">
        <v>44325</v>
      </c>
      <c r="C515" s="111" t="s">
        <v>2737</v>
      </c>
      <c r="D515" s="112">
        <v>44325</v>
      </c>
      <c r="E515" s="111" t="s">
        <v>1429</v>
      </c>
      <c r="F515" s="111" t="s">
        <v>107</v>
      </c>
      <c r="G515" s="111" t="s">
        <v>1097</v>
      </c>
      <c r="H515" s="111" t="s">
        <v>117</v>
      </c>
      <c r="I515" s="111" t="s">
        <v>1146</v>
      </c>
      <c r="J515" s="113">
        <v>60</v>
      </c>
      <c r="K515" s="113">
        <v>914</v>
      </c>
      <c r="L515" s="113">
        <v>54840</v>
      </c>
      <c r="M515" s="113">
        <v>2.2850000000000001</v>
      </c>
      <c r="N515" s="113">
        <v>137.1</v>
      </c>
      <c r="O515" s="113">
        <v>0</v>
      </c>
      <c r="P515" s="113">
        <v>0</v>
      </c>
      <c r="Q515" s="113">
        <v>916.28499999999997</v>
      </c>
      <c r="R515" s="113">
        <v>54977.1</v>
      </c>
      <c r="S515" s="111" t="s">
        <v>1428</v>
      </c>
    </row>
    <row r="516" spans="1:19" ht="25.5">
      <c r="A516" s="111" t="s">
        <v>2736</v>
      </c>
      <c r="B516" s="112">
        <v>44325</v>
      </c>
      <c r="C516" s="111" t="s">
        <v>2737</v>
      </c>
      <c r="D516" s="112">
        <v>44325</v>
      </c>
      <c r="E516" s="111" t="s">
        <v>1429</v>
      </c>
      <c r="F516" s="111" t="s">
        <v>107</v>
      </c>
      <c r="G516" s="111" t="s">
        <v>1097</v>
      </c>
      <c r="H516" s="111" t="s">
        <v>117</v>
      </c>
      <c r="I516" s="111" t="s">
        <v>1374</v>
      </c>
      <c r="J516" s="113">
        <v>100</v>
      </c>
      <c r="K516" s="113">
        <v>914</v>
      </c>
      <c r="L516" s="113">
        <v>91400</v>
      </c>
      <c r="M516" s="113">
        <v>2.2850000000000001</v>
      </c>
      <c r="N516" s="113">
        <v>228.5</v>
      </c>
      <c r="O516" s="113">
        <v>0</v>
      </c>
      <c r="P516" s="113">
        <v>0</v>
      </c>
      <c r="Q516" s="113">
        <v>916.28499999999997</v>
      </c>
      <c r="R516" s="113">
        <v>91628.5</v>
      </c>
      <c r="S516" s="111" t="s">
        <v>1428</v>
      </c>
    </row>
    <row r="517" spans="1:19" ht="25.5">
      <c r="A517" s="111" t="s">
        <v>2738</v>
      </c>
      <c r="B517" s="112">
        <v>44325</v>
      </c>
      <c r="C517" s="111" t="s">
        <v>2739</v>
      </c>
      <c r="D517" s="112">
        <v>44325</v>
      </c>
      <c r="E517" s="111" t="s">
        <v>1429</v>
      </c>
      <c r="F517" s="111" t="s">
        <v>3</v>
      </c>
      <c r="G517" s="111" t="s">
        <v>1044</v>
      </c>
      <c r="H517" s="111" t="s">
        <v>117</v>
      </c>
      <c r="I517" s="111" t="s">
        <v>1374</v>
      </c>
      <c r="J517" s="113">
        <v>20</v>
      </c>
      <c r="K517" s="113">
        <v>914</v>
      </c>
      <c r="L517" s="113">
        <v>18280</v>
      </c>
      <c r="M517" s="113">
        <v>2.2850000000000001</v>
      </c>
      <c r="N517" s="113">
        <v>45.7</v>
      </c>
      <c r="O517" s="113">
        <v>0</v>
      </c>
      <c r="P517" s="113">
        <v>0</v>
      </c>
      <c r="Q517" s="113">
        <v>916.28499999999997</v>
      </c>
      <c r="R517" s="113">
        <v>18325.7</v>
      </c>
      <c r="S517" s="111" t="s">
        <v>1428</v>
      </c>
    </row>
    <row r="518" spans="1:19" ht="25.5">
      <c r="A518" s="111" t="s">
        <v>2740</v>
      </c>
      <c r="B518" s="112">
        <v>44325</v>
      </c>
      <c r="C518" s="111" t="s">
        <v>2741</v>
      </c>
      <c r="D518" s="112">
        <v>44325</v>
      </c>
      <c r="E518" s="111" t="s">
        <v>1429</v>
      </c>
      <c r="F518" s="111" t="s">
        <v>9</v>
      </c>
      <c r="G518" s="111" t="s">
        <v>1044</v>
      </c>
      <c r="H518" s="111" t="s">
        <v>117</v>
      </c>
      <c r="I518" s="111" t="s">
        <v>1321</v>
      </c>
      <c r="J518" s="113">
        <v>13</v>
      </c>
      <c r="K518" s="113">
        <v>1205</v>
      </c>
      <c r="L518" s="113">
        <v>15665</v>
      </c>
      <c r="M518" s="113">
        <v>3.0125000000000002</v>
      </c>
      <c r="N518" s="113">
        <v>39.162500000000001</v>
      </c>
      <c r="O518" s="113">
        <v>0</v>
      </c>
      <c r="P518" s="113">
        <v>0</v>
      </c>
      <c r="Q518" s="113">
        <v>1208.0125</v>
      </c>
      <c r="R518" s="113">
        <v>15704.1625</v>
      </c>
      <c r="S518" s="111" t="s">
        <v>1428</v>
      </c>
    </row>
    <row r="519" spans="1:19" ht="25.5">
      <c r="A519" s="111" t="s">
        <v>2740</v>
      </c>
      <c r="B519" s="112">
        <v>44325</v>
      </c>
      <c r="C519" s="111" t="s">
        <v>2741</v>
      </c>
      <c r="D519" s="112">
        <v>44325</v>
      </c>
      <c r="E519" s="111" t="s">
        <v>1429</v>
      </c>
      <c r="F519" s="111" t="s">
        <v>9</v>
      </c>
      <c r="G519" s="111" t="s">
        <v>1044</v>
      </c>
      <c r="H519" s="111" t="s">
        <v>117</v>
      </c>
      <c r="I519" s="111" t="s">
        <v>1263</v>
      </c>
      <c r="J519" s="113">
        <v>30</v>
      </c>
      <c r="K519" s="113">
        <v>1099</v>
      </c>
      <c r="L519" s="113">
        <v>32970</v>
      </c>
      <c r="M519" s="113">
        <v>2.7475000000000001</v>
      </c>
      <c r="N519" s="113">
        <v>82.424999999999997</v>
      </c>
      <c r="O519" s="113">
        <v>0</v>
      </c>
      <c r="P519" s="113">
        <v>0</v>
      </c>
      <c r="Q519" s="113">
        <v>1101.7474999999999</v>
      </c>
      <c r="R519" s="113">
        <v>33052.425000000003</v>
      </c>
      <c r="S519" s="111" t="s">
        <v>1428</v>
      </c>
    </row>
    <row r="520" spans="1:19" ht="25.5">
      <c r="A520" s="111" t="s">
        <v>2740</v>
      </c>
      <c r="B520" s="112">
        <v>44325</v>
      </c>
      <c r="C520" s="111" t="s">
        <v>2741</v>
      </c>
      <c r="D520" s="112">
        <v>44325</v>
      </c>
      <c r="E520" s="111" t="s">
        <v>1429</v>
      </c>
      <c r="F520" s="111" t="s">
        <v>9</v>
      </c>
      <c r="G520" s="111" t="s">
        <v>1044</v>
      </c>
      <c r="H520" s="111" t="s">
        <v>117</v>
      </c>
      <c r="I520" s="111" t="s">
        <v>1320</v>
      </c>
      <c r="J520" s="113">
        <v>20</v>
      </c>
      <c r="K520" s="113">
        <v>1064</v>
      </c>
      <c r="L520" s="113">
        <v>21280</v>
      </c>
      <c r="M520" s="113">
        <v>2.66</v>
      </c>
      <c r="N520" s="113">
        <v>53.2</v>
      </c>
      <c r="O520" s="113">
        <v>0</v>
      </c>
      <c r="P520" s="113">
        <v>0</v>
      </c>
      <c r="Q520" s="113">
        <v>1066.6600000000001</v>
      </c>
      <c r="R520" s="113">
        <v>21333.200000000001</v>
      </c>
      <c r="S520" s="111" t="s">
        <v>1428</v>
      </c>
    </row>
    <row r="521" spans="1:19" ht="25.5">
      <c r="A521" s="111" t="s">
        <v>2742</v>
      </c>
      <c r="B521" s="112">
        <v>44325</v>
      </c>
      <c r="C521" s="111" t="s">
        <v>2743</v>
      </c>
      <c r="D521" s="112">
        <v>44325</v>
      </c>
      <c r="E521" s="111" t="s">
        <v>1429</v>
      </c>
      <c r="F521" s="111" t="s">
        <v>4</v>
      </c>
      <c r="G521" s="111" t="s">
        <v>1430</v>
      </c>
      <c r="H521" s="111" t="s">
        <v>117</v>
      </c>
      <c r="I521" s="111" t="s">
        <v>1141</v>
      </c>
      <c r="J521" s="113">
        <v>40</v>
      </c>
      <c r="K521" s="113">
        <v>894</v>
      </c>
      <c r="L521" s="113">
        <v>35760</v>
      </c>
      <c r="M521" s="113">
        <v>2.2349999999999999</v>
      </c>
      <c r="N521" s="113">
        <v>89.4</v>
      </c>
      <c r="O521" s="113">
        <v>0</v>
      </c>
      <c r="P521" s="113">
        <v>0</v>
      </c>
      <c r="Q521" s="113">
        <v>896.23500000000001</v>
      </c>
      <c r="R521" s="113">
        <v>35849.4</v>
      </c>
      <c r="S521" s="111" t="s">
        <v>1428</v>
      </c>
    </row>
    <row r="522" spans="1:19" ht="25.5">
      <c r="A522" s="111" t="s">
        <v>2742</v>
      </c>
      <c r="B522" s="112">
        <v>44325</v>
      </c>
      <c r="C522" s="111" t="s">
        <v>2743</v>
      </c>
      <c r="D522" s="112">
        <v>44325</v>
      </c>
      <c r="E522" s="111" t="s">
        <v>1429</v>
      </c>
      <c r="F522" s="111" t="s">
        <v>4</v>
      </c>
      <c r="G522" s="111" t="s">
        <v>1430</v>
      </c>
      <c r="H522" s="111" t="s">
        <v>117</v>
      </c>
      <c r="I522" s="111" t="s">
        <v>1146</v>
      </c>
      <c r="J522" s="113">
        <v>60</v>
      </c>
      <c r="K522" s="113">
        <v>914</v>
      </c>
      <c r="L522" s="113">
        <v>54840</v>
      </c>
      <c r="M522" s="113">
        <v>2.2850000000000001</v>
      </c>
      <c r="N522" s="113">
        <v>137.1</v>
      </c>
      <c r="O522" s="113">
        <v>0</v>
      </c>
      <c r="P522" s="113">
        <v>0</v>
      </c>
      <c r="Q522" s="113">
        <v>916.28499999999997</v>
      </c>
      <c r="R522" s="113">
        <v>54977.1</v>
      </c>
      <c r="S522" s="111" t="s">
        <v>1428</v>
      </c>
    </row>
    <row r="523" spans="1:19" ht="25.5">
      <c r="A523" s="111" t="s">
        <v>2744</v>
      </c>
      <c r="B523" s="112">
        <v>44325</v>
      </c>
      <c r="C523" s="111" t="s">
        <v>2745</v>
      </c>
      <c r="D523" s="112">
        <v>44325</v>
      </c>
      <c r="E523" s="111" t="s">
        <v>1429</v>
      </c>
      <c r="F523" s="111" t="s">
        <v>105</v>
      </c>
      <c r="G523" s="111" t="s">
        <v>1444</v>
      </c>
      <c r="H523" s="111" t="s">
        <v>117</v>
      </c>
      <c r="I523" s="111" t="s">
        <v>1320</v>
      </c>
      <c r="J523" s="113">
        <v>20</v>
      </c>
      <c r="K523" s="113">
        <v>1064</v>
      </c>
      <c r="L523" s="113">
        <v>21280</v>
      </c>
      <c r="M523" s="113">
        <v>2.66</v>
      </c>
      <c r="N523" s="113">
        <v>53.2</v>
      </c>
      <c r="O523" s="113">
        <v>0</v>
      </c>
      <c r="P523" s="113">
        <v>0</v>
      </c>
      <c r="Q523" s="113">
        <v>1066.6600000000001</v>
      </c>
      <c r="R523" s="113">
        <v>21333.200000000001</v>
      </c>
      <c r="S523" s="111" t="s">
        <v>1428</v>
      </c>
    </row>
    <row r="524" spans="1:19" ht="25.5">
      <c r="A524" s="111" t="s">
        <v>2744</v>
      </c>
      <c r="B524" s="112">
        <v>44325</v>
      </c>
      <c r="C524" s="111" t="s">
        <v>2745</v>
      </c>
      <c r="D524" s="112">
        <v>44325</v>
      </c>
      <c r="E524" s="111" t="s">
        <v>1429</v>
      </c>
      <c r="F524" s="111" t="s">
        <v>105</v>
      </c>
      <c r="G524" s="111" t="s">
        <v>1444</v>
      </c>
      <c r="H524" s="111" t="s">
        <v>117</v>
      </c>
      <c r="I524" s="111" t="s">
        <v>1141</v>
      </c>
      <c r="J524" s="113">
        <v>37</v>
      </c>
      <c r="K524" s="113">
        <v>894</v>
      </c>
      <c r="L524" s="113">
        <v>33078</v>
      </c>
      <c r="M524" s="113">
        <v>2.2349999999999999</v>
      </c>
      <c r="N524" s="113">
        <v>82.694999999999993</v>
      </c>
      <c r="O524" s="113">
        <v>0</v>
      </c>
      <c r="P524" s="113">
        <v>0</v>
      </c>
      <c r="Q524" s="113">
        <v>896.23500000000001</v>
      </c>
      <c r="R524" s="113">
        <v>33160.695</v>
      </c>
      <c r="S524" s="111" t="s">
        <v>1428</v>
      </c>
    </row>
    <row r="525" spans="1:19" ht="25.5">
      <c r="A525" s="111" t="s">
        <v>2744</v>
      </c>
      <c r="B525" s="112">
        <v>44325</v>
      </c>
      <c r="C525" s="111" t="s">
        <v>2745</v>
      </c>
      <c r="D525" s="112">
        <v>44325</v>
      </c>
      <c r="E525" s="111" t="s">
        <v>1429</v>
      </c>
      <c r="F525" s="111" t="s">
        <v>105</v>
      </c>
      <c r="G525" s="111" t="s">
        <v>1444</v>
      </c>
      <c r="H525" s="111" t="s">
        <v>117</v>
      </c>
      <c r="I525" s="111" t="s">
        <v>1263</v>
      </c>
      <c r="J525" s="113">
        <v>20</v>
      </c>
      <c r="K525" s="113">
        <v>1099</v>
      </c>
      <c r="L525" s="113">
        <v>21980</v>
      </c>
      <c r="M525" s="113">
        <v>2.7475000000000001</v>
      </c>
      <c r="N525" s="113">
        <v>54.95</v>
      </c>
      <c r="O525" s="113">
        <v>0</v>
      </c>
      <c r="P525" s="113">
        <v>0</v>
      </c>
      <c r="Q525" s="113">
        <v>1101.7474999999999</v>
      </c>
      <c r="R525" s="113">
        <v>22034.95</v>
      </c>
      <c r="S525" s="111" t="s">
        <v>1428</v>
      </c>
    </row>
    <row r="526" spans="1:19" ht="25.5">
      <c r="A526" s="111" t="s">
        <v>2744</v>
      </c>
      <c r="B526" s="112">
        <v>44325</v>
      </c>
      <c r="C526" s="111" t="s">
        <v>2745</v>
      </c>
      <c r="D526" s="112">
        <v>44325</v>
      </c>
      <c r="E526" s="111" t="s">
        <v>1429</v>
      </c>
      <c r="F526" s="111" t="s">
        <v>105</v>
      </c>
      <c r="G526" s="111" t="s">
        <v>1444</v>
      </c>
      <c r="H526" s="111" t="s">
        <v>117</v>
      </c>
      <c r="I526" s="111" t="s">
        <v>1321</v>
      </c>
      <c r="J526" s="113">
        <v>20</v>
      </c>
      <c r="K526" s="113">
        <v>1205</v>
      </c>
      <c r="L526" s="113">
        <v>24100</v>
      </c>
      <c r="M526" s="113">
        <v>3.0125000000000002</v>
      </c>
      <c r="N526" s="113">
        <v>60.25</v>
      </c>
      <c r="O526" s="113">
        <v>0</v>
      </c>
      <c r="P526" s="113">
        <v>0</v>
      </c>
      <c r="Q526" s="113">
        <v>1208.0125</v>
      </c>
      <c r="R526" s="113">
        <v>24160.25</v>
      </c>
      <c r="S526" s="111" t="s">
        <v>1428</v>
      </c>
    </row>
    <row r="527" spans="1:19" ht="25.5">
      <c r="A527" s="111" t="s">
        <v>2744</v>
      </c>
      <c r="B527" s="112">
        <v>44325</v>
      </c>
      <c r="C527" s="111" t="s">
        <v>2745</v>
      </c>
      <c r="D527" s="112">
        <v>44325</v>
      </c>
      <c r="E527" s="111" t="s">
        <v>1429</v>
      </c>
      <c r="F527" s="111" t="s">
        <v>105</v>
      </c>
      <c r="G527" s="111" t="s">
        <v>1444</v>
      </c>
      <c r="H527" s="111" t="s">
        <v>117</v>
      </c>
      <c r="I527" s="111" t="s">
        <v>1144</v>
      </c>
      <c r="J527" s="113">
        <v>20</v>
      </c>
      <c r="K527" s="113">
        <v>1118</v>
      </c>
      <c r="L527" s="113">
        <v>22360</v>
      </c>
      <c r="M527" s="113">
        <v>2.7949999999999999</v>
      </c>
      <c r="N527" s="113">
        <v>55.9</v>
      </c>
      <c r="O527" s="113">
        <v>0</v>
      </c>
      <c r="P527" s="113">
        <v>0</v>
      </c>
      <c r="Q527" s="113">
        <v>1120.7950000000001</v>
      </c>
      <c r="R527" s="113">
        <v>22415.9</v>
      </c>
      <c r="S527" s="111" t="s">
        <v>1428</v>
      </c>
    </row>
    <row r="528" spans="1:19" ht="25.5">
      <c r="A528" s="111" t="s">
        <v>2744</v>
      </c>
      <c r="B528" s="112">
        <v>44325</v>
      </c>
      <c r="C528" s="111" t="s">
        <v>2745</v>
      </c>
      <c r="D528" s="112">
        <v>44325</v>
      </c>
      <c r="E528" s="111" t="s">
        <v>1429</v>
      </c>
      <c r="F528" s="111" t="s">
        <v>105</v>
      </c>
      <c r="G528" s="111" t="s">
        <v>1444</v>
      </c>
      <c r="H528" s="111" t="s">
        <v>117</v>
      </c>
      <c r="I528" s="111" t="s">
        <v>1376</v>
      </c>
      <c r="J528" s="113">
        <v>20</v>
      </c>
      <c r="K528" s="113">
        <v>1303</v>
      </c>
      <c r="L528" s="113">
        <v>26060</v>
      </c>
      <c r="M528" s="113">
        <v>3.2574999999999998</v>
      </c>
      <c r="N528" s="113">
        <v>65.150000000000006</v>
      </c>
      <c r="O528" s="113">
        <v>0</v>
      </c>
      <c r="P528" s="113">
        <v>0</v>
      </c>
      <c r="Q528" s="113">
        <v>1306.2574999999999</v>
      </c>
      <c r="R528" s="113">
        <v>26125.15</v>
      </c>
      <c r="S528" s="111" t="s">
        <v>1428</v>
      </c>
    </row>
    <row r="529" spans="1:19" ht="25.5">
      <c r="A529" s="111" t="s">
        <v>2744</v>
      </c>
      <c r="B529" s="112">
        <v>44325</v>
      </c>
      <c r="C529" s="111" t="s">
        <v>2745</v>
      </c>
      <c r="D529" s="112">
        <v>44325</v>
      </c>
      <c r="E529" s="111" t="s">
        <v>1429</v>
      </c>
      <c r="F529" s="111" t="s">
        <v>105</v>
      </c>
      <c r="G529" s="111" t="s">
        <v>1444</v>
      </c>
      <c r="H529" s="111" t="s">
        <v>117</v>
      </c>
      <c r="I529" s="111" t="s">
        <v>1374</v>
      </c>
      <c r="J529" s="113">
        <v>31</v>
      </c>
      <c r="K529" s="113">
        <v>914</v>
      </c>
      <c r="L529" s="113">
        <v>28334</v>
      </c>
      <c r="M529" s="113">
        <v>2.2850000000000001</v>
      </c>
      <c r="N529" s="113">
        <v>70.834999999999994</v>
      </c>
      <c r="O529" s="113">
        <v>0</v>
      </c>
      <c r="P529" s="113">
        <v>0</v>
      </c>
      <c r="Q529" s="113">
        <v>916.28499999999997</v>
      </c>
      <c r="R529" s="113">
        <v>28404.834999999999</v>
      </c>
      <c r="S529" s="111" t="s">
        <v>1428</v>
      </c>
    </row>
    <row r="530" spans="1:19" ht="25.5">
      <c r="A530" s="111" t="s">
        <v>2744</v>
      </c>
      <c r="B530" s="112">
        <v>44325</v>
      </c>
      <c r="C530" s="111" t="s">
        <v>2745</v>
      </c>
      <c r="D530" s="112">
        <v>44325</v>
      </c>
      <c r="E530" s="111" t="s">
        <v>1429</v>
      </c>
      <c r="F530" s="111" t="s">
        <v>105</v>
      </c>
      <c r="G530" s="111" t="s">
        <v>1444</v>
      </c>
      <c r="H530" s="111" t="s">
        <v>117</v>
      </c>
      <c r="I530" s="111" t="s">
        <v>1277</v>
      </c>
      <c r="J530" s="113">
        <v>30</v>
      </c>
      <c r="K530" s="113">
        <v>967</v>
      </c>
      <c r="L530" s="113">
        <v>29010</v>
      </c>
      <c r="M530" s="113">
        <v>2.4175</v>
      </c>
      <c r="N530" s="113">
        <v>72.525000000000006</v>
      </c>
      <c r="O530" s="113">
        <v>0</v>
      </c>
      <c r="P530" s="113">
        <v>0</v>
      </c>
      <c r="Q530" s="113">
        <v>969.41750000000002</v>
      </c>
      <c r="R530" s="113">
        <v>29082.525000000001</v>
      </c>
      <c r="S530" s="111" t="s">
        <v>1428</v>
      </c>
    </row>
    <row r="531" spans="1:19" ht="25.5">
      <c r="A531" s="111" t="s">
        <v>2746</v>
      </c>
      <c r="B531" s="112">
        <v>44325</v>
      </c>
      <c r="C531" s="111" t="s">
        <v>2747</v>
      </c>
      <c r="D531" s="112">
        <v>44325</v>
      </c>
      <c r="E531" s="111" t="s">
        <v>1429</v>
      </c>
      <c r="F531" s="111" t="s">
        <v>106</v>
      </c>
      <c r="G531" s="111" t="s">
        <v>1444</v>
      </c>
      <c r="H531" s="111" t="s">
        <v>117</v>
      </c>
      <c r="I531" s="111" t="s">
        <v>1141</v>
      </c>
      <c r="J531" s="113">
        <v>200</v>
      </c>
      <c r="K531" s="113">
        <v>894</v>
      </c>
      <c r="L531" s="113">
        <v>178800</v>
      </c>
      <c r="M531" s="113">
        <v>2.2349999999999999</v>
      </c>
      <c r="N531" s="113">
        <v>447</v>
      </c>
      <c r="O531" s="113">
        <v>0</v>
      </c>
      <c r="P531" s="113">
        <v>0</v>
      </c>
      <c r="Q531" s="113">
        <v>896.23500000000001</v>
      </c>
      <c r="R531" s="113">
        <v>179247</v>
      </c>
      <c r="S531" s="111" t="s">
        <v>1428</v>
      </c>
    </row>
    <row r="532" spans="1:19" ht="25.5">
      <c r="A532" s="111" t="s">
        <v>2746</v>
      </c>
      <c r="B532" s="112">
        <v>44325</v>
      </c>
      <c r="C532" s="111" t="s">
        <v>2747</v>
      </c>
      <c r="D532" s="112">
        <v>44325</v>
      </c>
      <c r="E532" s="111" t="s">
        <v>1429</v>
      </c>
      <c r="F532" s="111" t="s">
        <v>106</v>
      </c>
      <c r="G532" s="111" t="s">
        <v>1444</v>
      </c>
      <c r="H532" s="111" t="s">
        <v>117</v>
      </c>
      <c r="I532" s="111" t="s">
        <v>1321</v>
      </c>
      <c r="J532" s="113">
        <v>175</v>
      </c>
      <c r="K532" s="113">
        <v>1205</v>
      </c>
      <c r="L532" s="113">
        <v>210875</v>
      </c>
      <c r="M532" s="113">
        <v>3.0125000000000002</v>
      </c>
      <c r="N532" s="113">
        <v>527.1875</v>
      </c>
      <c r="O532" s="113">
        <v>0</v>
      </c>
      <c r="P532" s="113">
        <v>0</v>
      </c>
      <c r="Q532" s="113">
        <v>1208.0125</v>
      </c>
      <c r="R532" s="113">
        <v>211402.1875</v>
      </c>
      <c r="S532" s="111" t="s">
        <v>1428</v>
      </c>
    </row>
    <row r="533" spans="1:19" ht="25.5">
      <c r="A533" s="111" t="s">
        <v>2746</v>
      </c>
      <c r="B533" s="112">
        <v>44325</v>
      </c>
      <c r="C533" s="111" t="s">
        <v>2747</v>
      </c>
      <c r="D533" s="112">
        <v>44325</v>
      </c>
      <c r="E533" s="111" t="s">
        <v>1429</v>
      </c>
      <c r="F533" s="111" t="s">
        <v>106</v>
      </c>
      <c r="G533" s="111" t="s">
        <v>1444</v>
      </c>
      <c r="H533" s="111" t="s">
        <v>117</v>
      </c>
      <c r="I533" s="111" t="s">
        <v>1142</v>
      </c>
      <c r="J533" s="113">
        <v>200</v>
      </c>
      <c r="K533" s="113">
        <v>1030</v>
      </c>
      <c r="L533" s="113">
        <v>206000</v>
      </c>
      <c r="M533" s="113">
        <v>2.5750000000000002</v>
      </c>
      <c r="N533" s="113">
        <v>515</v>
      </c>
      <c r="O533" s="113">
        <v>0</v>
      </c>
      <c r="P533" s="113">
        <v>0</v>
      </c>
      <c r="Q533" s="113">
        <v>1032.575</v>
      </c>
      <c r="R533" s="113">
        <v>206515</v>
      </c>
      <c r="S533" s="111" t="s">
        <v>1428</v>
      </c>
    </row>
    <row r="534" spans="1:19" ht="25.5">
      <c r="A534" s="111" t="s">
        <v>2746</v>
      </c>
      <c r="B534" s="112">
        <v>44325</v>
      </c>
      <c r="C534" s="111" t="s">
        <v>2747</v>
      </c>
      <c r="D534" s="112">
        <v>44325</v>
      </c>
      <c r="E534" s="111" t="s">
        <v>1429</v>
      </c>
      <c r="F534" s="111" t="s">
        <v>106</v>
      </c>
      <c r="G534" s="111" t="s">
        <v>1444</v>
      </c>
      <c r="H534" s="111" t="s">
        <v>117</v>
      </c>
      <c r="I534" s="111" t="s">
        <v>1144</v>
      </c>
      <c r="J534" s="113">
        <v>221</v>
      </c>
      <c r="K534" s="113">
        <v>1118</v>
      </c>
      <c r="L534" s="113">
        <v>247078</v>
      </c>
      <c r="M534" s="113">
        <v>2.7949999999999999</v>
      </c>
      <c r="N534" s="113">
        <v>617.69500000000005</v>
      </c>
      <c r="O534" s="113">
        <v>0</v>
      </c>
      <c r="P534" s="113">
        <v>0</v>
      </c>
      <c r="Q534" s="113">
        <v>1120.7950000000001</v>
      </c>
      <c r="R534" s="113">
        <v>247695.69500000001</v>
      </c>
      <c r="S534" s="111" t="s">
        <v>1428</v>
      </c>
    </row>
    <row r="535" spans="1:19" ht="25.5">
      <c r="A535" s="111" t="s">
        <v>2746</v>
      </c>
      <c r="B535" s="112">
        <v>44325</v>
      </c>
      <c r="C535" s="111" t="s">
        <v>2747</v>
      </c>
      <c r="D535" s="112">
        <v>44325</v>
      </c>
      <c r="E535" s="111" t="s">
        <v>1429</v>
      </c>
      <c r="F535" s="111" t="s">
        <v>106</v>
      </c>
      <c r="G535" s="111" t="s">
        <v>1444</v>
      </c>
      <c r="H535" s="111" t="s">
        <v>117</v>
      </c>
      <c r="I535" s="111" t="s">
        <v>1320</v>
      </c>
      <c r="J535" s="113">
        <v>178</v>
      </c>
      <c r="K535" s="113">
        <v>1064</v>
      </c>
      <c r="L535" s="113">
        <v>189392</v>
      </c>
      <c r="M535" s="113">
        <v>2.66</v>
      </c>
      <c r="N535" s="113">
        <v>473.48</v>
      </c>
      <c r="O535" s="113">
        <v>0</v>
      </c>
      <c r="P535" s="113">
        <v>0</v>
      </c>
      <c r="Q535" s="113">
        <v>1066.6600000000001</v>
      </c>
      <c r="R535" s="113">
        <v>189865.48</v>
      </c>
      <c r="S535" s="111" t="s">
        <v>1428</v>
      </c>
    </row>
    <row r="536" spans="1:19" ht="25.5">
      <c r="A536" s="111" t="s">
        <v>2746</v>
      </c>
      <c r="B536" s="112">
        <v>44325</v>
      </c>
      <c r="C536" s="111" t="s">
        <v>2747</v>
      </c>
      <c r="D536" s="112">
        <v>44325</v>
      </c>
      <c r="E536" s="111" t="s">
        <v>1429</v>
      </c>
      <c r="F536" s="111" t="s">
        <v>106</v>
      </c>
      <c r="G536" s="111" t="s">
        <v>1444</v>
      </c>
      <c r="H536" s="111" t="s">
        <v>117</v>
      </c>
      <c r="I536" s="111" t="s">
        <v>1374</v>
      </c>
      <c r="J536" s="113">
        <v>200</v>
      </c>
      <c r="K536" s="113">
        <v>914</v>
      </c>
      <c r="L536" s="113">
        <v>182800</v>
      </c>
      <c r="M536" s="113">
        <v>2.2850000000000001</v>
      </c>
      <c r="N536" s="113">
        <v>457</v>
      </c>
      <c r="O536" s="113">
        <v>0</v>
      </c>
      <c r="P536" s="113">
        <v>0</v>
      </c>
      <c r="Q536" s="113">
        <v>916.28499999999997</v>
      </c>
      <c r="R536" s="113">
        <v>183257</v>
      </c>
      <c r="S536" s="111" t="s">
        <v>1428</v>
      </c>
    </row>
    <row r="537" spans="1:19" ht="25.5">
      <c r="A537" s="111" t="s">
        <v>2746</v>
      </c>
      <c r="B537" s="112">
        <v>44325</v>
      </c>
      <c r="C537" s="111" t="s">
        <v>2747</v>
      </c>
      <c r="D537" s="112">
        <v>44325</v>
      </c>
      <c r="E537" s="111" t="s">
        <v>1429</v>
      </c>
      <c r="F537" s="111" t="s">
        <v>106</v>
      </c>
      <c r="G537" s="111" t="s">
        <v>1444</v>
      </c>
      <c r="H537" s="111" t="s">
        <v>117</v>
      </c>
      <c r="I537" s="111" t="s">
        <v>1263</v>
      </c>
      <c r="J537" s="113">
        <v>118</v>
      </c>
      <c r="K537" s="113">
        <v>1099</v>
      </c>
      <c r="L537" s="113">
        <v>129682</v>
      </c>
      <c r="M537" s="113">
        <v>2.7475000000000001</v>
      </c>
      <c r="N537" s="113">
        <v>324.20499999999998</v>
      </c>
      <c r="O537" s="113">
        <v>0</v>
      </c>
      <c r="P537" s="113">
        <v>0</v>
      </c>
      <c r="Q537" s="113">
        <v>1101.7474999999999</v>
      </c>
      <c r="R537" s="113">
        <v>130006.205</v>
      </c>
      <c r="S537" s="111" t="s">
        <v>1428</v>
      </c>
    </row>
    <row r="538" spans="1:19" ht="25.5">
      <c r="A538" s="111" t="s">
        <v>2746</v>
      </c>
      <c r="B538" s="112">
        <v>44325</v>
      </c>
      <c r="C538" s="111" t="s">
        <v>2747</v>
      </c>
      <c r="D538" s="112">
        <v>44325</v>
      </c>
      <c r="E538" s="111" t="s">
        <v>1429</v>
      </c>
      <c r="F538" s="111" t="s">
        <v>106</v>
      </c>
      <c r="G538" s="111" t="s">
        <v>1444</v>
      </c>
      <c r="H538" s="111" t="s">
        <v>117</v>
      </c>
      <c r="I538" s="111" t="s">
        <v>1277</v>
      </c>
      <c r="J538" s="113">
        <v>200</v>
      </c>
      <c r="K538" s="113">
        <v>967</v>
      </c>
      <c r="L538" s="113">
        <v>193400</v>
      </c>
      <c r="M538" s="113">
        <v>2.4175</v>
      </c>
      <c r="N538" s="113">
        <v>483.5</v>
      </c>
      <c r="O538" s="113">
        <v>0</v>
      </c>
      <c r="P538" s="113">
        <v>0</v>
      </c>
      <c r="Q538" s="113">
        <v>969.41750000000002</v>
      </c>
      <c r="R538" s="113">
        <v>193883.5</v>
      </c>
      <c r="S538" s="111" t="s">
        <v>1428</v>
      </c>
    </row>
    <row r="539" spans="1:19" ht="25.5">
      <c r="A539" s="111" t="s">
        <v>2746</v>
      </c>
      <c r="B539" s="112">
        <v>44325</v>
      </c>
      <c r="C539" s="111" t="s">
        <v>2747</v>
      </c>
      <c r="D539" s="112">
        <v>44325</v>
      </c>
      <c r="E539" s="111" t="s">
        <v>1429</v>
      </c>
      <c r="F539" s="111" t="s">
        <v>106</v>
      </c>
      <c r="G539" s="111" t="s">
        <v>1444</v>
      </c>
      <c r="H539" s="111" t="s">
        <v>117</v>
      </c>
      <c r="I539" s="111" t="s">
        <v>1376</v>
      </c>
      <c r="J539" s="113">
        <v>206</v>
      </c>
      <c r="K539" s="113">
        <v>1303</v>
      </c>
      <c r="L539" s="113">
        <v>268418</v>
      </c>
      <c r="M539" s="113">
        <v>3.2574999999999998</v>
      </c>
      <c r="N539" s="113">
        <v>671.04499999999996</v>
      </c>
      <c r="O539" s="113">
        <v>0</v>
      </c>
      <c r="P539" s="113">
        <v>0</v>
      </c>
      <c r="Q539" s="113">
        <v>1306.2574999999999</v>
      </c>
      <c r="R539" s="113">
        <v>269089.04499999998</v>
      </c>
      <c r="S539" s="111" t="s">
        <v>1428</v>
      </c>
    </row>
    <row r="540" spans="1:19" ht="25.5">
      <c r="A540" s="111" t="s">
        <v>2746</v>
      </c>
      <c r="B540" s="112">
        <v>44325</v>
      </c>
      <c r="C540" s="111" t="s">
        <v>2747</v>
      </c>
      <c r="D540" s="112">
        <v>44325</v>
      </c>
      <c r="E540" s="111" t="s">
        <v>1429</v>
      </c>
      <c r="F540" s="111" t="s">
        <v>106</v>
      </c>
      <c r="G540" s="111" t="s">
        <v>1444</v>
      </c>
      <c r="H540" s="111" t="s">
        <v>117</v>
      </c>
      <c r="I540" s="111" t="s">
        <v>1146</v>
      </c>
      <c r="J540" s="113">
        <v>200</v>
      </c>
      <c r="K540" s="113">
        <v>914</v>
      </c>
      <c r="L540" s="113">
        <v>182800</v>
      </c>
      <c r="M540" s="113">
        <v>2.2850000000000001</v>
      </c>
      <c r="N540" s="113">
        <v>457</v>
      </c>
      <c r="O540" s="113">
        <v>0</v>
      </c>
      <c r="P540" s="113">
        <v>0</v>
      </c>
      <c r="Q540" s="113">
        <v>916.28499999999997</v>
      </c>
      <c r="R540" s="113">
        <v>183257</v>
      </c>
      <c r="S540" s="111" t="s">
        <v>1428</v>
      </c>
    </row>
    <row r="541" spans="1:19" ht="25.5">
      <c r="A541" s="111" t="s">
        <v>2748</v>
      </c>
      <c r="B541" s="112">
        <v>44325</v>
      </c>
      <c r="C541" s="111" t="s">
        <v>2749</v>
      </c>
      <c r="D541" s="112">
        <v>44325</v>
      </c>
      <c r="E541" s="111" t="s">
        <v>1429</v>
      </c>
      <c r="F541" s="111" t="s">
        <v>1043</v>
      </c>
      <c r="G541" s="111" t="s">
        <v>1045</v>
      </c>
      <c r="H541" s="111" t="s">
        <v>117</v>
      </c>
      <c r="I541" s="111" t="s">
        <v>1321</v>
      </c>
      <c r="J541" s="113">
        <v>40</v>
      </c>
      <c r="K541" s="113">
        <v>1205</v>
      </c>
      <c r="L541" s="113">
        <v>48200</v>
      </c>
      <c r="M541" s="113">
        <v>3.0125000000000002</v>
      </c>
      <c r="N541" s="113">
        <v>120.5</v>
      </c>
      <c r="O541" s="113">
        <v>0</v>
      </c>
      <c r="P541" s="113">
        <v>0</v>
      </c>
      <c r="Q541" s="113">
        <v>1208.0125</v>
      </c>
      <c r="R541" s="113">
        <v>48320.5</v>
      </c>
      <c r="S541" s="111" t="s">
        <v>1428</v>
      </c>
    </row>
    <row r="542" spans="1:19" ht="25.5">
      <c r="A542" s="111" t="s">
        <v>2748</v>
      </c>
      <c r="B542" s="112">
        <v>44325</v>
      </c>
      <c r="C542" s="111" t="s">
        <v>2749</v>
      </c>
      <c r="D542" s="112">
        <v>44325</v>
      </c>
      <c r="E542" s="111" t="s">
        <v>1429</v>
      </c>
      <c r="F542" s="111" t="s">
        <v>1043</v>
      </c>
      <c r="G542" s="111" t="s">
        <v>1045</v>
      </c>
      <c r="H542" s="111" t="s">
        <v>117</v>
      </c>
      <c r="I542" s="111" t="s">
        <v>1263</v>
      </c>
      <c r="J542" s="113">
        <v>30</v>
      </c>
      <c r="K542" s="113">
        <v>1099</v>
      </c>
      <c r="L542" s="113">
        <v>32970</v>
      </c>
      <c r="M542" s="113">
        <v>2.7475000000000001</v>
      </c>
      <c r="N542" s="113">
        <v>82.424999999999997</v>
      </c>
      <c r="O542" s="113">
        <v>0</v>
      </c>
      <c r="P542" s="113">
        <v>0</v>
      </c>
      <c r="Q542" s="113">
        <v>1101.7474999999999</v>
      </c>
      <c r="R542" s="113">
        <v>33052.425000000003</v>
      </c>
      <c r="S542" s="111" t="s">
        <v>1428</v>
      </c>
    </row>
    <row r="543" spans="1:19" ht="25.5">
      <c r="A543" s="111" t="s">
        <v>2748</v>
      </c>
      <c r="B543" s="112">
        <v>44325</v>
      </c>
      <c r="C543" s="111" t="s">
        <v>2749</v>
      </c>
      <c r="D543" s="112">
        <v>44325</v>
      </c>
      <c r="E543" s="111" t="s">
        <v>1429</v>
      </c>
      <c r="F543" s="111" t="s">
        <v>1043</v>
      </c>
      <c r="G543" s="111" t="s">
        <v>1045</v>
      </c>
      <c r="H543" s="111" t="s">
        <v>117</v>
      </c>
      <c r="I543" s="111" t="s">
        <v>1142</v>
      </c>
      <c r="J543" s="113">
        <v>30</v>
      </c>
      <c r="K543" s="113">
        <v>1030</v>
      </c>
      <c r="L543" s="113">
        <v>30900</v>
      </c>
      <c r="M543" s="113">
        <v>2.5750000000000002</v>
      </c>
      <c r="N543" s="113">
        <v>77.25</v>
      </c>
      <c r="O543" s="113">
        <v>0</v>
      </c>
      <c r="P543" s="113">
        <v>0</v>
      </c>
      <c r="Q543" s="113">
        <v>1032.575</v>
      </c>
      <c r="R543" s="113">
        <v>30977.25</v>
      </c>
      <c r="S543" s="111" t="s">
        <v>1428</v>
      </c>
    </row>
    <row r="544" spans="1:19" ht="25.5">
      <c r="A544" s="111" t="s">
        <v>2748</v>
      </c>
      <c r="B544" s="112">
        <v>44325</v>
      </c>
      <c r="C544" s="111" t="s">
        <v>2749</v>
      </c>
      <c r="D544" s="112">
        <v>44325</v>
      </c>
      <c r="E544" s="111" t="s">
        <v>1429</v>
      </c>
      <c r="F544" s="111" t="s">
        <v>1043</v>
      </c>
      <c r="G544" s="111" t="s">
        <v>1045</v>
      </c>
      <c r="H544" s="111" t="s">
        <v>117</v>
      </c>
      <c r="I544" s="111" t="s">
        <v>1320</v>
      </c>
      <c r="J544" s="113">
        <v>40</v>
      </c>
      <c r="K544" s="113">
        <v>1064</v>
      </c>
      <c r="L544" s="113">
        <v>42560</v>
      </c>
      <c r="M544" s="113">
        <v>2.66</v>
      </c>
      <c r="N544" s="113">
        <v>106.4</v>
      </c>
      <c r="O544" s="113">
        <v>0</v>
      </c>
      <c r="P544" s="113">
        <v>0</v>
      </c>
      <c r="Q544" s="113">
        <v>1066.6600000000001</v>
      </c>
      <c r="R544" s="113">
        <v>42666.400000000001</v>
      </c>
      <c r="S544" s="111" t="s">
        <v>1428</v>
      </c>
    </row>
    <row r="545" spans="1:19" ht="25.5">
      <c r="A545" s="111" t="s">
        <v>2748</v>
      </c>
      <c r="B545" s="112">
        <v>44325</v>
      </c>
      <c r="C545" s="111" t="s">
        <v>2749</v>
      </c>
      <c r="D545" s="112">
        <v>44325</v>
      </c>
      <c r="E545" s="111" t="s">
        <v>1429</v>
      </c>
      <c r="F545" s="111" t="s">
        <v>1043</v>
      </c>
      <c r="G545" s="111" t="s">
        <v>1045</v>
      </c>
      <c r="H545" s="111" t="s">
        <v>117</v>
      </c>
      <c r="I545" s="111" t="s">
        <v>1376</v>
      </c>
      <c r="J545" s="113">
        <v>30</v>
      </c>
      <c r="K545" s="113">
        <v>1303</v>
      </c>
      <c r="L545" s="113">
        <v>39090</v>
      </c>
      <c r="M545" s="113">
        <v>3.2574999999999998</v>
      </c>
      <c r="N545" s="113">
        <v>97.724999999999994</v>
      </c>
      <c r="O545" s="113">
        <v>0</v>
      </c>
      <c r="P545" s="113">
        <v>0</v>
      </c>
      <c r="Q545" s="113">
        <v>1306.2574999999999</v>
      </c>
      <c r="R545" s="113">
        <v>39187.724999999999</v>
      </c>
      <c r="S545" s="111" t="s">
        <v>1428</v>
      </c>
    </row>
    <row r="546" spans="1:19" ht="25.5">
      <c r="A546" s="111" t="s">
        <v>2748</v>
      </c>
      <c r="B546" s="112">
        <v>44325</v>
      </c>
      <c r="C546" s="111" t="s">
        <v>2749</v>
      </c>
      <c r="D546" s="112">
        <v>44325</v>
      </c>
      <c r="E546" s="111" t="s">
        <v>1429</v>
      </c>
      <c r="F546" s="111" t="s">
        <v>1043</v>
      </c>
      <c r="G546" s="111" t="s">
        <v>1045</v>
      </c>
      <c r="H546" s="111" t="s">
        <v>117</v>
      </c>
      <c r="I546" s="111" t="s">
        <v>1374</v>
      </c>
      <c r="J546" s="113">
        <v>30</v>
      </c>
      <c r="K546" s="113">
        <v>914</v>
      </c>
      <c r="L546" s="113">
        <v>27420</v>
      </c>
      <c r="M546" s="113">
        <v>2.2850000000000001</v>
      </c>
      <c r="N546" s="113">
        <v>68.55</v>
      </c>
      <c r="O546" s="113">
        <v>0</v>
      </c>
      <c r="P546" s="113">
        <v>0</v>
      </c>
      <c r="Q546" s="113">
        <v>916.28499999999997</v>
      </c>
      <c r="R546" s="113">
        <v>27488.55</v>
      </c>
      <c r="S546" s="111" t="s">
        <v>1428</v>
      </c>
    </row>
    <row r="547" spans="1:19" ht="25.5">
      <c r="A547" s="111" t="s">
        <v>2748</v>
      </c>
      <c r="B547" s="112">
        <v>44325</v>
      </c>
      <c r="C547" s="111" t="s">
        <v>2749</v>
      </c>
      <c r="D547" s="112">
        <v>44325</v>
      </c>
      <c r="E547" s="111" t="s">
        <v>1429</v>
      </c>
      <c r="F547" s="111" t="s">
        <v>1043</v>
      </c>
      <c r="G547" s="111" t="s">
        <v>1045</v>
      </c>
      <c r="H547" s="111" t="s">
        <v>117</v>
      </c>
      <c r="I547" s="111" t="s">
        <v>1146</v>
      </c>
      <c r="J547" s="113">
        <v>30</v>
      </c>
      <c r="K547" s="113">
        <v>914</v>
      </c>
      <c r="L547" s="113">
        <v>27420</v>
      </c>
      <c r="M547" s="113">
        <v>2.2850000000000001</v>
      </c>
      <c r="N547" s="113">
        <v>68.55</v>
      </c>
      <c r="O547" s="113">
        <v>0</v>
      </c>
      <c r="P547" s="113">
        <v>0</v>
      </c>
      <c r="Q547" s="113">
        <v>916.28499999999997</v>
      </c>
      <c r="R547" s="113">
        <v>27488.55</v>
      </c>
      <c r="S547" s="111" t="s">
        <v>1428</v>
      </c>
    </row>
    <row r="548" spans="1:19" ht="25.5">
      <c r="A548" s="111" t="s">
        <v>2750</v>
      </c>
      <c r="B548" s="112">
        <v>44325</v>
      </c>
      <c r="C548" s="111" t="s">
        <v>2751</v>
      </c>
      <c r="D548" s="112">
        <v>44325</v>
      </c>
      <c r="E548" s="111" t="s">
        <v>1429</v>
      </c>
      <c r="F548" s="111" t="s">
        <v>8</v>
      </c>
      <c r="G548" s="111" t="s">
        <v>1045</v>
      </c>
      <c r="H548" s="111" t="s">
        <v>117</v>
      </c>
      <c r="I548" s="111" t="s">
        <v>1142</v>
      </c>
      <c r="J548" s="113">
        <v>80</v>
      </c>
      <c r="K548" s="113">
        <v>1030</v>
      </c>
      <c r="L548" s="113">
        <v>82400</v>
      </c>
      <c r="M548" s="113">
        <v>2.5750000000000002</v>
      </c>
      <c r="N548" s="113">
        <v>206</v>
      </c>
      <c r="O548" s="113">
        <v>0</v>
      </c>
      <c r="P548" s="113">
        <v>0</v>
      </c>
      <c r="Q548" s="113">
        <v>1032.575</v>
      </c>
      <c r="R548" s="113">
        <v>82606</v>
      </c>
      <c r="S548" s="111" t="s">
        <v>1428</v>
      </c>
    </row>
    <row r="549" spans="1:19" ht="25.5">
      <c r="A549" s="111" t="s">
        <v>2750</v>
      </c>
      <c r="B549" s="112">
        <v>44325</v>
      </c>
      <c r="C549" s="111" t="s">
        <v>2751</v>
      </c>
      <c r="D549" s="112">
        <v>44325</v>
      </c>
      <c r="E549" s="111" t="s">
        <v>1429</v>
      </c>
      <c r="F549" s="111" t="s">
        <v>8</v>
      </c>
      <c r="G549" s="111" t="s">
        <v>1045</v>
      </c>
      <c r="H549" s="111" t="s">
        <v>117</v>
      </c>
      <c r="I549" s="111" t="s">
        <v>1374</v>
      </c>
      <c r="J549" s="113">
        <v>20</v>
      </c>
      <c r="K549" s="113">
        <v>914</v>
      </c>
      <c r="L549" s="113">
        <v>18280</v>
      </c>
      <c r="M549" s="113">
        <v>2.2850000000000001</v>
      </c>
      <c r="N549" s="113">
        <v>45.7</v>
      </c>
      <c r="O549" s="113">
        <v>0</v>
      </c>
      <c r="P549" s="113">
        <v>0</v>
      </c>
      <c r="Q549" s="113">
        <v>916.28499999999997</v>
      </c>
      <c r="R549" s="113">
        <v>18325.7</v>
      </c>
      <c r="S549" s="111" t="s">
        <v>1428</v>
      </c>
    </row>
    <row r="550" spans="1:19" ht="25.5">
      <c r="A550" s="111" t="s">
        <v>2750</v>
      </c>
      <c r="B550" s="112">
        <v>44325</v>
      </c>
      <c r="C550" s="111" t="s">
        <v>2751</v>
      </c>
      <c r="D550" s="112">
        <v>44325</v>
      </c>
      <c r="E550" s="111" t="s">
        <v>1429</v>
      </c>
      <c r="F550" s="111" t="s">
        <v>8</v>
      </c>
      <c r="G550" s="111" t="s">
        <v>1045</v>
      </c>
      <c r="H550" s="111" t="s">
        <v>117</v>
      </c>
      <c r="I550" s="111" t="s">
        <v>1376</v>
      </c>
      <c r="J550" s="113">
        <v>100</v>
      </c>
      <c r="K550" s="113">
        <v>1303</v>
      </c>
      <c r="L550" s="113">
        <v>130300</v>
      </c>
      <c r="M550" s="113">
        <v>3.2574999999999998</v>
      </c>
      <c r="N550" s="113">
        <v>325.75</v>
      </c>
      <c r="O550" s="113">
        <v>0</v>
      </c>
      <c r="P550" s="113">
        <v>0</v>
      </c>
      <c r="Q550" s="113">
        <v>1306.2574999999999</v>
      </c>
      <c r="R550" s="113">
        <v>130625.75</v>
      </c>
      <c r="S550" s="111" t="s">
        <v>1428</v>
      </c>
    </row>
    <row r="551" spans="1:19" ht="25.5">
      <c r="A551" s="111" t="s">
        <v>2750</v>
      </c>
      <c r="B551" s="112">
        <v>44325</v>
      </c>
      <c r="C551" s="111" t="s">
        <v>2751</v>
      </c>
      <c r="D551" s="112">
        <v>44325</v>
      </c>
      <c r="E551" s="111" t="s">
        <v>1429</v>
      </c>
      <c r="F551" s="111" t="s">
        <v>8</v>
      </c>
      <c r="G551" s="111" t="s">
        <v>1045</v>
      </c>
      <c r="H551" s="111" t="s">
        <v>117</v>
      </c>
      <c r="I551" s="111" t="s">
        <v>1144</v>
      </c>
      <c r="J551" s="113">
        <v>100</v>
      </c>
      <c r="K551" s="113">
        <v>1118</v>
      </c>
      <c r="L551" s="113">
        <v>111800</v>
      </c>
      <c r="M551" s="113">
        <v>2.7949999999999999</v>
      </c>
      <c r="N551" s="113">
        <v>279.5</v>
      </c>
      <c r="O551" s="113">
        <v>0</v>
      </c>
      <c r="P551" s="113">
        <v>0</v>
      </c>
      <c r="Q551" s="113">
        <v>1120.7950000000001</v>
      </c>
      <c r="R551" s="113">
        <v>112079.5</v>
      </c>
      <c r="S551" s="111" t="s">
        <v>1428</v>
      </c>
    </row>
    <row r="552" spans="1:19" ht="25.5">
      <c r="A552" s="111" t="s">
        <v>2752</v>
      </c>
      <c r="B552" s="112">
        <v>44325</v>
      </c>
      <c r="C552" s="111" t="s">
        <v>2753</v>
      </c>
      <c r="D552" s="112">
        <v>44325</v>
      </c>
      <c r="E552" s="111" t="s">
        <v>1429</v>
      </c>
      <c r="F552" s="111" t="s">
        <v>1</v>
      </c>
      <c r="G552" s="111" t="s">
        <v>1045</v>
      </c>
      <c r="H552" s="111" t="s">
        <v>117</v>
      </c>
      <c r="I552" s="111" t="s">
        <v>1141</v>
      </c>
      <c r="J552" s="113">
        <v>40</v>
      </c>
      <c r="K552" s="113">
        <v>894</v>
      </c>
      <c r="L552" s="113">
        <v>35760</v>
      </c>
      <c r="M552" s="113">
        <v>2.2349999999999999</v>
      </c>
      <c r="N552" s="113">
        <v>89.4</v>
      </c>
      <c r="O552" s="113">
        <v>0</v>
      </c>
      <c r="P552" s="113">
        <v>0</v>
      </c>
      <c r="Q552" s="113">
        <v>896.23500000000001</v>
      </c>
      <c r="R552" s="113">
        <v>35849.4</v>
      </c>
      <c r="S552" s="111" t="s">
        <v>1428</v>
      </c>
    </row>
    <row r="553" spans="1:19" ht="25.5">
      <c r="A553" s="111" t="s">
        <v>2752</v>
      </c>
      <c r="B553" s="112">
        <v>44325</v>
      </c>
      <c r="C553" s="111" t="s">
        <v>2753</v>
      </c>
      <c r="D553" s="112">
        <v>44325</v>
      </c>
      <c r="E553" s="111" t="s">
        <v>1429</v>
      </c>
      <c r="F553" s="111" t="s">
        <v>1</v>
      </c>
      <c r="G553" s="111" t="s">
        <v>1045</v>
      </c>
      <c r="H553" s="111" t="s">
        <v>117</v>
      </c>
      <c r="I553" s="111" t="s">
        <v>1263</v>
      </c>
      <c r="J553" s="113">
        <v>40</v>
      </c>
      <c r="K553" s="113">
        <v>1099</v>
      </c>
      <c r="L553" s="113">
        <v>43960</v>
      </c>
      <c r="M553" s="113">
        <v>2.7475000000000001</v>
      </c>
      <c r="N553" s="113">
        <v>109.9</v>
      </c>
      <c r="O553" s="113">
        <v>0</v>
      </c>
      <c r="P553" s="113">
        <v>0</v>
      </c>
      <c r="Q553" s="113">
        <v>1101.7474999999999</v>
      </c>
      <c r="R553" s="113">
        <v>44069.9</v>
      </c>
      <c r="S553" s="111" t="s">
        <v>1428</v>
      </c>
    </row>
    <row r="554" spans="1:19" ht="25.5">
      <c r="A554" s="111" t="s">
        <v>2752</v>
      </c>
      <c r="B554" s="112">
        <v>44325</v>
      </c>
      <c r="C554" s="111" t="s">
        <v>2753</v>
      </c>
      <c r="D554" s="112">
        <v>44325</v>
      </c>
      <c r="E554" s="111" t="s">
        <v>1429</v>
      </c>
      <c r="F554" s="111" t="s">
        <v>1</v>
      </c>
      <c r="G554" s="111" t="s">
        <v>1045</v>
      </c>
      <c r="H554" s="111" t="s">
        <v>117</v>
      </c>
      <c r="I554" s="111" t="s">
        <v>1142</v>
      </c>
      <c r="J554" s="113">
        <v>40</v>
      </c>
      <c r="K554" s="113">
        <v>1030</v>
      </c>
      <c r="L554" s="113">
        <v>41200</v>
      </c>
      <c r="M554" s="113">
        <v>2.5750000000000002</v>
      </c>
      <c r="N554" s="113">
        <v>103</v>
      </c>
      <c r="O554" s="113">
        <v>0</v>
      </c>
      <c r="P554" s="113">
        <v>0</v>
      </c>
      <c r="Q554" s="113">
        <v>1032.575</v>
      </c>
      <c r="R554" s="113">
        <v>41303</v>
      </c>
      <c r="S554" s="111" t="s">
        <v>1428</v>
      </c>
    </row>
    <row r="555" spans="1:19" ht="25.5">
      <c r="A555" s="111" t="s">
        <v>2752</v>
      </c>
      <c r="B555" s="112">
        <v>44325</v>
      </c>
      <c r="C555" s="111" t="s">
        <v>2753</v>
      </c>
      <c r="D555" s="112">
        <v>44325</v>
      </c>
      <c r="E555" s="111" t="s">
        <v>1429</v>
      </c>
      <c r="F555" s="111" t="s">
        <v>1</v>
      </c>
      <c r="G555" s="111" t="s">
        <v>1045</v>
      </c>
      <c r="H555" s="111" t="s">
        <v>117</v>
      </c>
      <c r="I555" s="111" t="s">
        <v>1374</v>
      </c>
      <c r="J555" s="113">
        <v>40</v>
      </c>
      <c r="K555" s="113">
        <v>914</v>
      </c>
      <c r="L555" s="113">
        <v>36560</v>
      </c>
      <c r="M555" s="113">
        <v>2.2850000000000001</v>
      </c>
      <c r="N555" s="113">
        <v>91.4</v>
      </c>
      <c r="O555" s="113">
        <v>0</v>
      </c>
      <c r="P555" s="113">
        <v>0</v>
      </c>
      <c r="Q555" s="113">
        <v>916.28499999999997</v>
      </c>
      <c r="R555" s="113">
        <v>36651.4</v>
      </c>
      <c r="S555" s="111" t="s">
        <v>1428</v>
      </c>
    </row>
    <row r="556" spans="1:19" ht="25.5">
      <c r="A556" s="111" t="s">
        <v>2752</v>
      </c>
      <c r="B556" s="112">
        <v>44325</v>
      </c>
      <c r="C556" s="111" t="s">
        <v>2753</v>
      </c>
      <c r="D556" s="112">
        <v>44325</v>
      </c>
      <c r="E556" s="111" t="s">
        <v>1429</v>
      </c>
      <c r="F556" s="111" t="s">
        <v>1</v>
      </c>
      <c r="G556" s="111" t="s">
        <v>1045</v>
      </c>
      <c r="H556" s="111" t="s">
        <v>117</v>
      </c>
      <c r="I556" s="111" t="s">
        <v>1146</v>
      </c>
      <c r="J556" s="113">
        <v>40</v>
      </c>
      <c r="K556" s="113">
        <v>914</v>
      </c>
      <c r="L556" s="113">
        <v>36560</v>
      </c>
      <c r="M556" s="113">
        <v>2.2850000000000001</v>
      </c>
      <c r="N556" s="113">
        <v>91.4</v>
      </c>
      <c r="O556" s="113">
        <v>0</v>
      </c>
      <c r="P556" s="113">
        <v>0</v>
      </c>
      <c r="Q556" s="113">
        <v>916.28499999999997</v>
      </c>
      <c r="R556" s="113">
        <v>36651.4</v>
      </c>
      <c r="S556" s="111" t="s">
        <v>1428</v>
      </c>
    </row>
    <row r="557" spans="1:19" ht="25.5">
      <c r="A557" s="111" t="s">
        <v>2754</v>
      </c>
      <c r="B557" s="112">
        <v>44325</v>
      </c>
      <c r="C557" s="111" t="s">
        <v>2755</v>
      </c>
      <c r="D557" s="112">
        <v>44325</v>
      </c>
      <c r="E557" s="111" t="s">
        <v>1429</v>
      </c>
      <c r="F557" s="111" t="s">
        <v>10</v>
      </c>
      <c r="G557" s="111" t="s">
        <v>1430</v>
      </c>
      <c r="H557" s="111" t="s">
        <v>117</v>
      </c>
      <c r="I557" s="111" t="s">
        <v>1277</v>
      </c>
      <c r="J557" s="113">
        <v>20</v>
      </c>
      <c r="K557" s="113">
        <v>967</v>
      </c>
      <c r="L557" s="113">
        <v>19340</v>
      </c>
      <c r="M557" s="113">
        <v>2.4175</v>
      </c>
      <c r="N557" s="113">
        <v>48.35</v>
      </c>
      <c r="O557" s="113">
        <v>0</v>
      </c>
      <c r="P557" s="113">
        <v>0</v>
      </c>
      <c r="Q557" s="113">
        <v>969.41750000000002</v>
      </c>
      <c r="R557" s="113">
        <v>19388.349999999999</v>
      </c>
      <c r="S557" s="111" t="s">
        <v>1428</v>
      </c>
    </row>
    <row r="558" spans="1:19" ht="25.5">
      <c r="A558" s="111" t="s">
        <v>2754</v>
      </c>
      <c r="B558" s="112">
        <v>44325</v>
      </c>
      <c r="C558" s="111" t="s">
        <v>2755</v>
      </c>
      <c r="D558" s="112">
        <v>44325</v>
      </c>
      <c r="E558" s="111" t="s">
        <v>1429</v>
      </c>
      <c r="F558" s="111" t="s">
        <v>10</v>
      </c>
      <c r="G558" s="111" t="s">
        <v>1430</v>
      </c>
      <c r="H558" s="111" t="s">
        <v>117</v>
      </c>
      <c r="I558" s="111" t="s">
        <v>1144</v>
      </c>
      <c r="J558" s="113">
        <v>20</v>
      </c>
      <c r="K558" s="113">
        <v>1118</v>
      </c>
      <c r="L558" s="113">
        <v>22360</v>
      </c>
      <c r="M558" s="113">
        <v>2.7949999999999999</v>
      </c>
      <c r="N558" s="113">
        <v>55.9</v>
      </c>
      <c r="O558" s="113">
        <v>0</v>
      </c>
      <c r="P558" s="113">
        <v>0</v>
      </c>
      <c r="Q558" s="113">
        <v>1120.7950000000001</v>
      </c>
      <c r="R558" s="113">
        <v>22415.9</v>
      </c>
      <c r="S558" s="111" t="s">
        <v>1428</v>
      </c>
    </row>
    <row r="559" spans="1:19" ht="25.5">
      <c r="A559" s="111" t="s">
        <v>2754</v>
      </c>
      <c r="B559" s="112">
        <v>44325</v>
      </c>
      <c r="C559" s="111" t="s">
        <v>2755</v>
      </c>
      <c r="D559" s="112">
        <v>44325</v>
      </c>
      <c r="E559" s="111" t="s">
        <v>1429</v>
      </c>
      <c r="F559" s="111" t="s">
        <v>10</v>
      </c>
      <c r="G559" s="111" t="s">
        <v>1430</v>
      </c>
      <c r="H559" s="111" t="s">
        <v>117</v>
      </c>
      <c r="I559" s="111" t="s">
        <v>1141</v>
      </c>
      <c r="J559" s="113">
        <v>40</v>
      </c>
      <c r="K559" s="113">
        <v>894</v>
      </c>
      <c r="L559" s="113">
        <v>35760</v>
      </c>
      <c r="M559" s="113">
        <v>2.2349999999999999</v>
      </c>
      <c r="N559" s="113">
        <v>89.4</v>
      </c>
      <c r="O559" s="113">
        <v>0</v>
      </c>
      <c r="P559" s="113">
        <v>0</v>
      </c>
      <c r="Q559" s="113">
        <v>896.23500000000001</v>
      </c>
      <c r="R559" s="113">
        <v>35849.4</v>
      </c>
      <c r="S559" s="111" t="s">
        <v>1428</v>
      </c>
    </row>
    <row r="560" spans="1:19" ht="25.5">
      <c r="A560" s="111" t="s">
        <v>2754</v>
      </c>
      <c r="B560" s="112">
        <v>44325</v>
      </c>
      <c r="C560" s="111" t="s">
        <v>2755</v>
      </c>
      <c r="D560" s="112">
        <v>44325</v>
      </c>
      <c r="E560" s="111" t="s">
        <v>1429</v>
      </c>
      <c r="F560" s="111" t="s">
        <v>10</v>
      </c>
      <c r="G560" s="111" t="s">
        <v>1430</v>
      </c>
      <c r="H560" s="111" t="s">
        <v>117</v>
      </c>
      <c r="I560" s="111" t="s">
        <v>1376</v>
      </c>
      <c r="J560" s="113">
        <v>20</v>
      </c>
      <c r="K560" s="113">
        <v>1303</v>
      </c>
      <c r="L560" s="113">
        <v>26060</v>
      </c>
      <c r="M560" s="113">
        <v>3.2574999999999998</v>
      </c>
      <c r="N560" s="113">
        <v>65.150000000000006</v>
      </c>
      <c r="O560" s="113">
        <v>0</v>
      </c>
      <c r="P560" s="113">
        <v>0</v>
      </c>
      <c r="Q560" s="113">
        <v>1306.2574999999999</v>
      </c>
      <c r="R560" s="113">
        <v>26125.15</v>
      </c>
      <c r="S560" s="111" t="s">
        <v>1428</v>
      </c>
    </row>
    <row r="561" spans="1:19" ht="25.5">
      <c r="A561" s="111" t="s">
        <v>2756</v>
      </c>
      <c r="B561" s="112">
        <v>44325</v>
      </c>
      <c r="C561" s="111" t="s">
        <v>2757</v>
      </c>
      <c r="D561" s="112">
        <v>44325</v>
      </c>
      <c r="E561" s="111" t="s">
        <v>1426</v>
      </c>
      <c r="F561" s="111" t="s">
        <v>2758</v>
      </c>
      <c r="G561" s="111" t="s">
        <v>1427</v>
      </c>
      <c r="H561" s="111" t="s">
        <v>1426</v>
      </c>
      <c r="I561" s="111" t="s">
        <v>1141</v>
      </c>
      <c r="J561" s="113">
        <v>3</v>
      </c>
      <c r="K561" s="113">
        <v>920</v>
      </c>
      <c r="L561" s="113">
        <v>2760</v>
      </c>
      <c r="M561" s="113">
        <v>0</v>
      </c>
      <c r="N561" s="113">
        <v>0</v>
      </c>
      <c r="O561" s="113">
        <v>0</v>
      </c>
      <c r="P561" s="113">
        <v>0</v>
      </c>
      <c r="Q561" s="113">
        <v>920</v>
      </c>
      <c r="R561" s="113">
        <v>2760</v>
      </c>
      <c r="S561" s="111" t="s">
        <v>1428</v>
      </c>
    </row>
    <row r="562" spans="1:19" ht="25.5">
      <c r="A562" s="111" t="s">
        <v>2759</v>
      </c>
      <c r="B562" s="112">
        <v>44325</v>
      </c>
      <c r="C562" s="111" t="s">
        <v>2760</v>
      </c>
      <c r="D562" s="112">
        <v>44325</v>
      </c>
      <c r="E562" s="111" t="s">
        <v>1429</v>
      </c>
      <c r="F562" s="111" t="s">
        <v>115</v>
      </c>
      <c r="G562" s="111" t="s">
        <v>1440</v>
      </c>
      <c r="H562" s="111" t="s">
        <v>117</v>
      </c>
      <c r="I562" s="111" t="s">
        <v>1374</v>
      </c>
      <c r="J562" s="113">
        <v>100</v>
      </c>
      <c r="K562" s="113">
        <v>914</v>
      </c>
      <c r="L562" s="113">
        <v>91400</v>
      </c>
      <c r="M562" s="113">
        <v>2.2850000000000001</v>
      </c>
      <c r="N562" s="113">
        <v>228.5</v>
      </c>
      <c r="O562" s="113">
        <v>0</v>
      </c>
      <c r="P562" s="113">
        <v>0</v>
      </c>
      <c r="Q562" s="113">
        <v>916.28499999999997</v>
      </c>
      <c r="R562" s="113">
        <v>91628.5</v>
      </c>
      <c r="S562" s="111" t="s">
        <v>1428</v>
      </c>
    </row>
    <row r="563" spans="1:19" ht="25.5">
      <c r="A563" s="111" t="s">
        <v>2759</v>
      </c>
      <c r="B563" s="112">
        <v>44325</v>
      </c>
      <c r="C563" s="111" t="s">
        <v>2760</v>
      </c>
      <c r="D563" s="112">
        <v>44325</v>
      </c>
      <c r="E563" s="111" t="s">
        <v>1429</v>
      </c>
      <c r="F563" s="111" t="s">
        <v>115</v>
      </c>
      <c r="G563" s="111" t="s">
        <v>1440</v>
      </c>
      <c r="H563" s="111" t="s">
        <v>117</v>
      </c>
      <c r="I563" s="111" t="s">
        <v>2761</v>
      </c>
      <c r="J563" s="113">
        <v>3</v>
      </c>
      <c r="K563" s="113">
        <v>4105</v>
      </c>
      <c r="L563" s="113">
        <v>12315</v>
      </c>
      <c r="M563" s="113">
        <v>10.262499999999999</v>
      </c>
      <c r="N563" s="113">
        <v>30.787500000000001</v>
      </c>
      <c r="O563" s="113">
        <v>0</v>
      </c>
      <c r="P563" s="113">
        <v>0</v>
      </c>
      <c r="Q563" s="113">
        <v>4115.2624999999998</v>
      </c>
      <c r="R563" s="113">
        <v>12345.7875</v>
      </c>
      <c r="S563" s="111" t="s">
        <v>1428</v>
      </c>
    </row>
    <row r="564" spans="1:19" ht="25.5">
      <c r="A564" s="111" t="s">
        <v>2759</v>
      </c>
      <c r="B564" s="112">
        <v>44325</v>
      </c>
      <c r="C564" s="111" t="s">
        <v>2760</v>
      </c>
      <c r="D564" s="112">
        <v>44325</v>
      </c>
      <c r="E564" s="111" t="s">
        <v>1429</v>
      </c>
      <c r="F564" s="111" t="s">
        <v>115</v>
      </c>
      <c r="G564" s="111" t="s">
        <v>1440</v>
      </c>
      <c r="H564" s="111" t="s">
        <v>117</v>
      </c>
      <c r="I564" s="111" t="s">
        <v>1146</v>
      </c>
      <c r="J564" s="113">
        <v>200</v>
      </c>
      <c r="K564" s="113">
        <v>914</v>
      </c>
      <c r="L564" s="113">
        <v>182800</v>
      </c>
      <c r="M564" s="113">
        <v>2.2850000000000001</v>
      </c>
      <c r="N564" s="113">
        <v>457</v>
      </c>
      <c r="O564" s="113">
        <v>0</v>
      </c>
      <c r="P564" s="113">
        <v>0</v>
      </c>
      <c r="Q564" s="113">
        <v>916.28499999999997</v>
      </c>
      <c r="R564" s="113">
        <v>183257</v>
      </c>
      <c r="S564" s="111" t="s">
        <v>1428</v>
      </c>
    </row>
    <row r="565" spans="1:19" ht="25.5">
      <c r="A565" s="111" t="s">
        <v>2762</v>
      </c>
      <c r="B565" s="112">
        <v>44325</v>
      </c>
      <c r="C565" s="111" t="s">
        <v>2763</v>
      </c>
      <c r="D565" s="112">
        <v>44325</v>
      </c>
      <c r="E565" s="111" t="s">
        <v>1429</v>
      </c>
      <c r="F565" s="111" t="s">
        <v>7</v>
      </c>
      <c r="G565" s="111" t="s">
        <v>1430</v>
      </c>
      <c r="H565" s="111" t="s">
        <v>117</v>
      </c>
      <c r="I565" s="111" t="s">
        <v>1144</v>
      </c>
      <c r="J565" s="113">
        <v>20</v>
      </c>
      <c r="K565" s="113">
        <v>1118</v>
      </c>
      <c r="L565" s="113">
        <v>22360</v>
      </c>
      <c r="M565" s="113">
        <v>2.7949999999999999</v>
      </c>
      <c r="N565" s="113">
        <v>55.9</v>
      </c>
      <c r="O565" s="113">
        <v>0</v>
      </c>
      <c r="P565" s="113">
        <v>0</v>
      </c>
      <c r="Q565" s="113">
        <v>1120.7950000000001</v>
      </c>
      <c r="R565" s="113">
        <v>22415.9</v>
      </c>
      <c r="S565" s="111" t="s">
        <v>1428</v>
      </c>
    </row>
    <row r="566" spans="1:19" ht="25.5">
      <c r="A566" s="111" t="s">
        <v>2762</v>
      </c>
      <c r="B566" s="112">
        <v>44325</v>
      </c>
      <c r="C566" s="111" t="s">
        <v>2763</v>
      </c>
      <c r="D566" s="112">
        <v>44325</v>
      </c>
      <c r="E566" s="111" t="s">
        <v>1429</v>
      </c>
      <c r="F566" s="111" t="s">
        <v>7</v>
      </c>
      <c r="G566" s="111" t="s">
        <v>1430</v>
      </c>
      <c r="H566" s="111" t="s">
        <v>117</v>
      </c>
      <c r="I566" s="111" t="s">
        <v>1320</v>
      </c>
      <c r="J566" s="113">
        <v>20</v>
      </c>
      <c r="K566" s="113">
        <v>1064</v>
      </c>
      <c r="L566" s="113">
        <v>21280</v>
      </c>
      <c r="M566" s="113">
        <v>2.66</v>
      </c>
      <c r="N566" s="113">
        <v>53.2</v>
      </c>
      <c r="O566" s="113">
        <v>0</v>
      </c>
      <c r="P566" s="113">
        <v>0</v>
      </c>
      <c r="Q566" s="113">
        <v>1066.6600000000001</v>
      </c>
      <c r="R566" s="113">
        <v>21333.200000000001</v>
      </c>
      <c r="S566" s="111" t="s">
        <v>1428</v>
      </c>
    </row>
    <row r="567" spans="1:19" ht="25.5">
      <c r="A567" s="111" t="s">
        <v>2762</v>
      </c>
      <c r="B567" s="112">
        <v>44325</v>
      </c>
      <c r="C567" s="111" t="s">
        <v>2763</v>
      </c>
      <c r="D567" s="112">
        <v>44325</v>
      </c>
      <c r="E567" s="111" t="s">
        <v>1429</v>
      </c>
      <c r="F567" s="111" t="s">
        <v>7</v>
      </c>
      <c r="G567" s="111" t="s">
        <v>1430</v>
      </c>
      <c r="H567" s="111" t="s">
        <v>117</v>
      </c>
      <c r="I567" s="111" t="s">
        <v>1263</v>
      </c>
      <c r="J567" s="113">
        <v>20</v>
      </c>
      <c r="K567" s="113">
        <v>1099</v>
      </c>
      <c r="L567" s="113">
        <v>21980</v>
      </c>
      <c r="M567" s="113">
        <v>2.7475000000000001</v>
      </c>
      <c r="N567" s="113">
        <v>54.95</v>
      </c>
      <c r="O567" s="113">
        <v>0</v>
      </c>
      <c r="P567" s="113">
        <v>0</v>
      </c>
      <c r="Q567" s="113">
        <v>1101.7474999999999</v>
      </c>
      <c r="R567" s="113">
        <v>22034.95</v>
      </c>
      <c r="S567" s="111" t="s">
        <v>1428</v>
      </c>
    </row>
    <row r="568" spans="1:19" ht="25.5">
      <c r="A568" s="111" t="s">
        <v>2762</v>
      </c>
      <c r="B568" s="112">
        <v>44325</v>
      </c>
      <c r="C568" s="111" t="s">
        <v>2763</v>
      </c>
      <c r="D568" s="112">
        <v>44325</v>
      </c>
      <c r="E568" s="111" t="s">
        <v>1429</v>
      </c>
      <c r="F568" s="111" t="s">
        <v>7</v>
      </c>
      <c r="G568" s="111" t="s">
        <v>1430</v>
      </c>
      <c r="H568" s="111" t="s">
        <v>117</v>
      </c>
      <c r="I568" s="111" t="s">
        <v>1141</v>
      </c>
      <c r="J568" s="113">
        <v>60</v>
      </c>
      <c r="K568" s="113">
        <v>894</v>
      </c>
      <c r="L568" s="113">
        <v>53640</v>
      </c>
      <c r="M568" s="113">
        <v>2.2349999999999999</v>
      </c>
      <c r="N568" s="113">
        <v>134.1</v>
      </c>
      <c r="O568" s="113">
        <v>0</v>
      </c>
      <c r="P568" s="113">
        <v>0</v>
      </c>
      <c r="Q568" s="113">
        <v>896.23500000000001</v>
      </c>
      <c r="R568" s="113">
        <v>53774.1</v>
      </c>
      <c r="S568" s="111" t="s">
        <v>1428</v>
      </c>
    </row>
    <row r="569" spans="1:19" ht="25.5">
      <c r="A569" s="111" t="s">
        <v>2762</v>
      </c>
      <c r="B569" s="112">
        <v>44325</v>
      </c>
      <c r="C569" s="111" t="s">
        <v>2763</v>
      </c>
      <c r="D569" s="112">
        <v>44325</v>
      </c>
      <c r="E569" s="111" t="s">
        <v>1429</v>
      </c>
      <c r="F569" s="111" t="s">
        <v>7</v>
      </c>
      <c r="G569" s="111" t="s">
        <v>1430</v>
      </c>
      <c r="H569" s="111" t="s">
        <v>117</v>
      </c>
      <c r="I569" s="111" t="s">
        <v>1146</v>
      </c>
      <c r="J569" s="113">
        <v>40</v>
      </c>
      <c r="K569" s="113">
        <v>914</v>
      </c>
      <c r="L569" s="113">
        <v>36560</v>
      </c>
      <c r="M569" s="113">
        <v>2.2850000000000001</v>
      </c>
      <c r="N569" s="113">
        <v>91.4</v>
      </c>
      <c r="O569" s="113">
        <v>0</v>
      </c>
      <c r="P569" s="113">
        <v>0</v>
      </c>
      <c r="Q569" s="113">
        <v>916.28499999999997</v>
      </c>
      <c r="R569" s="113">
        <v>36651.4</v>
      </c>
      <c r="S569" s="111" t="s">
        <v>1428</v>
      </c>
    </row>
    <row r="570" spans="1:19" ht="25.5">
      <c r="A570" s="111" t="s">
        <v>2762</v>
      </c>
      <c r="B570" s="112">
        <v>44325</v>
      </c>
      <c r="C570" s="111" t="s">
        <v>2763</v>
      </c>
      <c r="D570" s="112">
        <v>44325</v>
      </c>
      <c r="E570" s="111" t="s">
        <v>1429</v>
      </c>
      <c r="F570" s="111" t="s">
        <v>7</v>
      </c>
      <c r="G570" s="111" t="s">
        <v>1430</v>
      </c>
      <c r="H570" s="111" t="s">
        <v>117</v>
      </c>
      <c r="I570" s="111" t="s">
        <v>1374</v>
      </c>
      <c r="J570" s="113">
        <v>40</v>
      </c>
      <c r="K570" s="113">
        <v>914</v>
      </c>
      <c r="L570" s="113">
        <v>36560</v>
      </c>
      <c r="M570" s="113">
        <v>2.2850000000000001</v>
      </c>
      <c r="N570" s="113">
        <v>91.4</v>
      </c>
      <c r="O570" s="113">
        <v>0</v>
      </c>
      <c r="P570" s="113">
        <v>0</v>
      </c>
      <c r="Q570" s="113">
        <v>916.28499999999997</v>
      </c>
      <c r="R570" s="113">
        <v>36651.4</v>
      </c>
      <c r="S570" s="111" t="s">
        <v>1428</v>
      </c>
    </row>
    <row r="571" spans="1:19" ht="25.5">
      <c r="A571" s="111" t="s">
        <v>2762</v>
      </c>
      <c r="B571" s="112">
        <v>44325</v>
      </c>
      <c r="C571" s="111" t="s">
        <v>2763</v>
      </c>
      <c r="D571" s="112">
        <v>44325</v>
      </c>
      <c r="E571" s="111" t="s">
        <v>1429</v>
      </c>
      <c r="F571" s="111" t="s">
        <v>7</v>
      </c>
      <c r="G571" s="111" t="s">
        <v>1430</v>
      </c>
      <c r="H571" s="111" t="s">
        <v>117</v>
      </c>
      <c r="I571" s="111" t="s">
        <v>1277</v>
      </c>
      <c r="J571" s="113">
        <v>20</v>
      </c>
      <c r="K571" s="113">
        <v>967</v>
      </c>
      <c r="L571" s="113">
        <v>19340</v>
      </c>
      <c r="M571" s="113">
        <v>2.4175</v>
      </c>
      <c r="N571" s="113">
        <v>48.35</v>
      </c>
      <c r="O571" s="113">
        <v>0</v>
      </c>
      <c r="P571" s="113">
        <v>0</v>
      </c>
      <c r="Q571" s="113">
        <v>969.41750000000002</v>
      </c>
      <c r="R571" s="113">
        <v>19388.349999999999</v>
      </c>
      <c r="S571" s="111" t="s">
        <v>1428</v>
      </c>
    </row>
    <row r="572" spans="1:19" ht="25.5">
      <c r="A572" s="111" t="s">
        <v>2762</v>
      </c>
      <c r="B572" s="112">
        <v>44325</v>
      </c>
      <c r="C572" s="111" t="s">
        <v>2763</v>
      </c>
      <c r="D572" s="112">
        <v>44325</v>
      </c>
      <c r="E572" s="111" t="s">
        <v>1429</v>
      </c>
      <c r="F572" s="111" t="s">
        <v>7</v>
      </c>
      <c r="G572" s="111" t="s">
        <v>1430</v>
      </c>
      <c r="H572" s="111" t="s">
        <v>117</v>
      </c>
      <c r="I572" s="111" t="s">
        <v>1321</v>
      </c>
      <c r="J572" s="113">
        <v>20</v>
      </c>
      <c r="K572" s="113">
        <v>1205</v>
      </c>
      <c r="L572" s="113">
        <v>24100</v>
      </c>
      <c r="M572" s="113">
        <v>3.0125000000000002</v>
      </c>
      <c r="N572" s="113">
        <v>60.25</v>
      </c>
      <c r="O572" s="113">
        <v>0</v>
      </c>
      <c r="P572" s="113">
        <v>0</v>
      </c>
      <c r="Q572" s="113">
        <v>1208.0125</v>
      </c>
      <c r="R572" s="113">
        <v>24160.25</v>
      </c>
      <c r="S572" s="111" t="s">
        <v>1428</v>
      </c>
    </row>
    <row r="573" spans="1:19" ht="25.5">
      <c r="A573" s="111" t="s">
        <v>2762</v>
      </c>
      <c r="B573" s="112">
        <v>44325</v>
      </c>
      <c r="C573" s="111" t="s">
        <v>2763</v>
      </c>
      <c r="D573" s="112">
        <v>44325</v>
      </c>
      <c r="E573" s="111" t="s">
        <v>1429</v>
      </c>
      <c r="F573" s="111" t="s">
        <v>7</v>
      </c>
      <c r="G573" s="111" t="s">
        <v>1430</v>
      </c>
      <c r="H573" s="111" t="s">
        <v>117</v>
      </c>
      <c r="I573" s="111" t="s">
        <v>1376</v>
      </c>
      <c r="J573" s="113">
        <v>20</v>
      </c>
      <c r="K573" s="113">
        <v>1303</v>
      </c>
      <c r="L573" s="113">
        <v>26060</v>
      </c>
      <c r="M573" s="113">
        <v>3.2574999999999998</v>
      </c>
      <c r="N573" s="113">
        <v>65.150000000000006</v>
      </c>
      <c r="O573" s="113">
        <v>0</v>
      </c>
      <c r="P573" s="113">
        <v>0</v>
      </c>
      <c r="Q573" s="113">
        <v>1306.2574999999999</v>
      </c>
      <c r="R573" s="113">
        <v>26125.15</v>
      </c>
      <c r="S573" s="111" t="s">
        <v>1428</v>
      </c>
    </row>
    <row r="574" spans="1:19" ht="25.5">
      <c r="A574" s="111" t="s">
        <v>2762</v>
      </c>
      <c r="B574" s="112">
        <v>44325</v>
      </c>
      <c r="C574" s="111" t="s">
        <v>2763</v>
      </c>
      <c r="D574" s="112">
        <v>44325</v>
      </c>
      <c r="E574" s="111" t="s">
        <v>1429</v>
      </c>
      <c r="F574" s="111" t="s">
        <v>7</v>
      </c>
      <c r="G574" s="111" t="s">
        <v>1430</v>
      </c>
      <c r="H574" s="111" t="s">
        <v>117</v>
      </c>
      <c r="I574" s="111" t="s">
        <v>1142</v>
      </c>
      <c r="J574" s="113">
        <v>20</v>
      </c>
      <c r="K574" s="113">
        <v>1030</v>
      </c>
      <c r="L574" s="113">
        <v>20600</v>
      </c>
      <c r="M574" s="113">
        <v>2.5750000000000002</v>
      </c>
      <c r="N574" s="113">
        <v>51.5</v>
      </c>
      <c r="O574" s="113">
        <v>0</v>
      </c>
      <c r="P574" s="113">
        <v>0</v>
      </c>
      <c r="Q574" s="113">
        <v>1032.575</v>
      </c>
      <c r="R574" s="113">
        <v>20651.5</v>
      </c>
      <c r="S574" s="111" t="s">
        <v>1428</v>
      </c>
    </row>
    <row r="575" spans="1:19" ht="25.5">
      <c r="A575" s="111" t="s">
        <v>2764</v>
      </c>
      <c r="B575" s="112">
        <v>44325</v>
      </c>
      <c r="C575" s="111" t="s">
        <v>2765</v>
      </c>
      <c r="D575" s="112">
        <v>44325</v>
      </c>
      <c r="E575" s="111" t="s">
        <v>1429</v>
      </c>
      <c r="F575" s="111" t="s">
        <v>6</v>
      </c>
      <c r="G575" s="111" t="s">
        <v>1430</v>
      </c>
      <c r="H575" s="111" t="s">
        <v>117</v>
      </c>
      <c r="I575" s="111" t="s">
        <v>1320</v>
      </c>
      <c r="J575" s="113">
        <v>40</v>
      </c>
      <c r="K575" s="113">
        <v>1064</v>
      </c>
      <c r="L575" s="113">
        <v>42560</v>
      </c>
      <c r="M575" s="113">
        <v>2.66</v>
      </c>
      <c r="N575" s="113">
        <v>106.4</v>
      </c>
      <c r="O575" s="113">
        <v>0</v>
      </c>
      <c r="P575" s="113">
        <v>0</v>
      </c>
      <c r="Q575" s="113">
        <v>1066.6600000000001</v>
      </c>
      <c r="R575" s="113">
        <v>42666.400000000001</v>
      </c>
      <c r="S575" s="111" t="s">
        <v>1428</v>
      </c>
    </row>
    <row r="576" spans="1:19" ht="25.5">
      <c r="A576" s="111" t="s">
        <v>2766</v>
      </c>
      <c r="B576" s="112">
        <v>44325</v>
      </c>
      <c r="C576" s="111" t="s">
        <v>2767</v>
      </c>
      <c r="D576" s="112">
        <v>44325</v>
      </c>
      <c r="E576" s="111" t="s">
        <v>1429</v>
      </c>
      <c r="F576" s="111" t="s">
        <v>2</v>
      </c>
      <c r="G576" s="111" t="s">
        <v>1044</v>
      </c>
      <c r="H576" s="111" t="s">
        <v>117</v>
      </c>
      <c r="I576" s="111" t="s">
        <v>1146</v>
      </c>
      <c r="J576" s="113">
        <v>80</v>
      </c>
      <c r="K576" s="113">
        <v>914</v>
      </c>
      <c r="L576" s="113">
        <v>73120</v>
      </c>
      <c r="M576" s="113">
        <v>2.2850000000000001</v>
      </c>
      <c r="N576" s="113">
        <v>182.8</v>
      </c>
      <c r="O576" s="113">
        <v>0</v>
      </c>
      <c r="P576" s="113">
        <v>0</v>
      </c>
      <c r="Q576" s="113">
        <v>916.28499999999997</v>
      </c>
      <c r="R576" s="113">
        <v>73302.8</v>
      </c>
      <c r="S576" s="111" t="s">
        <v>1428</v>
      </c>
    </row>
    <row r="577" spans="1:19" ht="25.5">
      <c r="A577" s="111" t="s">
        <v>2766</v>
      </c>
      <c r="B577" s="112">
        <v>44325</v>
      </c>
      <c r="C577" s="111" t="s">
        <v>2767</v>
      </c>
      <c r="D577" s="112">
        <v>44325</v>
      </c>
      <c r="E577" s="111" t="s">
        <v>1429</v>
      </c>
      <c r="F577" s="111" t="s">
        <v>2</v>
      </c>
      <c r="G577" s="111" t="s">
        <v>1044</v>
      </c>
      <c r="H577" s="111" t="s">
        <v>117</v>
      </c>
      <c r="I577" s="111" t="s">
        <v>1263</v>
      </c>
      <c r="J577" s="113">
        <v>100</v>
      </c>
      <c r="K577" s="113">
        <v>1099</v>
      </c>
      <c r="L577" s="113">
        <v>109900</v>
      </c>
      <c r="M577" s="113">
        <v>2.7475000000000001</v>
      </c>
      <c r="N577" s="113">
        <v>274.75</v>
      </c>
      <c r="O577" s="113">
        <v>0</v>
      </c>
      <c r="P577" s="113">
        <v>0</v>
      </c>
      <c r="Q577" s="113">
        <v>1101.7474999999999</v>
      </c>
      <c r="R577" s="113">
        <v>110174.75</v>
      </c>
      <c r="S577" s="111" t="s">
        <v>1428</v>
      </c>
    </row>
    <row r="578" spans="1:19" ht="25.5">
      <c r="A578" s="111" t="s">
        <v>2766</v>
      </c>
      <c r="B578" s="112">
        <v>44325</v>
      </c>
      <c r="C578" s="111" t="s">
        <v>2767</v>
      </c>
      <c r="D578" s="112">
        <v>44325</v>
      </c>
      <c r="E578" s="111" t="s">
        <v>1429</v>
      </c>
      <c r="F578" s="111" t="s">
        <v>2</v>
      </c>
      <c r="G578" s="111" t="s">
        <v>1044</v>
      </c>
      <c r="H578" s="111" t="s">
        <v>117</v>
      </c>
      <c r="I578" s="111" t="s">
        <v>1374</v>
      </c>
      <c r="J578" s="113">
        <v>100</v>
      </c>
      <c r="K578" s="113">
        <v>914</v>
      </c>
      <c r="L578" s="113">
        <v>91400</v>
      </c>
      <c r="M578" s="113">
        <v>2.2850000000000001</v>
      </c>
      <c r="N578" s="113">
        <v>228.5</v>
      </c>
      <c r="O578" s="113">
        <v>0</v>
      </c>
      <c r="P578" s="113">
        <v>0</v>
      </c>
      <c r="Q578" s="113">
        <v>916.28499999999997</v>
      </c>
      <c r="R578" s="113">
        <v>91628.5</v>
      </c>
      <c r="S578" s="111" t="s">
        <v>1428</v>
      </c>
    </row>
    <row r="579" spans="1:19" ht="25.5">
      <c r="A579" s="111" t="s">
        <v>2766</v>
      </c>
      <c r="B579" s="112">
        <v>44325</v>
      </c>
      <c r="C579" s="111" t="s">
        <v>2767</v>
      </c>
      <c r="D579" s="112">
        <v>44325</v>
      </c>
      <c r="E579" s="111" t="s">
        <v>1429</v>
      </c>
      <c r="F579" s="111" t="s">
        <v>2</v>
      </c>
      <c r="G579" s="111" t="s">
        <v>1044</v>
      </c>
      <c r="H579" s="111" t="s">
        <v>117</v>
      </c>
      <c r="I579" s="111" t="s">
        <v>1141</v>
      </c>
      <c r="J579" s="113">
        <v>100</v>
      </c>
      <c r="K579" s="113">
        <v>894</v>
      </c>
      <c r="L579" s="113">
        <v>89400</v>
      </c>
      <c r="M579" s="113">
        <v>2.2349999999999999</v>
      </c>
      <c r="N579" s="113">
        <v>223.5</v>
      </c>
      <c r="O579" s="113">
        <v>0</v>
      </c>
      <c r="P579" s="113">
        <v>0</v>
      </c>
      <c r="Q579" s="113">
        <v>896.23500000000001</v>
      </c>
      <c r="R579" s="113">
        <v>89623.5</v>
      </c>
      <c r="S579" s="111" t="s">
        <v>1428</v>
      </c>
    </row>
    <row r="580" spans="1:19" ht="25.5">
      <c r="A580" s="111" t="s">
        <v>2768</v>
      </c>
      <c r="B580" s="112">
        <v>44325</v>
      </c>
      <c r="C580" s="111" t="s">
        <v>2769</v>
      </c>
      <c r="D580" s="112">
        <v>44325</v>
      </c>
      <c r="E580" s="111" t="s">
        <v>1429</v>
      </c>
      <c r="F580" s="111" t="s">
        <v>851</v>
      </c>
      <c r="G580" s="111" t="s">
        <v>1012</v>
      </c>
      <c r="H580" s="111" t="s">
        <v>1433</v>
      </c>
      <c r="I580" s="111" t="s">
        <v>1374</v>
      </c>
      <c r="J580" s="113">
        <v>50</v>
      </c>
      <c r="K580" s="113">
        <v>914</v>
      </c>
      <c r="L580" s="113">
        <v>45700</v>
      </c>
      <c r="M580" s="113">
        <v>2.2850000000000001</v>
      </c>
      <c r="N580" s="113">
        <v>114.25</v>
      </c>
      <c r="O580" s="113">
        <v>0</v>
      </c>
      <c r="P580" s="113">
        <v>0</v>
      </c>
      <c r="Q580" s="113">
        <v>916.28499999999997</v>
      </c>
      <c r="R580" s="113">
        <v>45814.25</v>
      </c>
      <c r="S580" s="111" t="s">
        <v>1428</v>
      </c>
    </row>
    <row r="581" spans="1:19" ht="25.5">
      <c r="A581" s="111" t="s">
        <v>2768</v>
      </c>
      <c r="B581" s="112">
        <v>44325</v>
      </c>
      <c r="C581" s="111" t="s">
        <v>2769</v>
      </c>
      <c r="D581" s="112">
        <v>44325</v>
      </c>
      <c r="E581" s="111" t="s">
        <v>1429</v>
      </c>
      <c r="F581" s="111" t="s">
        <v>851</v>
      </c>
      <c r="G581" s="111" t="s">
        <v>1012</v>
      </c>
      <c r="H581" s="111" t="s">
        <v>1433</v>
      </c>
      <c r="I581" s="111" t="s">
        <v>1263</v>
      </c>
      <c r="J581" s="113">
        <v>42</v>
      </c>
      <c r="K581" s="113">
        <v>1099</v>
      </c>
      <c r="L581" s="113">
        <v>46158</v>
      </c>
      <c r="M581" s="113">
        <v>2.7475000000000001</v>
      </c>
      <c r="N581" s="113">
        <v>115.395</v>
      </c>
      <c r="O581" s="113">
        <v>0</v>
      </c>
      <c r="P581" s="113">
        <v>0</v>
      </c>
      <c r="Q581" s="113">
        <v>1101.7474999999999</v>
      </c>
      <c r="R581" s="113">
        <v>46273.394999999997</v>
      </c>
      <c r="S581" s="111" t="s">
        <v>1428</v>
      </c>
    </row>
    <row r="582" spans="1:19" ht="25.5">
      <c r="A582" s="111" t="s">
        <v>2770</v>
      </c>
      <c r="B582" s="112">
        <v>44325</v>
      </c>
      <c r="C582" s="111" t="s">
        <v>2771</v>
      </c>
      <c r="D582" s="112">
        <v>44325</v>
      </c>
      <c r="E582" s="111" t="s">
        <v>1429</v>
      </c>
      <c r="F582" s="111" t="s">
        <v>79</v>
      </c>
      <c r="G582" s="111" t="s">
        <v>1017</v>
      </c>
      <c r="H582" s="111" t="s">
        <v>1433</v>
      </c>
      <c r="I582" s="111" t="s">
        <v>1376</v>
      </c>
      <c r="J582" s="113">
        <v>20</v>
      </c>
      <c r="K582" s="113">
        <v>1303</v>
      </c>
      <c r="L582" s="113">
        <v>26060</v>
      </c>
      <c r="M582" s="113">
        <v>3.2574999999999998</v>
      </c>
      <c r="N582" s="113">
        <v>65.150000000000006</v>
      </c>
      <c r="O582" s="113">
        <v>0</v>
      </c>
      <c r="P582" s="113">
        <v>0</v>
      </c>
      <c r="Q582" s="113">
        <v>1306.2574999999999</v>
      </c>
      <c r="R582" s="113">
        <v>26125.15</v>
      </c>
      <c r="S582" s="111" t="s">
        <v>1428</v>
      </c>
    </row>
    <row r="583" spans="1:19" ht="25.5">
      <c r="A583" s="111" t="s">
        <v>2770</v>
      </c>
      <c r="B583" s="112">
        <v>44325</v>
      </c>
      <c r="C583" s="111" t="s">
        <v>2771</v>
      </c>
      <c r="D583" s="112">
        <v>44325</v>
      </c>
      <c r="E583" s="111" t="s">
        <v>1429</v>
      </c>
      <c r="F583" s="111" t="s">
        <v>79</v>
      </c>
      <c r="G583" s="111" t="s">
        <v>1017</v>
      </c>
      <c r="H583" s="111" t="s">
        <v>1433</v>
      </c>
      <c r="I583" s="111" t="s">
        <v>1277</v>
      </c>
      <c r="J583" s="113">
        <v>30</v>
      </c>
      <c r="K583" s="113">
        <v>967</v>
      </c>
      <c r="L583" s="113">
        <v>29010</v>
      </c>
      <c r="M583" s="113">
        <v>2.4175</v>
      </c>
      <c r="N583" s="113">
        <v>72.525000000000006</v>
      </c>
      <c r="O583" s="113">
        <v>0</v>
      </c>
      <c r="P583" s="113">
        <v>0</v>
      </c>
      <c r="Q583" s="113">
        <v>969.41750000000002</v>
      </c>
      <c r="R583" s="113">
        <v>29082.525000000001</v>
      </c>
      <c r="S583" s="111" t="s">
        <v>1428</v>
      </c>
    </row>
    <row r="584" spans="1:19" ht="25.5">
      <c r="A584" s="111" t="s">
        <v>2770</v>
      </c>
      <c r="B584" s="112">
        <v>44325</v>
      </c>
      <c r="C584" s="111" t="s">
        <v>2771</v>
      </c>
      <c r="D584" s="112">
        <v>44325</v>
      </c>
      <c r="E584" s="111" t="s">
        <v>1429</v>
      </c>
      <c r="F584" s="111" t="s">
        <v>79</v>
      </c>
      <c r="G584" s="111" t="s">
        <v>1017</v>
      </c>
      <c r="H584" s="111" t="s">
        <v>1433</v>
      </c>
      <c r="I584" s="111" t="s">
        <v>1142</v>
      </c>
      <c r="J584" s="113">
        <v>10</v>
      </c>
      <c r="K584" s="113">
        <v>1030</v>
      </c>
      <c r="L584" s="113">
        <v>10300</v>
      </c>
      <c r="M584" s="113">
        <v>2.5750000000000002</v>
      </c>
      <c r="N584" s="113">
        <v>25.75</v>
      </c>
      <c r="O584" s="113">
        <v>0</v>
      </c>
      <c r="P584" s="113">
        <v>0</v>
      </c>
      <c r="Q584" s="113">
        <v>1032.575</v>
      </c>
      <c r="R584" s="113">
        <v>10325.75</v>
      </c>
      <c r="S584" s="111" t="s">
        <v>1428</v>
      </c>
    </row>
    <row r="585" spans="1:19" ht="25.5">
      <c r="A585" s="111" t="s">
        <v>2770</v>
      </c>
      <c r="B585" s="112">
        <v>44325</v>
      </c>
      <c r="C585" s="111" t="s">
        <v>2771</v>
      </c>
      <c r="D585" s="112">
        <v>44325</v>
      </c>
      <c r="E585" s="111" t="s">
        <v>1429</v>
      </c>
      <c r="F585" s="111" t="s">
        <v>79</v>
      </c>
      <c r="G585" s="111" t="s">
        <v>1017</v>
      </c>
      <c r="H585" s="111" t="s">
        <v>1433</v>
      </c>
      <c r="I585" s="111" t="s">
        <v>1141</v>
      </c>
      <c r="J585" s="113">
        <v>80</v>
      </c>
      <c r="K585" s="113">
        <v>894</v>
      </c>
      <c r="L585" s="113">
        <v>71520</v>
      </c>
      <c r="M585" s="113">
        <v>2.2349999999999999</v>
      </c>
      <c r="N585" s="113">
        <v>178.8</v>
      </c>
      <c r="O585" s="113">
        <v>0</v>
      </c>
      <c r="P585" s="113">
        <v>0</v>
      </c>
      <c r="Q585" s="113">
        <v>896.23500000000001</v>
      </c>
      <c r="R585" s="113">
        <v>71698.8</v>
      </c>
      <c r="S585" s="111" t="s">
        <v>1428</v>
      </c>
    </row>
    <row r="586" spans="1:19" ht="25.5">
      <c r="A586" s="111" t="s">
        <v>2770</v>
      </c>
      <c r="B586" s="112">
        <v>44325</v>
      </c>
      <c r="C586" s="111" t="s">
        <v>2771</v>
      </c>
      <c r="D586" s="112">
        <v>44325</v>
      </c>
      <c r="E586" s="111" t="s">
        <v>1429</v>
      </c>
      <c r="F586" s="111" t="s">
        <v>79</v>
      </c>
      <c r="G586" s="111" t="s">
        <v>1017</v>
      </c>
      <c r="H586" s="111" t="s">
        <v>1433</v>
      </c>
      <c r="I586" s="111" t="s">
        <v>1374</v>
      </c>
      <c r="J586" s="113">
        <v>10</v>
      </c>
      <c r="K586" s="113">
        <v>914</v>
      </c>
      <c r="L586" s="113">
        <v>9140</v>
      </c>
      <c r="M586" s="113">
        <v>2.2850000000000001</v>
      </c>
      <c r="N586" s="113">
        <v>22.85</v>
      </c>
      <c r="O586" s="113">
        <v>0</v>
      </c>
      <c r="P586" s="113">
        <v>0</v>
      </c>
      <c r="Q586" s="113">
        <v>916.28499999999997</v>
      </c>
      <c r="R586" s="113">
        <v>9162.85</v>
      </c>
      <c r="S586" s="111" t="s">
        <v>1428</v>
      </c>
    </row>
    <row r="587" spans="1:19" ht="25.5">
      <c r="A587" s="111" t="s">
        <v>2772</v>
      </c>
      <c r="B587" s="112">
        <v>44325</v>
      </c>
      <c r="C587" s="111" t="s">
        <v>2773</v>
      </c>
      <c r="D587" s="112">
        <v>44325</v>
      </c>
      <c r="E587" s="111" t="s">
        <v>1429</v>
      </c>
      <c r="F587" s="111" t="s">
        <v>77</v>
      </c>
      <c r="G587" s="111" t="s">
        <v>1017</v>
      </c>
      <c r="H587" s="111" t="s">
        <v>1433</v>
      </c>
      <c r="I587" s="111" t="s">
        <v>1141</v>
      </c>
      <c r="J587" s="113">
        <v>30</v>
      </c>
      <c r="K587" s="113">
        <v>894</v>
      </c>
      <c r="L587" s="113">
        <v>26820</v>
      </c>
      <c r="M587" s="113">
        <v>2.2349999999999999</v>
      </c>
      <c r="N587" s="113">
        <v>67.05</v>
      </c>
      <c r="O587" s="113">
        <v>0</v>
      </c>
      <c r="P587" s="113">
        <v>0</v>
      </c>
      <c r="Q587" s="113">
        <v>896.23500000000001</v>
      </c>
      <c r="R587" s="113">
        <v>26887.05</v>
      </c>
      <c r="S587" s="111" t="s">
        <v>1428</v>
      </c>
    </row>
    <row r="588" spans="1:19" ht="25.5">
      <c r="A588" s="111" t="s">
        <v>2772</v>
      </c>
      <c r="B588" s="112">
        <v>44325</v>
      </c>
      <c r="C588" s="111" t="s">
        <v>2773</v>
      </c>
      <c r="D588" s="112">
        <v>44325</v>
      </c>
      <c r="E588" s="111" t="s">
        <v>1429</v>
      </c>
      <c r="F588" s="111" t="s">
        <v>77</v>
      </c>
      <c r="G588" s="111" t="s">
        <v>1017</v>
      </c>
      <c r="H588" s="111" t="s">
        <v>1433</v>
      </c>
      <c r="I588" s="111" t="s">
        <v>1146</v>
      </c>
      <c r="J588" s="113">
        <v>40</v>
      </c>
      <c r="K588" s="113">
        <v>914</v>
      </c>
      <c r="L588" s="113">
        <v>36560</v>
      </c>
      <c r="M588" s="113">
        <v>2.2850000000000001</v>
      </c>
      <c r="N588" s="113">
        <v>91.4</v>
      </c>
      <c r="O588" s="113">
        <v>0</v>
      </c>
      <c r="P588" s="113">
        <v>0</v>
      </c>
      <c r="Q588" s="113">
        <v>916.28499999999997</v>
      </c>
      <c r="R588" s="113">
        <v>36651.4</v>
      </c>
      <c r="S588" s="111" t="s">
        <v>1428</v>
      </c>
    </row>
    <row r="589" spans="1:19" ht="25.5">
      <c r="A589" s="111" t="s">
        <v>2772</v>
      </c>
      <c r="B589" s="112">
        <v>44325</v>
      </c>
      <c r="C589" s="111" t="s">
        <v>2773</v>
      </c>
      <c r="D589" s="112">
        <v>44325</v>
      </c>
      <c r="E589" s="111" t="s">
        <v>1429</v>
      </c>
      <c r="F589" s="111" t="s">
        <v>77</v>
      </c>
      <c r="G589" s="111" t="s">
        <v>1017</v>
      </c>
      <c r="H589" s="111" t="s">
        <v>1433</v>
      </c>
      <c r="I589" s="111" t="s">
        <v>1374</v>
      </c>
      <c r="J589" s="113">
        <v>30</v>
      </c>
      <c r="K589" s="113">
        <v>914</v>
      </c>
      <c r="L589" s="113">
        <v>27420</v>
      </c>
      <c r="M589" s="113">
        <v>2.2850000000000001</v>
      </c>
      <c r="N589" s="113">
        <v>68.55</v>
      </c>
      <c r="O589" s="113">
        <v>0</v>
      </c>
      <c r="P589" s="113">
        <v>0</v>
      </c>
      <c r="Q589" s="113">
        <v>916.28499999999997</v>
      </c>
      <c r="R589" s="113">
        <v>27488.55</v>
      </c>
      <c r="S589" s="111" t="s">
        <v>1428</v>
      </c>
    </row>
    <row r="590" spans="1:19" ht="25.5">
      <c r="A590" s="111" t="s">
        <v>2774</v>
      </c>
      <c r="B590" s="112">
        <v>44325</v>
      </c>
      <c r="C590" s="111" t="s">
        <v>2775</v>
      </c>
      <c r="D590" s="112">
        <v>44325</v>
      </c>
      <c r="E590" s="111" t="s">
        <v>1429</v>
      </c>
      <c r="F590" s="111" t="s">
        <v>80</v>
      </c>
      <c r="G590" s="111" t="s">
        <v>1017</v>
      </c>
      <c r="H590" s="111" t="s">
        <v>1433</v>
      </c>
      <c r="I590" s="111" t="s">
        <v>1141</v>
      </c>
      <c r="J590" s="113">
        <v>180</v>
      </c>
      <c r="K590" s="113">
        <v>894</v>
      </c>
      <c r="L590" s="113">
        <v>160920</v>
      </c>
      <c r="M590" s="113">
        <v>2.2349999999999999</v>
      </c>
      <c r="N590" s="113">
        <v>402.3</v>
      </c>
      <c r="O590" s="113">
        <v>0</v>
      </c>
      <c r="P590" s="113">
        <v>0</v>
      </c>
      <c r="Q590" s="113">
        <v>896.23500000000001</v>
      </c>
      <c r="R590" s="113">
        <v>161322.29999999999</v>
      </c>
      <c r="S590" s="111" t="s">
        <v>1428</v>
      </c>
    </row>
    <row r="591" spans="1:19" ht="25.5">
      <c r="A591" s="111" t="s">
        <v>2774</v>
      </c>
      <c r="B591" s="112">
        <v>44325</v>
      </c>
      <c r="C591" s="111" t="s">
        <v>2775</v>
      </c>
      <c r="D591" s="112">
        <v>44325</v>
      </c>
      <c r="E591" s="111" t="s">
        <v>1429</v>
      </c>
      <c r="F591" s="111" t="s">
        <v>80</v>
      </c>
      <c r="G591" s="111" t="s">
        <v>1017</v>
      </c>
      <c r="H591" s="111" t="s">
        <v>1433</v>
      </c>
      <c r="I591" s="111" t="s">
        <v>1142</v>
      </c>
      <c r="J591" s="113">
        <v>60</v>
      </c>
      <c r="K591" s="113">
        <v>1030</v>
      </c>
      <c r="L591" s="113">
        <v>61800</v>
      </c>
      <c r="M591" s="113">
        <v>2.5750000000000002</v>
      </c>
      <c r="N591" s="113">
        <v>154.5</v>
      </c>
      <c r="O591" s="113">
        <v>0</v>
      </c>
      <c r="P591" s="113">
        <v>0</v>
      </c>
      <c r="Q591" s="113">
        <v>1032.575</v>
      </c>
      <c r="R591" s="113">
        <v>61954.5</v>
      </c>
      <c r="S591" s="111" t="s">
        <v>1428</v>
      </c>
    </row>
    <row r="592" spans="1:19" ht="25.5">
      <c r="A592" s="111" t="s">
        <v>2774</v>
      </c>
      <c r="B592" s="112">
        <v>44325</v>
      </c>
      <c r="C592" s="111" t="s">
        <v>2775</v>
      </c>
      <c r="D592" s="112">
        <v>44325</v>
      </c>
      <c r="E592" s="111" t="s">
        <v>1429</v>
      </c>
      <c r="F592" s="111" t="s">
        <v>80</v>
      </c>
      <c r="G592" s="111" t="s">
        <v>1017</v>
      </c>
      <c r="H592" s="111" t="s">
        <v>1433</v>
      </c>
      <c r="I592" s="111" t="s">
        <v>1374</v>
      </c>
      <c r="J592" s="113">
        <v>140</v>
      </c>
      <c r="K592" s="113">
        <v>914</v>
      </c>
      <c r="L592" s="113">
        <v>127960</v>
      </c>
      <c r="M592" s="113">
        <v>2.2850000000000001</v>
      </c>
      <c r="N592" s="113">
        <v>319.89999999999998</v>
      </c>
      <c r="O592" s="113">
        <v>0</v>
      </c>
      <c r="P592" s="113">
        <v>0</v>
      </c>
      <c r="Q592" s="113">
        <v>916.28499999999997</v>
      </c>
      <c r="R592" s="113">
        <v>128279.9</v>
      </c>
      <c r="S592" s="111" t="s">
        <v>1428</v>
      </c>
    </row>
    <row r="593" spans="1:19" ht="25.5">
      <c r="A593" s="111" t="s">
        <v>2774</v>
      </c>
      <c r="B593" s="112">
        <v>44325</v>
      </c>
      <c r="C593" s="111" t="s">
        <v>2775</v>
      </c>
      <c r="D593" s="112">
        <v>44325</v>
      </c>
      <c r="E593" s="111" t="s">
        <v>1429</v>
      </c>
      <c r="F593" s="111" t="s">
        <v>80</v>
      </c>
      <c r="G593" s="111" t="s">
        <v>1017</v>
      </c>
      <c r="H593" s="111" t="s">
        <v>1433</v>
      </c>
      <c r="I593" s="111" t="s">
        <v>1146</v>
      </c>
      <c r="J593" s="113">
        <v>160</v>
      </c>
      <c r="K593" s="113">
        <v>914</v>
      </c>
      <c r="L593" s="113">
        <v>146240</v>
      </c>
      <c r="M593" s="113">
        <v>2.2850000000000001</v>
      </c>
      <c r="N593" s="113">
        <v>365.6</v>
      </c>
      <c r="O593" s="113">
        <v>0</v>
      </c>
      <c r="P593" s="113">
        <v>0</v>
      </c>
      <c r="Q593" s="113">
        <v>916.28499999999997</v>
      </c>
      <c r="R593" s="113">
        <v>146605.6</v>
      </c>
      <c r="S593" s="111" t="s">
        <v>1428</v>
      </c>
    </row>
    <row r="594" spans="1:19" ht="25.5">
      <c r="A594" s="111" t="s">
        <v>2774</v>
      </c>
      <c r="B594" s="112">
        <v>44325</v>
      </c>
      <c r="C594" s="111" t="s">
        <v>2775</v>
      </c>
      <c r="D594" s="112">
        <v>44325</v>
      </c>
      <c r="E594" s="111" t="s">
        <v>1429</v>
      </c>
      <c r="F594" s="111" t="s">
        <v>80</v>
      </c>
      <c r="G594" s="111" t="s">
        <v>1017</v>
      </c>
      <c r="H594" s="111" t="s">
        <v>1433</v>
      </c>
      <c r="I594" s="111" t="s">
        <v>1321</v>
      </c>
      <c r="J594" s="113">
        <v>40</v>
      </c>
      <c r="K594" s="113">
        <v>1205</v>
      </c>
      <c r="L594" s="113">
        <v>48200</v>
      </c>
      <c r="M594" s="113">
        <v>3.0125000000000002</v>
      </c>
      <c r="N594" s="113">
        <v>120.5</v>
      </c>
      <c r="O594" s="113">
        <v>0</v>
      </c>
      <c r="P594" s="113">
        <v>0</v>
      </c>
      <c r="Q594" s="113">
        <v>1208.0125</v>
      </c>
      <c r="R594" s="113">
        <v>48320.5</v>
      </c>
      <c r="S594" s="111" t="s">
        <v>1428</v>
      </c>
    </row>
    <row r="595" spans="1:19" ht="25.5">
      <c r="A595" s="111" t="s">
        <v>2774</v>
      </c>
      <c r="B595" s="112">
        <v>44325</v>
      </c>
      <c r="C595" s="111" t="s">
        <v>2775</v>
      </c>
      <c r="D595" s="112">
        <v>44325</v>
      </c>
      <c r="E595" s="111" t="s">
        <v>1429</v>
      </c>
      <c r="F595" s="111" t="s">
        <v>80</v>
      </c>
      <c r="G595" s="111" t="s">
        <v>1017</v>
      </c>
      <c r="H595" s="111" t="s">
        <v>1433</v>
      </c>
      <c r="I595" s="111" t="s">
        <v>1376</v>
      </c>
      <c r="J595" s="113">
        <v>40</v>
      </c>
      <c r="K595" s="113">
        <v>1303</v>
      </c>
      <c r="L595" s="113">
        <v>52120</v>
      </c>
      <c r="M595" s="113">
        <v>3.2574999999999998</v>
      </c>
      <c r="N595" s="113">
        <v>130.30000000000001</v>
      </c>
      <c r="O595" s="113">
        <v>0</v>
      </c>
      <c r="P595" s="113">
        <v>0</v>
      </c>
      <c r="Q595" s="113">
        <v>1306.2574999999999</v>
      </c>
      <c r="R595" s="113">
        <v>52250.3</v>
      </c>
      <c r="S595" s="111" t="s">
        <v>1428</v>
      </c>
    </row>
    <row r="596" spans="1:19" ht="25.5">
      <c r="A596" s="111" t="s">
        <v>2774</v>
      </c>
      <c r="B596" s="112">
        <v>44325</v>
      </c>
      <c r="C596" s="111" t="s">
        <v>2775</v>
      </c>
      <c r="D596" s="112">
        <v>44325</v>
      </c>
      <c r="E596" s="111" t="s">
        <v>1429</v>
      </c>
      <c r="F596" s="111" t="s">
        <v>80</v>
      </c>
      <c r="G596" s="111" t="s">
        <v>1017</v>
      </c>
      <c r="H596" s="111" t="s">
        <v>1433</v>
      </c>
      <c r="I596" s="111" t="s">
        <v>1144</v>
      </c>
      <c r="J596" s="113">
        <v>60</v>
      </c>
      <c r="K596" s="113">
        <v>1118</v>
      </c>
      <c r="L596" s="113">
        <v>67080</v>
      </c>
      <c r="M596" s="113">
        <v>2.7949999999999999</v>
      </c>
      <c r="N596" s="113">
        <v>167.7</v>
      </c>
      <c r="O596" s="113">
        <v>0</v>
      </c>
      <c r="P596" s="113">
        <v>0</v>
      </c>
      <c r="Q596" s="113">
        <v>1120.7950000000001</v>
      </c>
      <c r="R596" s="113">
        <v>67247.7</v>
      </c>
      <c r="S596" s="111" t="s">
        <v>1428</v>
      </c>
    </row>
    <row r="597" spans="1:19" ht="25.5">
      <c r="A597" s="111" t="s">
        <v>2774</v>
      </c>
      <c r="B597" s="112">
        <v>44325</v>
      </c>
      <c r="C597" s="111" t="s">
        <v>2775</v>
      </c>
      <c r="D597" s="112">
        <v>44325</v>
      </c>
      <c r="E597" s="111" t="s">
        <v>1429</v>
      </c>
      <c r="F597" s="111" t="s">
        <v>80</v>
      </c>
      <c r="G597" s="111" t="s">
        <v>1017</v>
      </c>
      <c r="H597" s="111" t="s">
        <v>1433</v>
      </c>
      <c r="I597" s="111" t="s">
        <v>1277</v>
      </c>
      <c r="J597" s="113">
        <v>80</v>
      </c>
      <c r="K597" s="113">
        <v>967</v>
      </c>
      <c r="L597" s="113">
        <v>77360</v>
      </c>
      <c r="M597" s="113">
        <v>2.4175</v>
      </c>
      <c r="N597" s="113">
        <v>193.4</v>
      </c>
      <c r="O597" s="113">
        <v>0</v>
      </c>
      <c r="P597" s="113">
        <v>0</v>
      </c>
      <c r="Q597" s="113">
        <v>969.41750000000002</v>
      </c>
      <c r="R597" s="113">
        <v>77553.399999999994</v>
      </c>
      <c r="S597" s="111" t="s">
        <v>1428</v>
      </c>
    </row>
    <row r="598" spans="1:19" ht="25.5">
      <c r="A598" s="111" t="s">
        <v>2774</v>
      </c>
      <c r="B598" s="112">
        <v>44325</v>
      </c>
      <c r="C598" s="111" t="s">
        <v>2775</v>
      </c>
      <c r="D598" s="112">
        <v>44325</v>
      </c>
      <c r="E598" s="111" t="s">
        <v>1429</v>
      </c>
      <c r="F598" s="111" t="s">
        <v>80</v>
      </c>
      <c r="G598" s="111" t="s">
        <v>1017</v>
      </c>
      <c r="H598" s="111" t="s">
        <v>1433</v>
      </c>
      <c r="I598" s="111" t="s">
        <v>1320</v>
      </c>
      <c r="J598" s="113">
        <v>20</v>
      </c>
      <c r="K598" s="113">
        <v>1064</v>
      </c>
      <c r="L598" s="113">
        <v>21280</v>
      </c>
      <c r="M598" s="113">
        <v>2.66</v>
      </c>
      <c r="N598" s="113">
        <v>53.2</v>
      </c>
      <c r="O598" s="113">
        <v>0</v>
      </c>
      <c r="P598" s="113">
        <v>0</v>
      </c>
      <c r="Q598" s="113">
        <v>1066.6600000000001</v>
      </c>
      <c r="R598" s="113">
        <v>21333.200000000001</v>
      </c>
      <c r="S598" s="111" t="s">
        <v>1428</v>
      </c>
    </row>
    <row r="599" spans="1:19" ht="25.5">
      <c r="A599" s="111" t="s">
        <v>2776</v>
      </c>
      <c r="B599" s="112">
        <v>44325</v>
      </c>
      <c r="C599" s="111" t="s">
        <v>2777</v>
      </c>
      <c r="D599" s="112">
        <v>44325</v>
      </c>
      <c r="E599" s="111" t="s">
        <v>1429</v>
      </c>
      <c r="F599" s="111" t="s">
        <v>806</v>
      </c>
      <c r="G599" s="111" t="s">
        <v>1013</v>
      </c>
      <c r="H599" s="111" t="s">
        <v>1433</v>
      </c>
      <c r="I599" s="111" t="s">
        <v>1146</v>
      </c>
      <c r="J599" s="113">
        <v>20</v>
      </c>
      <c r="K599" s="113">
        <v>914</v>
      </c>
      <c r="L599" s="113">
        <v>18280</v>
      </c>
      <c r="M599" s="113">
        <v>2.2850000000000001</v>
      </c>
      <c r="N599" s="113">
        <v>45.7</v>
      </c>
      <c r="O599" s="113">
        <v>0</v>
      </c>
      <c r="P599" s="113">
        <v>0</v>
      </c>
      <c r="Q599" s="113">
        <v>916.28499999999997</v>
      </c>
      <c r="R599" s="113">
        <v>18325.7</v>
      </c>
      <c r="S599" s="111" t="s">
        <v>1428</v>
      </c>
    </row>
    <row r="600" spans="1:19" ht="25.5">
      <c r="A600" s="111" t="s">
        <v>2776</v>
      </c>
      <c r="B600" s="112">
        <v>44325</v>
      </c>
      <c r="C600" s="111" t="s">
        <v>2777</v>
      </c>
      <c r="D600" s="112">
        <v>44325</v>
      </c>
      <c r="E600" s="111" t="s">
        <v>1429</v>
      </c>
      <c r="F600" s="111" t="s">
        <v>806</v>
      </c>
      <c r="G600" s="111" t="s">
        <v>1013</v>
      </c>
      <c r="H600" s="111" t="s">
        <v>1433</v>
      </c>
      <c r="I600" s="111" t="s">
        <v>1376</v>
      </c>
      <c r="J600" s="113">
        <v>20</v>
      </c>
      <c r="K600" s="113">
        <v>1303</v>
      </c>
      <c r="L600" s="113">
        <v>26060</v>
      </c>
      <c r="M600" s="113">
        <v>3.2574999999999998</v>
      </c>
      <c r="N600" s="113">
        <v>65.150000000000006</v>
      </c>
      <c r="O600" s="113">
        <v>0</v>
      </c>
      <c r="P600" s="113">
        <v>0</v>
      </c>
      <c r="Q600" s="113">
        <v>1306.2574999999999</v>
      </c>
      <c r="R600" s="113">
        <v>26125.15</v>
      </c>
      <c r="S600" s="111" t="s">
        <v>1428</v>
      </c>
    </row>
    <row r="601" spans="1:19" ht="25.5">
      <c r="A601" s="111" t="s">
        <v>2776</v>
      </c>
      <c r="B601" s="112">
        <v>44325</v>
      </c>
      <c r="C601" s="111" t="s">
        <v>2777</v>
      </c>
      <c r="D601" s="112">
        <v>44325</v>
      </c>
      <c r="E601" s="111" t="s">
        <v>1429</v>
      </c>
      <c r="F601" s="111" t="s">
        <v>806</v>
      </c>
      <c r="G601" s="111" t="s">
        <v>1013</v>
      </c>
      <c r="H601" s="111" t="s">
        <v>1433</v>
      </c>
      <c r="I601" s="111" t="s">
        <v>1277</v>
      </c>
      <c r="J601" s="113">
        <v>40</v>
      </c>
      <c r="K601" s="113">
        <v>967</v>
      </c>
      <c r="L601" s="113">
        <v>38680</v>
      </c>
      <c r="M601" s="113">
        <v>2.4175</v>
      </c>
      <c r="N601" s="113">
        <v>96.7</v>
      </c>
      <c r="O601" s="113">
        <v>0</v>
      </c>
      <c r="P601" s="113">
        <v>0</v>
      </c>
      <c r="Q601" s="113">
        <v>969.41750000000002</v>
      </c>
      <c r="R601" s="113">
        <v>38776.699999999997</v>
      </c>
      <c r="S601" s="111" t="s">
        <v>1428</v>
      </c>
    </row>
    <row r="602" spans="1:19" ht="25.5">
      <c r="A602" s="111" t="s">
        <v>2776</v>
      </c>
      <c r="B602" s="112">
        <v>44325</v>
      </c>
      <c r="C602" s="111" t="s">
        <v>2777</v>
      </c>
      <c r="D602" s="112">
        <v>44325</v>
      </c>
      <c r="E602" s="111" t="s">
        <v>1429</v>
      </c>
      <c r="F602" s="111" t="s">
        <v>806</v>
      </c>
      <c r="G602" s="111" t="s">
        <v>1013</v>
      </c>
      <c r="H602" s="111" t="s">
        <v>1433</v>
      </c>
      <c r="I602" s="111" t="s">
        <v>1144</v>
      </c>
      <c r="J602" s="113">
        <v>20</v>
      </c>
      <c r="K602" s="113">
        <v>1118</v>
      </c>
      <c r="L602" s="113">
        <v>22360</v>
      </c>
      <c r="M602" s="113">
        <v>2.7949999999999999</v>
      </c>
      <c r="N602" s="113">
        <v>55.9</v>
      </c>
      <c r="O602" s="113">
        <v>0</v>
      </c>
      <c r="P602" s="113">
        <v>0</v>
      </c>
      <c r="Q602" s="113">
        <v>1120.7950000000001</v>
      </c>
      <c r="R602" s="113">
        <v>22415.9</v>
      </c>
      <c r="S602" s="111" t="s">
        <v>1428</v>
      </c>
    </row>
    <row r="603" spans="1:19" ht="25.5">
      <c r="A603" s="111" t="s">
        <v>2776</v>
      </c>
      <c r="B603" s="112">
        <v>44325</v>
      </c>
      <c r="C603" s="111" t="s">
        <v>2777</v>
      </c>
      <c r="D603" s="112">
        <v>44325</v>
      </c>
      <c r="E603" s="111" t="s">
        <v>1429</v>
      </c>
      <c r="F603" s="111" t="s">
        <v>806</v>
      </c>
      <c r="G603" s="111" t="s">
        <v>1013</v>
      </c>
      <c r="H603" s="111" t="s">
        <v>1433</v>
      </c>
      <c r="I603" s="111" t="s">
        <v>1374</v>
      </c>
      <c r="J603" s="113">
        <v>20</v>
      </c>
      <c r="K603" s="113">
        <v>914</v>
      </c>
      <c r="L603" s="113">
        <v>18280</v>
      </c>
      <c r="M603" s="113">
        <v>2.2850000000000001</v>
      </c>
      <c r="N603" s="113">
        <v>45.7</v>
      </c>
      <c r="O603" s="113">
        <v>0</v>
      </c>
      <c r="P603" s="113">
        <v>0</v>
      </c>
      <c r="Q603" s="113">
        <v>916.28499999999997</v>
      </c>
      <c r="R603" s="113">
        <v>18325.7</v>
      </c>
      <c r="S603" s="111" t="s">
        <v>1428</v>
      </c>
    </row>
    <row r="604" spans="1:19" ht="25.5">
      <c r="A604" s="111" t="s">
        <v>2776</v>
      </c>
      <c r="B604" s="112">
        <v>44325</v>
      </c>
      <c r="C604" s="111" t="s">
        <v>2777</v>
      </c>
      <c r="D604" s="112">
        <v>44325</v>
      </c>
      <c r="E604" s="111" t="s">
        <v>1429</v>
      </c>
      <c r="F604" s="111" t="s">
        <v>806</v>
      </c>
      <c r="G604" s="111" t="s">
        <v>1013</v>
      </c>
      <c r="H604" s="111" t="s">
        <v>1433</v>
      </c>
      <c r="I604" s="111" t="s">
        <v>1142</v>
      </c>
      <c r="J604" s="113">
        <v>40</v>
      </c>
      <c r="K604" s="113">
        <v>1030</v>
      </c>
      <c r="L604" s="113">
        <v>41200</v>
      </c>
      <c r="M604" s="113">
        <v>2.5750000000000002</v>
      </c>
      <c r="N604" s="113">
        <v>103</v>
      </c>
      <c r="O604" s="113">
        <v>0</v>
      </c>
      <c r="P604" s="113">
        <v>0</v>
      </c>
      <c r="Q604" s="113">
        <v>1032.575</v>
      </c>
      <c r="R604" s="113">
        <v>41303</v>
      </c>
      <c r="S604" s="111" t="s">
        <v>1428</v>
      </c>
    </row>
    <row r="605" spans="1:19" ht="25.5">
      <c r="A605" s="111" t="s">
        <v>2776</v>
      </c>
      <c r="B605" s="112">
        <v>44325</v>
      </c>
      <c r="C605" s="111" t="s">
        <v>2777</v>
      </c>
      <c r="D605" s="112">
        <v>44325</v>
      </c>
      <c r="E605" s="111" t="s">
        <v>1429</v>
      </c>
      <c r="F605" s="111" t="s">
        <v>806</v>
      </c>
      <c r="G605" s="111" t="s">
        <v>1013</v>
      </c>
      <c r="H605" s="111" t="s">
        <v>1433</v>
      </c>
      <c r="I605" s="111" t="s">
        <v>1321</v>
      </c>
      <c r="J605" s="113">
        <v>20</v>
      </c>
      <c r="K605" s="113">
        <v>1205</v>
      </c>
      <c r="L605" s="113">
        <v>24100</v>
      </c>
      <c r="M605" s="113">
        <v>3.0125000000000002</v>
      </c>
      <c r="N605" s="113">
        <v>60.25</v>
      </c>
      <c r="O605" s="113">
        <v>0</v>
      </c>
      <c r="P605" s="113">
        <v>0</v>
      </c>
      <c r="Q605" s="113">
        <v>1208.0125</v>
      </c>
      <c r="R605" s="113">
        <v>24160.25</v>
      </c>
      <c r="S605" s="111" t="s">
        <v>1428</v>
      </c>
    </row>
    <row r="606" spans="1:19" ht="25.5">
      <c r="A606" s="111" t="s">
        <v>2778</v>
      </c>
      <c r="B606" s="112">
        <v>44325</v>
      </c>
      <c r="C606" s="111" t="s">
        <v>2779</v>
      </c>
      <c r="D606" s="112">
        <v>44325</v>
      </c>
      <c r="E606" s="111" t="s">
        <v>1429</v>
      </c>
      <c r="F606" s="111" t="s">
        <v>96</v>
      </c>
      <c r="G606" s="111" t="s">
        <v>1013</v>
      </c>
      <c r="H606" s="111" t="s">
        <v>1433</v>
      </c>
      <c r="I606" s="111" t="s">
        <v>1321</v>
      </c>
      <c r="J606" s="113">
        <v>25</v>
      </c>
      <c r="K606" s="113">
        <v>1205</v>
      </c>
      <c r="L606" s="113">
        <v>30125</v>
      </c>
      <c r="M606" s="113">
        <v>3.0125000000000002</v>
      </c>
      <c r="N606" s="113">
        <v>75.3125</v>
      </c>
      <c r="O606" s="113">
        <v>0</v>
      </c>
      <c r="P606" s="113">
        <v>0</v>
      </c>
      <c r="Q606" s="113">
        <v>1208.0125</v>
      </c>
      <c r="R606" s="113">
        <v>30200.3125</v>
      </c>
      <c r="S606" s="111" t="s">
        <v>1428</v>
      </c>
    </row>
    <row r="607" spans="1:19" ht="25.5">
      <c r="A607" s="111" t="s">
        <v>2778</v>
      </c>
      <c r="B607" s="112">
        <v>44325</v>
      </c>
      <c r="C607" s="111" t="s">
        <v>2779</v>
      </c>
      <c r="D607" s="112">
        <v>44325</v>
      </c>
      <c r="E607" s="111" t="s">
        <v>1429</v>
      </c>
      <c r="F607" s="111" t="s">
        <v>96</v>
      </c>
      <c r="G607" s="111" t="s">
        <v>1013</v>
      </c>
      <c r="H607" s="111" t="s">
        <v>1433</v>
      </c>
      <c r="I607" s="111" t="s">
        <v>1146</v>
      </c>
      <c r="J607" s="113">
        <v>80</v>
      </c>
      <c r="K607" s="113">
        <v>914</v>
      </c>
      <c r="L607" s="113">
        <v>73120</v>
      </c>
      <c r="M607" s="113">
        <v>2.2850000000000001</v>
      </c>
      <c r="N607" s="113">
        <v>182.8</v>
      </c>
      <c r="O607" s="113">
        <v>0</v>
      </c>
      <c r="P607" s="113">
        <v>0</v>
      </c>
      <c r="Q607" s="113">
        <v>916.28499999999997</v>
      </c>
      <c r="R607" s="113">
        <v>73302.8</v>
      </c>
      <c r="S607" s="111" t="s">
        <v>1428</v>
      </c>
    </row>
    <row r="608" spans="1:19" ht="25.5">
      <c r="A608" s="111" t="s">
        <v>2778</v>
      </c>
      <c r="B608" s="112">
        <v>44325</v>
      </c>
      <c r="C608" s="111" t="s">
        <v>2779</v>
      </c>
      <c r="D608" s="112">
        <v>44325</v>
      </c>
      <c r="E608" s="111" t="s">
        <v>1429</v>
      </c>
      <c r="F608" s="111" t="s">
        <v>96</v>
      </c>
      <c r="G608" s="111" t="s">
        <v>1013</v>
      </c>
      <c r="H608" s="111" t="s">
        <v>1433</v>
      </c>
      <c r="I608" s="111" t="s">
        <v>1141</v>
      </c>
      <c r="J608" s="113">
        <v>70</v>
      </c>
      <c r="K608" s="113">
        <v>894</v>
      </c>
      <c r="L608" s="113">
        <v>62580</v>
      </c>
      <c r="M608" s="113">
        <v>2.2349999999999999</v>
      </c>
      <c r="N608" s="113">
        <v>156.44999999999999</v>
      </c>
      <c r="O608" s="113">
        <v>0</v>
      </c>
      <c r="P608" s="113">
        <v>0</v>
      </c>
      <c r="Q608" s="113">
        <v>896.23500000000001</v>
      </c>
      <c r="R608" s="113">
        <v>62736.45</v>
      </c>
      <c r="S608" s="111" t="s">
        <v>1428</v>
      </c>
    </row>
    <row r="609" spans="1:19" ht="25.5">
      <c r="A609" s="111" t="s">
        <v>2778</v>
      </c>
      <c r="B609" s="112">
        <v>44325</v>
      </c>
      <c r="C609" s="111" t="s">
        <v>2779</v>
      </c>
      <c r="D609" s="112">
        <v>44325</v>
      </c>
      <c r="E609" s="111" t="s">
        <v>1429</v>
      </c>
      <c r="F609" s="111" t="s">
        <v>96</v>
      </c>
      <c r="G609" s="111" t="s">
        <v>1013</v>
      </c>
      <c r="H609" s="111" t="s">
        <v>1433</v>
      </c>
      <c r="I609" s="111" t="s">
        <v>1263</v>
      </c>
      <c r="J609" s="113">
        <v>30</v>
      </c>
      <c r="K609" s="113">
        <v>1099</v>
      </c>
      <c r="L609" s="113">
        <v>32970</v>
      </c>
      <c r="M609" s="113">
        <v>2.7475000000000001</v>
      </c>
      <c r="N609" s="113">
        <v>82.424999999999997</v>
      </c>
      <c r="O609" s="113">
        <v>0</v>
      </c>
      <c r="P609" s="113">
        <v>0</v>
      </c>
      <c r="Q609" s="113">
        <v>1101.7474999999999</v>
      </c>
      <c r="R609" s="113">
        <v>33052.425000000003</v>
      </c>
      <c r="S609" s="111" t="s">
        <v>1428</v>
      </c>
    </row>
    <row r="610" spans="1:19" ht="25.5">
      <c r="A610" s="111" t="s">
        <v>2778</v>
      </c>
      <c r="B610" s="112">
        <v>44325</v>
      </c>
      <c r="C610" s="111" t="s">
        <v>2779</v>
      </c>
      <c r="D610" s="112">
        <v>44325</v>
      </c>
      <c r="E610" s="111" t="s">
        <v>1429</v>
      </c>
      <c r="F610" s="111" t="s">
        <v>96</v>
      </c>
      <c r="G610" s="111" t="s">
        <v>1013</v>
      </c>
      <c r="H610" s="111" t="s">
        <v>1433</v>
      </c>
      <c r="I610" s="111" t="s">
        <v>1277</v>
      </c>
      <c r="J610" s="113">
        <v>40</v>
      </c>
      <c r="K610" s="113">
        <v>967</v>
      </c>
      <c r="L610" s="113">
        <v>38680</v>
      </c>
      <c r="M610" s="113">
        <v>2.4175</v>
      </c>
      <c r="N610" s="113">
        <v>96.7</v>
      </c>
      <c r="O610" s="113">
        <v>0</v>
      </c>
      <c r="P610" s="113">
        <v>0</v>
      </c>
      <c r="Q610" s="113">
        <v>969.41750000000002</v>
      </c>
      <c r="R610" s="113">
        <v>38776.699999999997</v>
      </c>
      <c r="S610" s="111" t="s">
        <v>1428</v>
      </c>
    </row>
    <row r="611" spans="1:19" ht="25.5">
      <c r="A611" s="111" t="s">
        <v>2778</v>
      </c>
      <c r="B611" s="112">
        <v>44325</v>
      </c>
      <c r="C611" s="111" t="s">
        <v>2779</v>
      </c>
      <c r="D611" s="112">
        <v>44325</v>
      </c>
      <c r="E611" s="111" t="s">
        <v>1429</v>
      </c>
      <c r="F611" s="111" t="s">
        <v>96</v>
      </c>
      <c r="G611" s="111" t="s">
        <v>1013</v>
      </c>
      <c r="H611" s="111" t="s">
        <v>1433</v>
      </c>
      <c r="I611" s="111" t="s">
        <v>1144</v>
      </c>
      <c r="J611" s="113">
        <v>40</v>
      </c>
      <c r="K611" s="113">
        <v>1118</v>
      </c>
      <c r="L611" s="113">
        <v>44720</v>
      </c>
      <c r="M611" s="113">
        <v>2.7949999999999999</v>
      </c>
      <c r="N611" s="113">
        <v>111.8</v>
      </c>
      <c r="O611" s="113">
        <v>0</v>
      </c>
      <c r="P611" s="113">
        <v>0</v>
      </c>
      <c r="Q611" s="113">
        <v>1120.7950000000001</v>
      </c>
      <c r="R611" s="113">
        <v>44831.8</v>
      </c>
      <c r="S611" s="111" t="s">
        <v>1428</v>
      </c>
    </row>
    <row r="612" spans="1:19" ht="25.5">
      <c r="A612" s="111" t="s">
        <v>2778</v>
      </c>
      <c r="B612" s="112">
        <v>44325</v>
      </c>
      <c r="C612" s="111" t="s">
        <v>2779</v>
      </c>
      <c r="D612" s="112">
        <v>44325</v>
      </c>
      <c r="E612" s="111" t="s">
        <v>1429</v>
      </c>
      <c r="F612" s="111" t="s">
        <v>96</v>
      </c>
      <c r="G612" s="111" t="s">
        <v>1013</v>
      </c>
      <c r="H612" s="111" t="s">
        <v>1433</v>
      </c>
      <c r="I612" s="111" t="s">
        <v>1374</v>
      </c>
      <c r="J612" s="113">
        <v>60</v>
      </c>
      <c r="K612" s="113">
        <v>914</v>
      </c>
      <c r="L612" s="113">
        <v>54840</v>
      </c>
      <c r="M612" s="113">
        <v>2.2850000000000001</v>
      </c>
      <c r="N612" s="113">
        <v>137.1</v>
      </c>
      <c r="O612" s="113">
        <v>0</v>
      </c>
      <c r="P612" s="113">
        <v>0</v>
      </c>
      <c r="Q612" s="113">
        <v>916.28499999999997</v>
      </c>
      <c r="R612" s="113">
        <v>54977.1</v>
      </c>
      <c r="S612" s="111" t="s">
        <v>1428</v>
      </c>
    </row>
    <row r="613" spans="1:19" ht="25.5">
      <c r="A613" s="111" t="s">
        <v>2780</v>
      </c>
      <c r="B613" s="112">
        <v>44325</v>
      </c>
      <c r="C613" s="111" t="s">
        <v>2781</v>
      </c>
      <c r="D613" s="112">
        <v>44325</v>
      </c>
      <c r="E613" s="111" t="s">
        <v>1429</v>
      </c>
      <c r="F613" s="111" t="s">
        <v>93</v>
      </c>
      <c r="G613" s="111" t="s">
        <v>1446</v>
      </c>
      <c r="H613" s="111" t="s">
        <v>1433</v>
      </c>
      <c r="I613" s="111" t="s">
        <v>1146</v>
      </c>
      <c r="J613" s="113">
        <v>100</v>
      </c>
      <c r="K613" s="113">
        <v>914</v>
      </c>
      <c r="L613" s="113">
        <v>91400</v>
      </c>
      <c r="M613" s="113">
        <v>2.2850000000000001</v>
      </c>
      <c r="N613" s="113">
        <v>228.5</v>
      </c>
      <c r="O613" s="113">
        <v>0</v>
      </c>
      <c r="P613" s="113">
        <v>0</v>
      </c>
      <c r="Q613" s="113">
        <v>916.28499999999997</v>
      </c>
      <c r="R613" s="113">
        <v>91628.5</v>
      </c>
      <c r="S613" s="111" t="s">
        <v>1428</v>
      </c>
    </row>
    <row r="614" spans="1:19" ht="25.5">
      <c r="A614" s="111" t="s">
        <v>2780</v>
      </c>
      <c r="B614" s="112">
        <v>44325</v>
      </c>
      <c r="C614" s="111" t="s">
        <v>2781</v>
      </c>
      <c r="D614" s="112">
        <v>44325</v>
      </c>
      <c r="E614" s="111" t="s">
        <v>1429</v>
      </c>
      <c r="F614" s="111" t="s">
        <v>93</v>
      </c>
      <c r="G614" s="111" t="s">
        <v>1446</v>
      </c>
      <c r="H614" s="111" t="s">
        <v>1433</v>
      </c>
      <c r="I614" s="111" t="s">
        <v>1141</v>
      </c>
      <c r="J614" s="113">
        <v>150</v>
      </c>
      <c r="K614" s="113">
        <v>894</v>
      </c>
      <c r="L614" s="113">
        <v>134100</v>
      </c>
      <c r="M614" s="113">
        <v>2.2349999999999999</v>
      </c>
      <c r="N614" s="113">
        <v>335.25</v>
      </c>
      <c r="O614" s="113">
        <v>0</v>
      </c>
      <c r="P614" s="113">
        <v>0</v>
      </c>
      <c r="Q614" s="113">
        <v>896.23500000000001</v>
      </c>
      <c r="R614" s="113">
        <v>134435.25</v>
      </c>
      <c r="S614" s="111" t="s">
        <v>1428</v>
      </c>
    </row>
    <row r="615" spans="1:19" ht="25.5">
      <c r="A615" s="111" t="s">
        <v>2780</v>
      </c>
      <c r="B615" s="112">
        <v>44325</v>
      </c>
      <c r="C615" s="111" t="s">
        <v>2781</v>
      </c>
      <c r="D615" s="112">
        <v>44325</v>
      </c>
      <c r="E615" s="111" t="s">
        <v>1429</v>
      </c>
      <c r="F615" s="111" t="s">
        <v>93</v>
      </c>
      <c r="G615" s="111" t="s">
        <v>1446</v>
      </c>
      <c r="H615" s="111" t="s">
        <v>1433</v>
      </c>
      <c r="I615" s="111" t="s">
        <v>1277</v>
      </c>
      <c r="J615" s="113">
        <v>60</v>
      </c>
      <c r="K615" s="113">
        <v>967</v>
      </c>
      <c r="L615" s="113">
        <v>58020</v>
      </c>
      <c r="M615" s="113">
        <v>2.4175</v>
      </c>
      <c r="N615" s="113">
        <v>145.05000000000001</v>
      </c>
      <c r="O615" s="113">
        <v>0</v>
      </c>
      <c r="P615" s="113">
        <v>0</v>
      </c>
      <c r="Q615" s="113">
        <v>969.41750000000002</v>
      </c>
      <c r="R615" s="113">
        <v>58165.05</v>
      </c>
      <c r="S615" s="111" t="s">
        <v>1428</v>
      </c>
    </row>
    <row r="616" spans="1:19" ht="25.5">
      <c r="A616" s="111" t="s">
        <v>2780</v>
      </c>
      <c r="B616" s="112">
        <v>44325</v>
      </c>
      <c r="C616" s="111" t="s">
        <v>2781</v>
      </c>
      <c r="D616" s="112">
        <v>44325</v>
      </c>
      <c r="E616" s="111" t="s">
        <v>1429</v>
      </c>
      <c r="F616" s="111" t="s">
        <v>93</v>
      </c>
      <c r="G616" s="111" t="s">
        <v>1446</v>
      </c>
      <c r="H616" s="111" t="s">
        <v>1433</v>
      </c>
      <c r="I616" s="111" t="s">
        <v>1374</v>
      </c>
      <c r="J616" s="113">
        <v>100</v>
      </c>
      <c r="K616" s="113">
        <v>914</v>
      </c>
      <c r="L616" s="113">
        <v>91400</v>
      </c>
      <c r="M616" s="113">
        <v>2.2850000000000001</v>
      </c>
      <c r="N616" s="113">
        <v>228.5</v>
      </c>
      <c r="O616" s="113">
        <v>0</v>
      </c>
      <c r="P616" s="113">
        <v>0</v>
      </c>
      <c r="Q616" s="113">
        <v>916.28499999999997</v>
      </c>
      <c r="R616" s="113">
        <v>91628.5</v>
      </c>
      <c r="S616" s="111" t="s">
        <v>1428</v>
      </c>
    </row>
    <row r="617" spans="1:19" ht="25.5">
      <c r="A617" s="111" t="s">
        <v>2782</v>
      </c>
      <c r="B617" s="112">
        <v>44325</v>
      </c>
      <c r="C617" s="111" t="s">
        <v>2783</v>
      </c>
      <c r="D617" s="112">
        <v>44325</v>
      </c>
      <c r="E617" s="111" t="s">
        <v>1429</v>
      </c>
      <c r="F617" s="111" t="s">
        <v>1008</v>
      </c>
      <c r="G617" s="111" t="s">
        <v>1013</v>
      </c>
      <c r="H617" s="111" t="s">
        <v>1433</v>
      </c>
      <c r="I617" s="111" t="s">
        <v>1374</v>
      </c>
      <c r="J617" s="113">
        <v>200</v>
      </c>
      <c r="K617" s="113">
        <v>914</v>
      </c>
      <c r="L617" s="113">
        <v>182800</v>
      </c>
      <c r="M617" s="113">
        <v>2.2850000000000001</v>
      </c>
      <c r="N617" s="113">
        <v>457</v>
      </c>
      <c r="O617" s="113">
        <v>0</v>
      </c>
      <c r="P617" s="113">
        <v>0</v>
      </c>
      <c r="Q617" s="113">
        <v>916.28499999999997</v>
      </c>
      <c r="R617" s="113">
        <v>183257</v>
      </c>
      <c r="S617" s="111" t="s">
        <v>1428</v>
      </c>
    </row>
    <row r="618" spans="1:19" ht="25.5">
      <c r="A618" s="111" t="s">
        <v>2782</v>
      </c>
      <c r="B618" s="112">
        <v>44325</v>
      </c>
      <c r="C618" s="111" t="s">
        <v>2783</v>
      </c>
      <c r="D618" s="112">
        <v>44325</v>
      </c>
      <c r="E618" s="111" t="s">
        <v>1429</v>
      </c>
      <c r="F618" s="111" t="s">
        <v>1008</v>
      </c>
      <c r="G618" s="111" t="s">
        <v>1013</v>
      </c>
      <c r="H618" s="111" t="s">
        <v>1433</v>
      </c>
      <c r="I618" s="111" t="s">
        <v>1146</v>
      </c>
      <c r="J618" s="113">
        <v>100</v>
      </c>
      <c r="K618" s="113">
        <v>914</v>
      </c>
      <c r="L618" s="113">
        <v>91400</v>
      </c>
      <c r="M618" s="113">
        <v>2.2850000000000001</v>
      </c>
      <c r="N618" s="113">
        <v>228.5</v>
      </c>
      <c r="O618" s="113">
        <v>0</v>
      </c>
      <c r="P618" s="113">
        <v>0</v>
      </c>
      <c r="Q618" s="113">
        <v>916.28499999999997</v>
      </c>
      <c r="R618" s="113">
        <v>91628.5</v>
      </c>
      <c r="S618" s="111" t="s">
        <v>1428</v>
      </c>
    </row>
    <row r="619" spans="1:19" ht="25.5">
      <c r="A619" s="111" t="s">
        <v>2782</v>
      </c>
      <c r="B619" s="112">
        <v>44325</v>
      </c>
      <c r="C619" s="111" t="s">
        <v>2783</v>
      </c>
      <c r="D619" s="112">
        <v>44325</v>
      </c>
      <c r="E619" s="111" t="s">
        <v>1429</v>
      </c>
      <c r="F619" s="111" t="s">
        <v>1008</v>
      </c>
      <c r="G619" s="111" t="s">
        <v>1013</v>
      </c>
      <c r="H619" s="111" t="s">
        <v>1433</v>
      </c>
      <c r="I619" s="111" t="s">
        <v>1320</v>
      </c>
      <c r="J619" s="113">
        <v>60</v>
      </c>
      <c r="K619" s="113">
        <v>1064</v>
      </c>
      <c r="L619" s="113">
        <v>63840</v>
      </c>
      <c r="M619" s="113">
        <v>2.66</v>
      </c>
      <c r="N619" s="113">
        <v>159.6</v>
      </c>
      <c r="O619" s="113">
        <v>0</v>
      </c>
      <c r="P619" s="113">
        <v>0</v>
      </c>
      <c r="Q619" s="113">
        <v>1066.6600000000001</v>
      </c>
      <c r="R619" s="113">
        <v>63999.6</v>
      </c>
      <c r="S619" s="111" t="s">
        <v>1428</v>
      </c>
    </row>
    <row r="620" spans="1:19" ht="25.5">
      <c r="A620" s="111" t="s">
        <v>2782</v>
      </c>
      <c r="B620" s="112">
        <v>44325</v>
      </c>
      <c r="C620" s="111" t="s">
        <v>2783</v>
      </c>
      <c r="D620" s="112">
        <v>44325</v>
      </c>
      <c r="E620" s="111" t="s">
        <v>1429</v>
      </c>
      <c r="F620" s="111" t="s">
        <v>1008</v>
      </c>
      <c r="G620" s="111" t="s">
        <v>1013</v>
      </c>
      <c r="H620" s="111" t="s">
        <v>1433</v>
      </c>
      <c r="I620" s="111" t="s">
        <v>1141</v>
      </c>
      <c r="J620" s="113">
        <v>100</v>
      </c>
      <c r="K620" s="113">
        <v>894</v>
      </c>
      <c r="L620" s="113">
        <v>89400</v>
      </c>
      <c r="M620" s="113">
        <v>2.2349999999999999</v>
      </c>
      <c r="N620" s="113">
        <v>223.5</v>
      </c>
      <c r="O620" s="113">
        <v>0</v>
      </c>
      <c r="P620" s="113">
        <v>0</v>
      </c>
      <c r="Q620" s="113">
        <v>896.23500000000001</v>
      </c>
      <c r="R620" s="113">
        <v>89623.5</v>
      </c>
      <c r="S620" s="111" t="s">
        <v>1428</v>
      </c>
    </row>
    <row r="621" spans="1:19" ht="25.5">
      <c r="A621" s="111" t="s">
        <v>2784</v>
      </c>
      <c r="B621" s="112">
        <v>44325</v>
      </c>
      <c r="C621" s="111" t="s">
        <v>2785</v>
      </c>
      <c r="D621" s="112">
        <v>44325</v>
      </c>
      <c r="E621" s="111" t="s">
        <v>1429</v>
      </c>
      <c r="F621" s="111" t="s">
        <v>92</v>
      </c>
      <c r="G621" s="111" t="s">
        <v>1432</v>
      </c>
      <c r="H621" s="111" t="s">
        <v>1433</v>
      </c>
      <c r="I621" s="111" t="s">
        <v>1144</v>
      </c>
      <c r="J621" s="113">
        <v>40</v>
      </c>
      <c r="K621" s="113">
        <v>1118</v>
      </c>
      <c r="L621" s="113">
        <v>44720</v>
      </c>
      <c r="M621" s="113">
        <v>2.7949999999999999</v>
      </c>
      <c r="N621" s="113">
        <v>111.8</v>
      </c>
      <c r="O621" s="113">
        <v>0</v>
      </c>
      <c r="P621" s="113">
        <v>0</v>
      </c>
      <c r="Q621" s="113">
        <v>1120.7950000000001</v>
      </c>
      <c r="R621" s="113">
        <v>44831.8</v>
      </c>
      <c r="S621" s="111" t="s">
        <v>1428</v>
      </c>
    </row>
    <row r="622" spans="1:19" ht="25.5">
      <c r="A622" s="111" t="s">
        <v>2784</v>
      </c>
      <c r="B622" s="112">
        <v>44325</v>
      </c>
      <c r="C622" s="111" t="s">
        <v>2785</v>
      </c>
      <c r="D622" s="112">
        <v>44325</v>
      </c>
      <c r="E622" s="111" t="s">
        <v>1429</v>
      </c>
      <c r="F622" s="111" t="s">
        <v>92</v>
      </c>
      <c r="G622" s="111" t="s">
        <v>1432</v>
      </c>
      <c r="H622" s="111" t="s">
        <v>1433</v>
      </c>
      <c r="I622" s="111" t="s">
        <v>1142</v>
      </c>
      <c r="J622" s="113">
        <v>20</v>
      </c>
      <c r="K622" s="113">
        <v>1030</v>
      </c>
      <c r="L622" s="113">
        <v>20600</v>
      </c>
      <c r="M622" s="113">
        <v>2.5750000000000002</v>
      </c>
      <c r="N622" s="113">
        <v>51.5</v>
      </c>
      <c r="O622" s="113">
        <v>0</v>
      </c>
      <c r="P622" s="113">
        <v>0</v>
      </c>
      <c r="Q622" s="113">
        <v>1032.575</v>
      </c>
      <c r="R622" s="113">
        <v>20651.5</v>
      </c>
      <c r="S622" s="111" t="s">
        <v>1428</v>
      </c>
    </row>
    <row r="623" spans="1:19" ht="25.5">
      <c r="A623" s="111" t="s">
        <v>2784</v>
      </c>
      <c r="B623" s="112">
        <v>44325</v>
      </c>
      <c r="C623" s="111" t="s">
        <v>2785</v>
      </c>
      <c r="D623" s="112">
        <v>44325</v>
      </c>
      <c r="E623" s="111" t="s">
        <v>1429</v>
      </c>
      <c r="F623" s="111" t="s">
        <v>92</v>
      </c>
      <c r="G623" s="111" t="s">
        <v>1432</v>
      </c>
      <c r="H623" s="111" t="s">
        <v>1433</v>
      </c>
      <c r="I623" s="111" t="s">
        <v>1374</v>
      </c>
      <c r="J623" s="113">
        <v>60</v>
      </c>
      <c r="K623" s="113">
        <v>914</v>
      </c>
      <c r="L623" s="113">
        <v>54840</v>
      </c>
      <c r="M623" s="113">
        <v>2.2850000000000001</v>
      </c>
      <c r="N623" s="113">
        <v>137.1</v>
      </c>
      <c r="O623" s="113">
        <v>0</v>
      </c>
      <c r="P623" s="113">
        <v>0</v>
      </c>
      <c r="Q623" s="113">
        <v>916.28499999999997</v>
      </c>
      <c r="R623" s="113">
        <v>54977.1</v>
      </c>
      <c r="S623" s="111" t="s">
        <v>1428</v>
      </c>
    </row>
    <row r="624" spans="1:19" ht="25.5">
      <c r="A624" s="111" t="s">
        <v>2784</v>
      </c>
      <c r="B624" s="112">
        <v>44325</v>
      </c>
      <c r="C624" s="111" t="s">
        <v>2785</v>
      </c>
      <c r="D624" s="112">
        <v>44325</v>
      </c>
      <c r="E624" s="111" t="s">
        <v>1429</v>
      </c>
      <c r="F624" s="111" t="s">
        <v>92</v>
      </c>
      <c r="G624" s="111" t="s">
        <v>1432</v>
      </c>
      <c r="H624" s="111" t="s">
        <v>1433</v>
      </c>
      <c r="I624" s="111" t="s">
        <v>1320</v>
      </c>
      <c r="J624" s="113">
        <v>40</v>
      </c>
      <c r="K624" s="113">
        <v>1064</v>
      </c>
      <c r="L624" s="113">
        <v>42560</v>
      </c>
      <c r="M624" s="113">
        <v>2.66</v>
      </c>
      <c r="N624" s="113">
        <v>106.4</v>
      </c>
      <c r="O624" s="113">
        <v>0</v>
      </c>
      <c r="P624" s="113">
        <v>0</v>
      </c>
      <c r="Q624" s="113">
        <v>1066.6600000000001</v>
      </c>
      <c r="R624" s="113">
        <v>42666.400000000001</v>
      </c>
      <c r="S624" s="111" t="s">
        <v>1428</v>
      </c>
    </row>
    <row r="625" spans="1:19" ht="25.5">
      <c r="A625" s="111" t="s">
        <v>2784</v>
      </c>
      <c r="B625" s="112">
        <v>44325</v>
      </c>
      <c r="C625" s="111" t="s">
        <v>2785</v>
      </c>
      <c r="D625" s="112">
        <v>44325</v>
      </c>
      <c r="E625" s="111" t="s">
        <v>1429</v>
      </c>
      <c r="F625" s="111" t="s">
        <v>92</v>
      </c>
      <c r="G625" s="111" t="s">
        <v>1432</v>
      </c>
      <c r="H625" s="111" t="s">
        <v>1433</v>
      </c>
      <c r="I625" s="111" t="s">
        <v>1321</v>
      </c>
      <c r="J625" s="113">
        <v>20</v>
      </c>
      <c r="K625" s="113">
        <v>1205</v>
      </c>
      <c r="L625" s="113">
        <v>24100</v>
      </c>
      <c r="M625" s="113">
        <v>3.0125000000000002</v>
      </c>
      <c r="N625" s="113">
        <v>60.25</v>
      </c>
      <c r="O625" s="113">
        <v>0</v>
      </c>
      <c r="P625" s="113">
        <v>0</v>
      </c>
      <c r="Q625" s="113">
        <v>1208.0125</v>
      </c>
      <c r="R625" s="113">
        <v>24160.25</v>
      </c>
      <c r="S625" s="111" t="s">
        <v>1428</v>
      </c>
    </row>
    <row r="626" spans="1:19" ht="25.5">
      <c r="A626" s="111" t="s">
        <v>2784</v>
      </c>
      <c r="B626" s="112">
        <v>44325</v>
      </c>
      <c r="C626" s="111" t="s">
        <v>2785</v>
      </c>
      <c r="D626" s="112">
        <v>44325</v>
      </c>
      <c r="E626" s="111" t="s">
        <v>1429</v>
      </c>
      <c r="F626" s="111" t="s">
        <v>92</v>
      </c>
      <c r="G626" s="111" t="s">
        <v>1432</v>
      </c>
      <c r="H626" s="111" t="s">
        <v>1433</v>
      </c>
      <c r="I626" s="111" t="s">
        <v>1146</v>
      </c>
      <c r="J626" s="113">
        <v>40</v>
      </c>
      <c r="K626" s="113">
        <v>914</v>
      </c>
      <c r="L626" s="113">
        <v>36560</v>
      </c>
      <c r="M626" s="113">
        <v>2.2850000000000001</v>
      </c>
      <c r="N626" s="113">
        <v>91.4</v>
      </c>
      <c r="O626" s="113">
        <v>0</v>
      </c>
      <c r="P626" s="113">
        <v>0</v>
      </c>
      <c r="Q626" s="113">
        <v>916.28499999999997</v>
      </c>
      <c r="R626" s="113">
        <v>36651.4</v>
      </c>
      <c r="S626" s="111" t="s">
        <v>1428</v>
      </c>
    </row>
    <row r="627" spans="1:19" ht="25.5">
      <c r="A627" s="111" t="s">
        <v>2786</v>
      </c>
      <c r="B627" s="112">
        <v>44325</v>
      </c>
      <c r="C627" s="111" t="s">
        <v>2787</v>
      </c>
      <c r="D627" s="112">
        <v>44325</v>
      </c>
      <c r="E627" s="111" t="s">
        <v>1429</v>
      </c>
      <c r="F627" s="111" t="s">
        <v>100</v>
      </c>
      <c r="G627" s="111" t="s">
        <v>1046</v>
      </c>
      <c r="H627" s="111" t="s">
        <v>1433</v>
      </c>
      <c r="I627" s="111" t="s">
        <v>1374</v>
      </c>
      <c r="J627" s="113">
        <v>30</v>
      </c>
      <c r="K627" s="113">
        <v>914</v>
      </c>
      <c r="L627" s="113">
        <v>27420</v>
      </c>
      <c r="M627" s="113">
        <v>2.2850000000000001</v>
      </c>
      <c r="N627" s="113">
        <v>68.55</v>
      </c>
      <c r="O627" s="113">
        <v>0</v>
      </c>
      <c r="P627" s="113">
        <v>0</v>
      </c>
      <c r="Q627" s="113">
        <v>916.28499999999997</v>
      </c>
      <c r="R627" s="113">
        <v>27488.55</v>
      </c>
      <c r="S627" s="111" t="s">
        <v>1428</v>
      </c>
    </row>
    <row r="628" spans="1:19" ht="25.5">
      <c r="A628" s="111" t="s">
        <v>2786</v>
      </c>
      <c r="B628" s="112">
        <v>44325</v>
      </c>
      <c r="C628" s="111" t="s">
        <v>2787</v>
      </c>
      <c r="D628" s="112">
        <v>44325</v>
      </c>
      <c r="E628" s="111" t="s">
        <v>1429</v>
      </c>
      <c r="F628" s="111" t="s">
        <v>100</v>
      </c>
      <c r="G628" s="111" t="s">
        <v>1046</v>
      </c>
      <c r="H628" s="111" t="s">
        <v>1433</v>
      </c>
      <c r="I628" s="111" t="s">
        <v>1277</v>
      </c>
      <c r="J628" s="113">
        <v>40</v>
      </c>
      <c r="K628" s="113">
        <v>967</v>
      </c>
      <c r="L628" s="113">
        <v>38680</v>
      </c>
      <c r="M628" s="113">
        <v>2.4175</v>
      </c>
      <c r="N628" s="113">
        <v>96.7</v>
      </c>
      <c r="O628" s="113">
        <v>0</v>
      </c>
      <c r="P628" s="113">
        <v>0</v>
      </c>
      <c r="Q628" s="113">
        <v>969.41750000000002</v>
      </c>
      <c r="R628" s="113">
        <v>38776.699999999997</v>
      </c>
      <c r="S628" s="111" t="s">
        <v>1428</v>
      </c>
    </row>
    <row r="629" spans="1:19" ht="25.5">
      <c r="A629" s="111" t="s">
        <v>2786</v>
      </c>
      <c r="B629" s="112">
        <v>44325</v>
      </c>
      <c r="C629" s="111" t="s">
        <v>2787</v>
      </c>
      <c r="D629" s="112">
        <v>44325</v>
      </c>
      <c r="E629" s="111" t="s">
        <v>1429</v>
      </c>
      <c r="F629" s="111" t="s">
        <v>100</v>
      </c>
      <c r="G629" s="111" t="s">
        <v>1046</v>
      </c>
      <c r="H629" s="111" t="s">
        <v>1433</v>
      </c>
      <c r="I629" s="111" t="s">
        <v>1141</v>
      </c>
      <c r="J629" s="113">
        <v>40</v>
      </c>
      <c r="K629" s="113">
        <v>894</v>
      </c>
      <c r="L629" s="113">
        <v>35760</v>
      </c>
      <c r="M629" s="113">
        <v>2.2349999999999999</v>
      </c>
      <c r="N629" s="113">
        <v>89.4</v>
      </c>
      <c r="O629" s="113">
        <v>0</v>
      </c>
      <c r="P629" s="113">
        <v>0</v>
      </c>
      <c r="Q629" s="113">
        <v>896.23500000000001</v>
      </c>
      <c r="R629" s="113">
        <v>35849.4</v>
      </c>
      <c r="S629" s="111" t="s">
        <v>1428</v>
      </c>
    </row>
    <row r="630" spans="1:19" ht="25.5">
      <c r="A630" s="111" t="s">
        <v>2786</v>
      </c>
      <c r="B630" s="112">
        <v>44325</v>
      </c>
      <c r="C630" s="111" t="s">
        <v>2787</v>
      </c>
      <c r="D630" s="112">
        <v>44325</v>
      </c>
      <c r="E630" s="111" t="s">
        <v>1429</v>
      </c>
      <c r="F630" s="111" t="s">
        <v>100</v>
      </c>
      <c r="G630" s="111" t="s">
        <v>1046</v>
      </c>
      <c r="H630" s="111" t="s">
        <v>1433</v>
      </c>
      <c r="I630" s="111" t="s">
        <v>1376</v>
      </c>
      <c r="J630" s="113">
        <v>40</v>
      </c>
      <c r="K630" s="113">
        <v>1303</v>
      </c>
      <c r="L630" s="113">
        <v>52120</v>
      </c>
      <c r="M630" s="113">
        <v>3.2574999999999998</v>
      </c>
      <c r="N630" s="113">
        <v>130.30000000000001</v>
      </c>
      <c r="O630" s="113">
        <v>0</v>
      </c>
      <c r="P630" s="113">
        <v>0</v>
      </c>
      <c r="Q630" s="113">
        <v>1306.2574999999999</v>
      </c>
      <c r="R630" s="113">
        <v>52250.3</v>
      </c>
      <c r="S630" s="111" t="s">
        <v>1428</v>
      </c>
    </row>
    <row r="631" spans="1:19" ht="25.5">
      <c r="A631" s="111" t="s">
        <v>2786</v>
      </c>
      <c r="B631" s="112">
        <v>44325</v>
      </c>
      <c r="C631" s="111" t="s">
        <v>2787</v>
      </c>
      <c r="D631" s="112">
        <v>44325</v>
      </c>
      <c r="E631" s="111" t="s">
        <v>1429</v>
      </c>
      <c r="F631" s="111" t="s">
        <v>100</v>
      </c>
      <c r="G631" s="111" t="s">
        <v>1046</v>
      </c>
      <c r="H631" s="111" t="s">
        <v>1433</v>
      </c>
      <c r="I631" s="111" t="s">
        <v>1142</v>
      </c>
      <c r="J631" s="113">
        <v>30</v>
      </c>
      <c r="K631" s="113">
        <v>1030</v>
      </c>
      <c r="L631" s="113">
        <v>30900</v>
      </c>
      <c r="M631" s="113">
        <v>2.5750000000000002</v>
      </c>
      <c r="N631" s="113">
        <v>77.25</v>
      </c>
      <c r="O631" s="113">
        <v>0</v>
      </c>
      <c r="P631" s="113">
        <v>0</v>
      </c>
      <c r="Q631" s="113">
        <v>1032.575</v>
      </c>
      <c r="R631" s="113">
        <v>30977.25</v>
      </c>
      <c r="S631" s="111" t="s">
        <v>1428</v>
      </c>
    </row>
    <row r="632" spans="1:19" ht="25.5">
      <c r="A632" s="111" t="s">
        <v>2786</v>
      </c>
      <c r="B632" s="112">
        <v>44325</v>
      </c>
      <c r="C632" s="111" t="s">
        <v>2787</v>
      </c>
      <c r="D632" s="112">
        <v>44325</v>
      </c>
      <c r="E632" s="111" t="s">
        <v>1429</v>
      </c>
      <c r="F632" s="111" t="s">
        <v>100</v>
      </c>
      <c r="G632" s="111" t="s">
        <v>1046</v>
      </c>
      <c r="H632" s="111" t="s">
        <v>1433</v>
      </c>
      <c r="I632" s="111" t="s">
        <v>1146</v>
      </c>
      <c r="J632" s="113">
        <v>30</v>
      </c>
      <c r="K632" s="113">
        <v>914</v>
      </c>
      <c r="L632" s="113">
        <v>27420</v>
      </c>
      <c r="M632" s="113">
        <v>2.2850000000000001</v>
      </c>
      <c r="N632" s="113">
        <v>68.55</v>
      </c>
      <c r="O632" s="113">
        <v>0</v>
      </c>
      <c r="P632" s="113">
        <v>0</v>
      </c>
      <c r="Q632" s="113">
        <v>916.28499999999997</v>
      </c>
      <c r="R632" s="113">
        <v>27488.55</v>
      </c>
      <c r="S632" s="111" t="s">
        <v>1428</v>
      </c>
    </row>
    <row r="633" spans="1:19" ht="25.5">
      <c r="A633" s="111" t="s">
        <v>2786</v>
      </c>
      <c r="B633" s="112">
        <v>44325</v>
      </c>
      <c r="C633" s="111" t="s">
        <v>2787</v>
      </c>
      <c r="D633" s="112">
        <v>44325</v>
      </c>
      <c r="E633" s="111" t="s">
        <v>1429</v>
      </c>
      <c r="F633" s="111" t="s">
        <v>100</v>
      </c>
      <c r="G633" s="111" t="s">
        <v>1046</v>
      </c>
      <c r="H633" s="111" t="s">
        <v>1433</v>
      </c>
      <c r="I633" s="111" t="s">
        <v>1320</v>
      </c>
      <c r="J633" s="113">
        <v>40</v>
      </c>
      <c r="K633" s="113">
        <v>1064</v>
      </c>
      <c r="L633" s="113">
        <v>42560</v>
      </c>
      <c r="M633" s="113">
        <v>2.66</v>
      </c>
      <c r="N633" s="113">
        <v>106.4</v>
      </c>
      <c r="O633" s="113">
        <v>0</v>
      </c>
      <c r="P633" s="113">
        <v>0</v>
      </c>
      <c r="Q633" s="113">
        <v>1066.6600000000001</v>
      </c>
      <c r="R633" s="113">
        <v>42666.400000000001</v>
      </c>
      <c r="S633" s="111" t="s">
        <v>1428</v>
      </c>
    </row>
    <row r="634" spans="1:19" ht="25.5">
      <c r="A634" s="111" t="s">
        <v>2786</v>
      </c>
      <c r="B634" s="112">
        <v>44325</v>
      </c>
      <c r="C634" s="111" t="s">
        <v>2787</v>
      </c>
      <c r="D634" s="112">
        <v>44325</v>
      </c>
      <c r="E634" s="111" t="s">
        <v>1429</v>
      </c>
      <c r="F634" s="111" t="s">
        <v>100</v>
      </c>
      <c r="G634" s="111" t="s">
        <v>1046</v>
      </c>
      <c r="H634" s="111" t="s">
        <v>1433</v>
      </c>
      <c r="I634" s="111" t="s">
        <v>1321</v>
      </c>
      <c r="J634" s="113">
        <v>30</v>
      </c>
      <c r="K634" s="113">
        <v>1205</v>
      </c>
      <c r="L634" s="113">
        <v>36150</v>
      </c>
      <c r="M634" s="113">
        <v>3.0125000000000002</v>
      </c>
      <c r="N634" s="113">
        <v>90.375</v>
      </c>
      <c r="O634" s="113">
        <v>0</v>
      </c>
      <c r="P634" s="113">
        <v>0</v>
      </c>
      <c r="Q634" s="113">
        <v>1208.0125</v>
      </c>
      <c r="R634" s="113">
        <v>36240.375</v>
      </c>
      <c r="S634" s="111" t="s">
        <v>1428</v>
      </c>
    </row>
    <row r="635" spans="1:19" ht="25.5">
      <c r="A635" s="111" t="s">
        <v>2788</v>
      </c>
      <c r="B635" s="112">
        <v>44325</v>
      </c>
      <c r="C635" s="111" t="s">
        <v>2789</v>
      </c>
      <c r="D635" s="112">
        <v>44325</v>
      </c>
      <c r="E635" s="111" t="s">
        <v>1429</v>
      </c>
      <c r="F635" s="111" t="s">
        <v>98</v>
      </c>
      <c r="G635" s="111" t="s">
        <v>1046</v>
      </c>
      <c r="H635" s="111" t="s">
        <v>1433</v>
      </c>
      <c r="I635" s="111" t="s">
        <v>1321</v>
      </c>
      <c r="J635" s="113">
        <v>20</v>
      </c>
      <c r="K635" s="113">
        <v>1205</v>
      </c>
      <c r="L635" s="113">
        <v>24100</v>
      </c>
      <c r="M635" s="113">
        <v>3.0125000000000002</v>
      </c>
      <c r="N635" s="113">
        <v>60.25</v>
      </c>
      <c r="O635" s="113">
        <v>0</v>
      </c>
      <c r="P635" s="113">
        <v>0</v>
      </c>
      <c r="Q635" s="113">
        <v>1208.0125</v>
      </c>
      <c r="R635" s="113">
        <v>24160.25</v>
      </c>
      <c r="S635" s="111" t="s">
        <v>1428</v>
      </c>
    </row>
    <row r="636" spans="1:19" ht="25.5">
      <c r="A636" s="111" t="s">
        <v>2788</v>
      </c>
      <c r="B636" s="112">
        <v>44325</v>
      </c>
      <c r="C636" s="111" t="s">
        <v>2789</v>
      </c>
      <c r="D636" s="112">
        <v>44325</v>
      </c>
      <c r="E636" s="111" t="s">
        <v>1429</v>
      </c>
      <c r="F636" s="111" t="s">
        <v>98</v>
      </c>
      <c r="G636" s="111" t="s">
        <v>1046</v>
      </c>
      <c r="H636" s="111" t="s">
        <v>1433</v>
      </c>
      <c r="I636" s="111" t="s">
        <v>1374</v>
      </c>
      <c r="J636" s="113">
        <v>40</v>
      </c>
      <c r="K636" s="113">
        <v>914</v>
      </c>
      <c r="L636" s="113">
        <v>36560</v>
      </c>
      <c r="M636" s="113">
        <v>2.2850000000000001</v>
      </c>
      <c r="N636" s="113">
        <v>91.4</v>
      </c>
      <c r="O636" s="113">
        <v>0</v>
      </c>
      <c r="P636" s="113">
        <v>0</v>
      </c>
      <c r="Q636" s="113">
        <v>916.28499999999997</v>
      </c>
      <c r="R636" s="113">
        <v>36651.4</v>
      </c>
      <c r="S636" s="111" t="s">
        <v>1428</v>
      </c>
    </row>
    <row r="637" spans="1:19" ht="25.5">
      <c r="A637" s="111" t="s">
        <v>2788</v>
      </c>
      <c r="B637" s="112">
        <v>44325</v>
      </c>
      <c r="C637" s="111" t="s">
        <v>2789</v>
      </c>
      <c r="D637" s="112">
        <v>44325</v>
      </c>
      <c r="E637" s="111" t="s">
        <v>1429</v>
      </c>
      <c r="F637" s="111" t="s">
        <v>98</v>
      </c>
      <c r="G637" s="111" t="s">
        <v>1046</v>
      </c>
      <c r="H637" s="111" t="s">
        <v>1433</v>
      </c>
      <c r="I637" s="111" t="s">
        <v>1144</v>
      </c>
      <c r="J637" s="113">
        <v>20</v>
      </c>
      <c r="K637" s="113">
        <v>1118</v>
      </c>
      <c r="L637" s="113">
        <v>22360</v>
      </c>
      <c r="M637" s="113">
        <v>2.7949999999999999</v>
      </c>
      <c r="N637" s="113">
        <v>55.9</v>
      </c>
      <c r="O637" s="113">
        <v>0</v>
      </c>
      <c r="P637" s="113">
        <v>0</v>
      </c>
      <c r="Q637" s="113">
        <v>1120.7950000000001</v>
      </c>
      <c r="R637" s="113">
        <v>22415.9</v>
      </c>
      <c r="S637" s="111" t="s">
        <v>1428</v>
      </c>
    </row>
    <row r="638" spans="1:19" ht="25.5">
      <c r="A638" s="111" t="s">
        <v>2788</v>
      </c>
      <c r="B638" s="112">
        <v>44325</v>
      </c>
      <c r="C638" s="111" t="s">
        <v>2789</v>
      </c>
      <c r="D638" s="112">
        <v>44325</v>
      </c>
      <c r="E638" s="111" t="s">
        <v>1429</v>
      </c>
      <c r="F638" s="111" t="s">
        <v>98</v>
      </c>
      <c r="G638" s="111" t="s">
        <v>1046</v>
      </c>
      <c r="H638" s="111" t="s">
        <v>1433</v>
      </c>
      <c r="I638" s="111" t="s">
        <v>1142</v>
      </c>
      <c r="J638" s="113">
        <v>20</v>
      </c>
      <c r="K638" s="113">
        <v>1030</v>
      </c>
      <c r="L638" s="113">
        <v>20600</v>
      </c>
      <c r="M638" s="113">
        <v>2.5750000000000002</v>
      </c>
      <c r="N638" s="113">
        <v>51.5</v>
      </c>
      <c r="O638" s="113">
        <v>0</v>
      </c>
      <c r="P638" s="113">
        <v>0</v>
      </c>
      <c r="Q638" s="113">
        <v>1032.575</v>
      </c>
      <c r="R638" s="113">
        <v>20651.5</v>
      </c>
      <c r="S638" s="111" t="s">
        <v>1428</v>
      </c>
    </row>
    <row r="639" spans="1:19" ht="25.5">
      <c r="A639" s="111" t="s">
        <v>2788</v>
      </c>
      <c r="B639" s="112">
        <v>44325</v>
      </c>
      <c r="C639" s="111" t="s">
        <v>2789</v>
      </c>
      <c r="D639" s="112">
        <v>44325</v>
      </c>
      <c r="E639" s="111" t="s">
        <v>1429</v>
      </c>
      <c r="F639" s="111" t="s">
        <v>98</v>
      </c>
      <c r="G639" s="111" t="s">
        <v>1046</v>
      </c>
      <c r="H639" s="111" t="s">
        <v>1433</v>
      </c>
      <c r="I639" s="111" t="s">
        <v>1320</v>
      </c>
      <c r="J639" s="113">
        <v>20</v>
      </c>
      <c r="K639" s="113">
        <v>1064</v>
      </c>
      <c r="L639" s="113">
        <v>21280</v>
      </c>
      <c r="M639" s="113">
        <v>2.66</v>
      </c>
      <c r="N639" s="113">
        <v>53.2</v>
      </c>
      <c r="O639" s="113">
        <v>0</v>
      </c>
      <c r="P639" s="113">
        <v>0</v>
      </c>
      <c r="Q639" s="113">
        <v>1066.6600000000001</v>
      </c>
      <c r="R639" s="113">
        <v>21333.200000000001</v>
      </c>
      <c r="S639" s="111" t="s">
        <v>1428</v>
      </c>
    </row>
    <row r="640" spans="1:19" ht="25.5">
      <c r="A640" s="111" t="s">
        <v>2788</v>
      </c>
      <c r="B640" s="112">
        <v>44325</v>
      </c>
      <c r="C640" s="111" t="s">
        <v>2789</v>
      </c>
      <c r="D640" s="112">
        <v>44325</v>
      </c>
      <c r="E640" s="111" t="s">
        <v>1429</v>
      </c>
      <c r="F640" s="111" t="s">
        <v>98</v>
      </c>
      <c r="G640" s="111" t="s">
        <v>1046</v>
      </c>
      <c r="H640" s="111" t="s">
        <v>1433</v>
      </c>
      <c r="I640" s="111" t="s">
        <v>1141</v>
      </c>
      <c r="J640" s="113">
        <v>40</v>
      </c>
      <c r="K640" s="113">
        <v>894</v>
      </c>
      <c r="L640" s="113">
        <v>35760</v>
      </c>
      <c r="M640" s="113">
        <v>2.2349999999999999</v>
      </c>
      <c r="N640" s="113">
        <v>89.4</v>
      </c>
      <c r="O640" s="113">
        <v>0</v>
      </c>
      <c r="P640" s="113">
        <v>0</v>
      </c>
      <c r="Q640" s="113">
        <v>896.23500000000001</v>
      </c>
      <c r="R640" s="113">
        <v>35849.4</v>
      </c>
      <c r="S640" s="111" t="s">
        <v>1428</v>
      </c>
    </row>
    <row r="641" spans="1:19" ht="25.5">
      <c r="A641" s="111" t="s">
        <v>2790</v>
      </c>
      <c r="B641" s="112">
        <v>44325</v>
      </c>
      <c r="C641" s="111" t="s">
        <v>2791</v>
      </c>
      <c r="D641" s="112">
        <v>44325</v>
      </c>
      <c r="E641" s="111" t="s">
        <v>1429</v>
      </c>
      <c r="F641" s="111" t="s">
        <v>99</v>
      </c>
      <c r="G641" s="111" t="s">
        <v>1046</v>
      </c>
      <c r="H641" s="111" t="s">
        <v>1433</v>
      </c>
      <c r="I641" s="111" t="s">
        <v>1144</v>
      </c>
      <c r="J641" s="113">
        <v>40</v>
      </c>
      <c r="K641" s="113">
        <v>1118</v>
      </c>
      <c r="L641" s="113">
        <v>44720</v>
      </c>
      <c r="M641" s="113">
        <v>2.7949999999999999</v>
      </c>
      <c r="N641" s="113">
        <v>111.8</v>
      </c>
      <c r="O641" s="113">
        <v>0</v>
      </c>
      <c r="P641" s="113">
        <v>0</v>
      </c>
      <c r="Q641" s="113">
        <v>1120.7950000000001</v>
      </c>
      <c r="R641" s="113">
        <v>44831.8</v>
      </c>
      <c r="S641" s="111" t="s">
        <v>1428</v>
      </c>
    </row>
    <row r="642" spans="1:19" ht="25.5">
      <c r="A642" s="111" t="s">
        <v>2790</v>
      </c>
      <c r="B642" s="112">
        <v>44325</v>
      </c>
      <c r="C642" s="111" t="s">
        <v>2791</v>
      </c>
      <c r="D642" s="112">
        <v>44325</v>
      </c>
      <c r="E642" s="111" t="s">
        <v>1429</v>
      </c>
      <c r="F642" s="111" t="s">
        <v>99</v>
      </c>
      <c r="G642" s="111" t="s">
        <v>1046</v>
      </c>
      <c r="H642" s="111" t="s">
        <v>1433</v>
      </c>
      <c r="I642" s="111" t="s">
        <v>1376</v>
      </c>
      <c r="J642" s="113">
        <v>160</v>
      </c>
      <c r="K642" s="113">
        <v>1303</v>
      </c>
      <c r="L642" s="113">
        <v>208480</v>
      </c>
      <c r="M642" s="113">
        <v>3.2574999999999998</v>
      </c>
      <c r="N642" s="113">
        <v>521.20000000000005</v>
      </c>
      <c r="O642" s="113">
        <v>0</v>
      </c>
      <c r="P642" s="113">
        <v>0</v>
      </c>
      <c r="Q642" s="113">
        <v>1306.2574999999999</v>
      </c>
      <c r="R642" s="113">
        <v>209001.2</v>
      </c>
      <c r="S642" s="111" t="s">
        <v>1428</v>
      </c>
    </row>
    <row r="643" spans="1:19" ht="25.5">
      <c r="A643" s="111" t="s">
        <v>2790</v>
      </c>
      <c r="B643" s="112">
        <v>44325</v>
      </c>
      <c r="C643" s="111" t="s">
        <v>2791</v>
      </c>
      <c r="D643" s="112">
        <v>44325</v>
      </c>
      <c r="E643" s="111" t="s">
        <v>1429</v>
      </c>
      <c r="F643" s="111" t="s">
        <v>99</v>
      </c>
      <c r="G643" s="111" t="s">
        <v>1046</v>
      </c>
      <c r="H643" s="111" t="s">
        <v>1433</v>
      </c>
      <c r="I643" s="111" t="s">
        <v>1142</v>
      </c>
      <c r="J643" s="113">
        <v>80</v>
      </c>
      <c r="K643" s="113">
        <v>1030</v>
      </c>
      <c r="L643" s="113">
        <v>82400</v>
      </c>
      <c r="M643" s="113">
        <v>2.5750000000000002</v>
      </c>
      <c r="N643" s="113">
        <v>206</v>
      </c>
      <c r="O643" s="113">
        <v>0</v>
      </c>
      <c r="P643" s="113">
        <v>0</v>
      </c>
      <c r="Q643" s="113">
        <v>1032.575</v>
      </c>
      <c r="R643" s="113">
        <v>82606</v>
      </c>
      <c r="S643" s="111" t="s">
        <v>1428</v>
      </c>
    </row>
    <row r="644" spans="1:19" ht="25.5">
      <c r="A644" s="111" t="s">
        <v>2790</v>
      </c>
      <c r="B644" s="112">
        <v>44325</v>
      </c>
      <c r="C644" s="111" t="s">
        <v>2791</v>
      </c>
      <c r="D644" s="112">
        <v>44325</v>
      </c>
      <c r="E644" s="111" t="s">
        <v>1429</v>
      </c>
      <c r="F644" s="111" t="s">
        <v>99</v>
      </c>
      <c r="G644" s="111" t="s">
        <v>1046</v>
      </c>
      <c r="H644" s="111" t="s">
        <v>1433</v>
      </c>
      <c r="I644" s="111" t="s">
        <v>1146</v>
      </c>
      <c r="J644" s="113">
        <v>100</v>
      </c>
      <c r="K644" s="113">
        <v>914</v>
      </c>
      <c r="L644" s="113">
        <v>91400</v>
      </c>
      <c r="M644" s="113">
        <v>2.2850000000000001</v>
      </c>
      <c r="N644" s="113">
        <v>228.5</v>
      </c>
      <c r="O644" s="113">
        <v>0</v>
      </c>
      <c r="P644" s="113">
        <v>0</v>
      </c>
      <c r="Q644" s="113">
        <v>916.28499999999997</v>
      </c>
      <c r="R644" s="113">
        <v>91628.5</v>
      </c>
      <c r="S644" s="111" t="s">
        <v>1428</v>
      </c>
    </row>
    <row r="645" spans="1:19" ht="25.5">
      <c r="A645" s="111" t="s">
        <v>2790</v>
      </c>
      <c r="B645" s="112">
        <v>44325</v>
      </c>
      <c r="C645" s="111" t="s">
        <v>2791</v>
      </c>
      <c r="D645" s="112">
        <v>44325</v>
      </c>
      <c r="E645" s="111" t="s">
        <v>1429</v>
      </c>
      <c r="F645" s="111" t="s">
        <v>99</v>
      </c>
      <c r="G645" s="111" t="s">
        <v>1046</v>
      </c>
      <c r="H645" s="111" t="s">
        <v>1433</v>
      </c>
      <c r="I645" s="111" t="s">
        <v>1141</v>
      </c>
      <c r="J645" s="113">
        <v>100</v>
      </c>
      <c r="K645" s="113">
        <v>894</v>
      </c>
      <c r="L645" s="113">
        <v>89400</v>
      </c>
      <c r="M645" s="113">
        <v>2.2349999999999999</v>
      </c>
      <c r="N645" s="113">
        <v>223.5</v>
      </c>
      <c r="O645" s="113">
        <v>0</v>
      </c>
      <c r="P645" s="113">
        <v>0</v>
      </c>
      <c r="Q645" s="113">
        <v>896.23500000000001</v>
      </c>
      <c r="R645" s="113">
        <v>89623.5</v>
      </c>
      <c r="S645" s="111" t="s">
        <v>1428</v>
      </c>
    </row>
    <row r="646" spans="1:19" ht="25.5">
      <c r="A646" s="111" t="s">
        <v>2790</v>
      </c>
      <c r="B646" s="112">
        <v>44325</v>
      </c>
      <c r="C646" s="111" t="s">
        <v>2791</v>
      </c>
      <c r="D646" s="112">
        <v>44325</v>
      </c>
      <c r="E646" s="111" t="s">
        <v>1429</v>
      </c>
      <c r="F646" s="111" t="s">
        <v>99</v>
      </c>
      <c r="G646" s="111" t="s">
        <v>1046</v>
      </c>
      <c r="H646" s="111" t="s">
        <v>1433</v>
      </c>
      <c r="I646" s="111" t="s">
        <v>1277</v>
      </c>
      <c r="J646" s="113">
        <v>60</v>
      </c>
      <c r="K646" s="113">
        <v>967</v>
      </c>
      <c r="L646" s="113">
        <v>58020</v>
      </c>
      <c r="M646" s="113">
        <v>2.4175</v>
      </c>
      <c r="N646" s="113">
        <v>145.05000000000001</v>
      </c>
      <c r="O646" s="113">
        <v>0</v>
      </c>
      <c r="P646" s="113">
        <v>0</v>
      </c>
      <c r="Q646" s="113">
        <v>969.41750000000002</v>
      </c>
      <c r="R646" s="113">
        <v>58165.05</v>
      </c>
      <c r="S646" s="111" t="s">
        <v>1428</v>
      </c>
    </row>
    <row r="647" spans="1:19" ht="25.5">
      <c r="A647" s="111" t="s">
        <v>2790</v>
      </c>
      <c r="B647" s="112">
        <v>44325</v>
      </c>
      <c r="C647" s="111" t="s">
        <v>2791</v>
      </c>
      <c r="D647" s="112">
        <v>44325</v>
      </c>
      <c r="E647" s="111" t="s">
        <v>1429</v>
      </c>
      <c r="F647" s="111" t="s">
        <v>99</v>
      </c>
      <c r="G647" s="111" t="s">
        <v>1046</v>
      </c>
      <c r="H647" s="111" t="s">
        <v>1433</v>
      </c>
      <c r="I647" s="111" t="s">
        <v>1374</v>
      </c>
      <c r="J647" s="113">
        <v>100</v>
      </c>
      <c r="K647" s="113">
        <v>914</v>
      </c>
      <c r="L647" s="113">
        <v>91400</v>
      </c>
      <c r="M647" s="113">
        <v>2.2850000000000001</v>
      </c>
      <c r="N647" s="113">
        <v>228.5</v>
      </c>
      <c r="O647" s="113">
        <v>0</v>
      </c>
      <c r="P647" s="113">
        <v>0</v>
      </c>
      <c r="Q647" s="113">
        <v>916.28499999999997</v>
      </c>
      <c r="R647" s="113">
        <v>91628.5</v>
      </c>
      <c r="S647" s="111" t="s">
        <v>1428</v>
      </c>
    </row>
    <row r="648" spans="1:19" ht="25.5">
      <c r="A648" s="111" t="s">
        <v>2790</v>
      </c>
      <c r="B648" s="112">
        <v>44325</v>
      </c>
      <c r="C648" s="111" t="s">
        <v>2791</v>
      </c>
      <c r="D648" s="112">
        <v>44325</v>
      </c>
      <c r="E648" s="111" t="s">
        <v>1429</v>
      </c>
      <c r="F648" s="111" t="s">
        <v>99</v>
      </c>
      <c r="G648" s="111" t="s">
        <v>1046</v>
      </c>
      <c r="H648" s="111" t="s">
        <v>1433</v>
      </c>
      <c r="I648" s="111" t="s">
        <v>1321</v>
      </c>
      <c r="J648" s="113">
        <v>160</v>
      </c>
      <c r="K648" s="113">
        <v>1205</v>
      </c>
      <c r="L648" s="113">
        <v>192800</v>
      </c>
      <c r="M648" s="113">
        <v>3.0125000000000002</v>
      </c>
      <c r="N648" s="113">
        <v>482</v>
      </c>
      <c r="O648" s="113">
        <v>0</v>
      </c>
      <c r="P648" s="113">
        <v>0</v>
      </c>
      <c r="Q648" s="113">
        <v>1208.0125</v>
      </c>
      <c r="R648" s="113">
        <v>193282</v>
      </c>
      <c r="S648" s="111" t="s">
        <v>1428</v>
      </c>
    </row>
    <row r="649" spans="1:19" ht="25.5">
      <c r="A649" s="111" t="s">
        <v>2790</v>
      </c>
      <c r="B649" s="112">
        <v>44325</v>
      </c>
      <c r="C649" s="111" t="s">
        <v>2791</v>
      </c>
      <c r="D649" s="112">
        <v>44325</v>
      </c>
      <c r="E649" s="111" t="s">
        <v>1429</v>
      </c>
      <c r="F649" s="111" t="s">
        <v>99</v>
      </c>
      <c r="G649" s="111" t="s">
        <v>1046</v>
      </c>
      <c r="H649" s="111" t="s">
        <v>1433</v>
      </c>
      <c r="I649" s="111" t="s">
        <v>1320</v>
      </c>
      <c r="J649" s="113">
        <v>20</v>
      </c>
      <c r="K649" s="113">
        <v>1064</v>
      </c>
      <c r="L649" s="113">
        <v>21280</v>
      </c>
      <c r="M649" s="113">
        <v>2.66</v>
      </c>
      <c r="N649" s="113">
        <v>53.2</v>
      </c>
      <c r="O649" s="113">
        <v>0</v>
      </c>
      <c r="P649" s="113">
        <v>0</v>
      </c>
      <c r="Q649" s="113">
        <v>1066.6600000000001</v>
      </c>
      <c r="R649" s="113">
        <v>21333.200000000001</v>
      </c>
      <c r="S649" s="111" t="s">
        <v>1428</v>
      </c>
    </row>
    <row r="650" spans="1:19" ht="25.5">
      <c r="A650" s="111" t="s">
        <v>2792</v>
      </c>
      <c r="B650" s="112">
        <v>44325</v>
      </c>
      <c r="C650" s="111" t="s">
        <v>2793</v>
      </c>
      <c r="D650" s="112">
        <v>44325</v>
      </c>
      <c r="E650" s="111" t="s">
        <v>1429</v>
      </c>
      <c r="F650" s="111" t="s">
        <v>2794</v>
      </c>
      <c r="G650" s="111" t="s">
        <v>1434</v>
      </c>
      <c r="H650" s="111" t="s">
        <v>1433</v>
      </c>
      <c r="I650" s="111" t="s">
        <v>1277</v>
      </c>
      <c r="J650" s="113">
        <v>20</v>
      </c>
      <c r="K650" s="113">
        <v>967</v>
      </c>
      <c r="L650" s="113">
        <v>19340</v>
      </c>
      <c r="M650" s="113">
        <v>2.4175</v>
      </c>
      <c r="N650" s="113">
        <v>48.35</v>
      </c>
      <c r="O650" s="113">
        <v>0</v>
      </c>
      <c r="P650" s="113">
        <v>0</v>
      </c>
      <c r="Q650" s="113">
        <v>969.41750000000002</v>
      </c>
      <c r="R650" s="113">
        <v>19388.349999999999</v>
      </c>
      <c r="S650" s="111" t="s">
        <v>1428</v>
      </c>
    </row>
    <row r="651" spans="1:19" ht="25.5">
      <c r="A651" s="111" t="s">
        <v>2792</v>
      </c>
      <c r="B651" s="112">
        <v>44325</v>
      </c>
      <c r="C651" s="111" t="s">
        <v>2793</v>
      </c>
      <c r="D651" s="112">
        <v>44325</v>
      </c>
      <c r="E651" s="111" t="s">
        <v>1429</v>
      </c>
      <c r="F651" s="111" t="s">
        <v>2794</v>
      </c>
      <c r="G651" s="111" t="s">
        <v>1434</v>
      </c>
      <c r="H651" s="111" t="s">
        <v>1433</v>
      </c>
      <c r="I651" s="111" t="s">
        <v>1146</v>
      </c>
      <c r="J651" s="113">
        <v>50</v>
      </c>
      <c r="K651" s="113">
        <v>914</v>
      </c>
      <c r="L651" s="113">
        <v>45700</v>
      </c>
      <c r="M651" s="113">
        <v>2.2850000000000001</v>
      </c>
      <c r="N651" s="113">
        <v>114.25</v>
      </c>
      <c r="O651" s="113">
        <v>0</v>
      </c>
      <c r="P651" s="113">
        <v>0</v>
      </c>
      <c r="Q651" s="113">
        <v>916.28499999999997</v>
      </c>
      <c r="R651" s="113">
        <v>45814.25</v>
      </c>
      <c r="S651" s="111" t="s">
        <v>1428</v>
      </c>
    </row>
    <row r="652" spans="1:19" ht="25.5">
      <c r="A652" s="111" t="s">
        <v>2792</v>
      </c>
      <c r="B652" s="112">
        <v>44325</v>
      </c>
      <c r="C652" s="111" t="s">
        <v>2793</v>
      </c>
      <c r="D652" s="112">
        <v>44325</v>
      </c>
      <c r="E652" s="111" t="s">
        <v>1429</v>
      </c>
      <c r="F652" s="111" t="s">
        <v>2794</v>
      </c>
      <c r="G652" s="111" t="s">
        <v>1434</v>
      </c>
      <c r="H652" s="111" t="s">
        <v>1433</v>
      </c>
      <c r="I652" s="111" t="s">
        <v>1263</v>
      </c>
      <c r="J652" s="113">
        <v>50</v>
      </c>
      <c r="K652" s="113">
        <v>1099</v>
      </c>
      <c r="L652" s="113">
        <v>54950</v>
      </c>
      <c r="M652" s="113">
        <v>2.7475000000000001</v>
      </c>
      <c r="N652" s="113">
        <v>137.375</v>
      </c>
      <c r="O652" s="113">
        <v>0</v>
      </c>
      <c r="P652" s="113">
        <v>0</v>
      </c>
      <c r="Q652" s="113">
        <v>1101.7474999999999</v>
      </c>
      <c r="R652" s="113">
        <v>55087.375</v>
      </c>
      <c r="S652" s="111" t="s">
        <v>1428</v>
      </c>
    </row>
    <row r="653" spans="1:19" ht="25.5">
      <c r="A653" s="111" t="s">
        <v>2792</v>
      </c>
      <c r="B653" s="112">
        <v>44325</v>
      </c>
      <c r="C653" s="111" t="s">
        <v>2793</v>
      </c>
      <c r="D653" s="112">
        <v>44325</v>
      </c>
      <c r="E653" s="111" t="s">
        <v>1429</v>
      </c>
      <c r="F653" s="111" t="s">
        <v>2794</v>
      </c>
      <c r="G653" s="111" t="s">
        <v>1434</v>
      </c>
      <c r="H653" s="111" t="s">
        <v>1433</v>
      </c>
      <c r="I653" s="111" t="s">
        <v>1142</v>
      </c>
      <c r="J653" s="113">
        <v>30</v>
      </c>
      <c r="K653" s="113">
        <v>1030</v>
      </c>
      <c r="L653" s="113">
        <v>30900</v>
      </c>
      <c r="M653" s="113">
        <v>2.5750000000000002</v>
      </c>
      <c r="N653" s="113">
        <v>77.25</v>
      </c>
      <c r="O653" s="113">
        <v>0</v>
      </c>
      <c r="P653" s="113">
        <v>0</v>
      </c>
      <c r="Q653" s="113">
        <v>1032.575</v>
      </c>
      <c r="R653" s="113">
        <v>30977.25</v>
      </c>
      <c r="S653" s="111" t="s">
        <v>1428</v>
      </c>
    </row>
    <row r="654" spans="1:19" ht="25.5">
      <c r="A654" s="111" t="s">
        <v>2792</v>
      </c>
      <c r="B654" s="112">
        <v>44325</v>
      </c>
      <c r="C654" s="111" t="s">
        <v>2793</v>
      </c>
      <c r="D654" s="112">
        <v>44325</v>
      </c>
      <c r="E654" s="111" t="s">
        <v>1429</v>
      </c>
      <c r="F654" s="111" t="s">
        <v>2794</v>
      </c>
      <c r="G654" s="111" t="s">
        <v>1434</v>
      </c>
      <c r="H654" s="111" t="s">
        <v>1433</v>
      </c>
      <c r="I654" s="111" t="s">
        <v>1374</v>
      </c>
      <c r="J654" s="113">
        <v>50</v>
      </c>
      <c r="K654" s="113">
        <v>914</v>
      </c>
      <c r="L654" s="113">
        <v>45700</v>
      </c>
      <c r="M654" s="113">
        <v>2.2850000000000001</v>
      </c>
      <c r="N654" s="113">
        <v>114.25</v>
      </c>
      <c r="O654" s="113">
        <v>0</v>
      </c>
      <c r="P654" s="113">
        <v>0</v>
      </c>
      <c r="Q654" s="113">
        <v>916.28499999999997</v>
      </c>
      <c r="R654" s="113">
        <v>45814.25</v>
      </c>
      <c r="S654" s="111" t="s">
        <v>1428</v>
      </c>
    </row>
    <row r="655" spans="1:19" ht="25.5">
      <c r="A655" s="111" t="s">
        <v>2792</v>
      </c>
      <c r="B655" s="112">
        <v>44325</v>
      </c>
      <c r="C655" s="111" t="s">
        <v>2793</v>
      </c>
      <c r="D655" s="112">
        <v>44325</v>
      </c>
      <c r="E655" s="111" t="s">
        <v>1429</v>
      </c>
      <c r="F655" s="111" t="s">
        <v>2794</v>
      </c>
      <c r="G655" s="111" t="s">
        <v>1434</v>
      </c>
      <c r="H655" s="111" t="s">
        <v>1433</v>
      </c>
      <c r="I655" s="111" t="s">
        <v>1320</v>
      </c>
      <c r="J655" s="113">
        <v>40</v>
      </c>
      <c r="K655" s="113">
        <v>1064</v>
      </c>
      <c r="L655" s="113">
        <v>42560</v>
      </c>
      <c r="M655" s="113">
        <v>2.66</v>
      </c>
      <c r="N655" s="113">
        <v>106.4</v>
      </c>
      <c r="O655" s="113">
        <v>0</v>
      </c>
      <c r="P655" s="113">
        <v>0</v>
      </c>
      <c r="Q655" s="113">
        <v>1066.6600000000001</v>
      </c>
      <c r="R655" s="113">
        <v>42666.400000000001</v>
      </c>
      <c r="S655" s="111" t="s">
        <v>1428</v>
      </c>
    </row>
    <row r="656" spans="1:19" ht="25.5">
      <c r="A656" s="111" t="s">
        <v>2792</v>
      </c>
      <c r="B656" s="112">
        <v>44325</v>
      </c>
      <c r="C656" s="111" t="s">
        <v>2793</v>
      </c>
      <c r="D656" s="112">
        <v>44325</v>
      </c>
      <c r="E656" s="111" t="s">
        <v>1429</v>
      </c>
      <c r="F656" s="111" t="s">
        <v>2794</v>
      </c>
      <c r="G656" s="111" t="s">
        <v>1434</v>
      </c>
      <c r="H656" s="111" t="s">
        <v>1433</v>
      </c>
      <c r="I656" s="111" t="s">
        <v>1141</v>
      </c>
      <c r="J656" s="113">
        <v>50</v>
      </c>
      <c r="K656" s="113">
        <v>894</v>
      </c>
      <c r="L656" s="113">
        <v>44700</v>
      </c>
      <c r="M656" s="113">
        <v>2.2349999999999999</v>
      </c>
      <c r="N656" s="113">
        <v>111.75</v>
      </c>
      <c r="O656" s="113">
        <v>0</v>
      </c>
      <c r="P656" s="113">
        <v>0</v>
      </c>
      <c r="Q656" s="113">
        <v>896.23500000000001</v>
      </c>
      <c r="R656" s="113">
        <v>44811.75</v>
      </c>
      <c r="S656" s="111" t="s">
        <v>1428</v>
      </c>
    </row>
    <row r="657" spans="1:19" ht="25.5">
      <c r="A657" s="111" t="s">
        <v>2795</v>
      </c>
      <c r="B657" s="112">
        <v>44325</v>
      </c>
      <c r="C657" s="111" t="s">
        <v>2796</v>
      </c>
      <c r="D657" s="112">
        <v>44325</v>
      </c>
      <c r="E657" s="111" t="s">
        <v>1429</v>
      </c>
      <c r="F657" s="111" t="s">
        <v>103</v>
      </c>
      <c r="G657" s="111" t="s">
        <v>1434</v>
      </c>
      <c r="H657" s="111" t="s">
        <v>1433</v>
      </c>
      <c r="I657" s="111" t="s">
        <v>1376</v>
      </c>
      <c r="J657" s="113">
        <v>100</v>
      </c>
      <c r="K657" s="113">
        <v>1303</v>
      </c>
      <c r="L657" s="113">
        <v>130300</v>
      </c>
      <c r="M657" s="113">
        <v>3.2574999999999998</v>
      </c>
      <c r="N657" s="113">
        <v>325.75</v>
      </c>
      <c r="O657" s="113">
        <v>0</v>
      </c>
      <c r="P657" s="113">
        <v>0</v>
      </c>
      <c r="Q657" s="113">
        <v>1306.2574999999999</v>
      </c>
      <c r="R657" s="113">
        <v>130625.75</v>
      </c>
      <c r="S657" s="111" t="s">
        <v>1428</v>
      </c>
    </row>
    <row r="658" spans="1:19" ht="25.5">
      <c r="A658" s="111" t="s">
        <v>2795</v>
      </c>
      <c r="B658" s="112">
        <v>44325</v>
      </c>
      <c r="C658" s="111" t="s">
        <v>2796</v>
      </c>
      <c r="D658" s="112">
        <v>44325</v>
      </c>
      <c r="E658" s="111" t="s">
        <v>1429</v>
      </c>
      <c r="F658" s="111" t="s">
        <v>103</v>
      </c>
      <c r="G658" s="111" t="s">
        <v>1434</v>
      </c>
      <c r="H658" s="111" t="s">
        <v>1433</v>
      </c>
      <c r="I658" s="111" t="s">
        <v>1146</v>
      </c>
      <c r="J658" s="113">
        <v>250</v>
      </c>
      <c r="K658" s="113">
        <v>914</v>
      </c>
      <c r="L658" s="113">
        <v>228500</v>
      </c>
      <c r="M658" s="113">
        <v>2.2850000000000001</v>
      </c>
      <c r="N658" s="113">
        <v>571.25</v>
      </c>
      <c r="O658" s="113">
        <v>0</v>
      </c>
      <c r="P658" s="113">
        <v>0</v>
      </c>
      <c r="Q658" s="113">
        <v>916.28499999999997</v>
      </c>
      <c r="R658" s="113">
        <v>229071.25</v>
      </c>
      <c r="S658" s="111" t="s">
        <v>1428</v>
      </c>
    </row>
    <row r="659" spans="1:19" ht="25.5">
      <c r="A659" s="111" t="s">
        <v>2795</v>
      </c>
      <c r="B659" s="112">
        <v>44325</v>
      </c>
      <c r="C659" s="111" t="s">
        <v>2796</v>
      </c>
      <c r="D659" s="112">
        <v>44325</v>
      </c>
      <c r="E659" s="111" t="s">
        <v>1429</v>
      </c>
      <c r="F659" s="111" t="s">
        <v>103</v>
      </c>
      <c r="G659" s="111" t="s">
        <v>1434</v>
      </c>
      <c r="H659" s="111" t="s">
        <v>1433</v>
      </c>
      <c r="I659" s="111" t="s">
        <v>1141</v>
      </c>
      <c r="J659" s="113">
        <v>200</v>
      </c>
      <c r="K659" s="113">
        <v>894</v>
      </c>
      <c r="L659" s="113">
        <v>178800</v>
      </c>
      <c r="M659" s="113">
        <v>2.2349999999999999</v>
      </c>
      <c r="N659" s="113">
        <v>447</v>
      </c>
      <c r="O659" s="113">
        <v>0</v>
      </c>
      <c r="P659" s="113">
        <v>0</v>
      </c>
      <c r="Q659" s="113">
        <v>896.23500000000001</v>
      </c>
      <c r="R659" s="113">
        <v>179247</v>
      </c>
      <c r="S659" s="111" t="s">
        <v>1428</v>
      </c>
    </row>
    <row r="660" spans="1:19" ht="25.5">
      <c r="A660" s="111" t="s">
        <v>2797</v>
      </c>
      <c r="B660" s="112">
        <v>44325</v>
      </c>
      <c r="C660" s="111" t="s">
        <v>2798</v>
      </c>
      <c r="D660" s="112">
        <v>44325</v>
      </c>
      <c r="E660" s="111" t="s">
        <v>1429</v>
      </c>
      <c r="F660" s="111" t="s">
        <v>104</v>
      </c>
      <c r="G660" s="111" t="s">
        <v>1432</v>
      </c>
      <c r="H660" s="111" t="s">
        <v>1433</v>
      </c>
      <c r="I660" s="111" t="s">
        <v>1320</v>
      </c>
      <c r="J660" s="113">
        <v>40</v>
      </c>
      <c r="K660" s="113">
        <v>1064</v>
      </c>
      <c r="L660" s="113">
        <v>42560</v>
      </c>
      <c r="M660" s="113">
        <v>2.66</v>
      </c>
      <c r="N660" s="113">
        <v>106.4</v>
      </c>
      <c r="O660" s="113">
        <v>0</v>
      </c>
      <c r="P660" s="113">
        <v>0</v>
      </c>
      <c r="Q660" s="113">
        <v>1066.6600000000001</v>
      </c>
      <c r="R660" s="113">
        <v>42666.400000000001</v>
      </c>
      <c r="S660" s="111" t="s">
        <v>1428</v>
      </c>
    </row>
    <row r="661" spans="1:19" ht="25.5">
      <c r="A661" s="111" t="s">
        <v>2797</v>
      </c>
      <c r="B661" s="112">
        <v>44325</v>
      </c>
      <c r="C661" s="111" t="s">
        <v>2798</v>
      </c>
      <c r="D661" s="112">
        <v>44325</v>
      </c>
      <c r="E661" s="111" t="s">
        <v>1429</v>
      </c>
      <c r="F661" s="111" t="s">
        <v>104</v>
      </c>
      <c r="G661" s="111" t="s">
        <v>1432</v>
      </c>
      <c r="H661" s="111" t="s">
        <v>1433</v>
      </c>
      <c r="I661" s="111" t="s">
        <v>1142</v>
      </c>
      <c r="J661" s="113">
        <v>58</v>
      </c>
      <c r="K661" s="113">
        <v>1030</v>
      </c>
      <c r="L661" s="113">
        <v>59740</v>
      </c>
      <c r="M661" s="113">
        <v>2.5750000000000002</v>
      </c>
      <c r="N661" s="113">
        <v>149.35</v>
      </c>
      <c r="O661" s="113">
        <v>0</v>
      </c>
      <c r="P661" s="113">
        <v>0</v>
      </c>
      <c r="Q661" s="113">
        <v>1032.575</v>
      </c>
      <c r="R661" s="113">
        <v>59889.35</v>
      </c>
      <c r="S661" s="111" t="s">
        <v>1428</v>
      </c>
    </row>
    <row r="662" spans="1:19" ht="25.5">
      <c r="A662" s="111" t="s">
        <v>2799</v>
      </c>
      <c r="B662" s="112">
        <v>44325</v>
      </c>
      <c r="C662" s="111" t="s">
        <v>2800</v>
      </c>
      <c r="D662" s="112">
        <v>44325</v>
      </c>
      <c r="E662" s="111" t="s">
        <v>1429</v>
      </c>
      <c r="F662" s="111" t="s">
        <v>91</v>
      </c>
      <c r="G662" s="111" t="s">
        <v>1014</v>
      </c>
      <c r="H662" s="111" t="s">
        <v>1433</v>
      </c>
      <c r="I662" s="111" t="s">
        <v>1277</v>
      </c>
      <c r="J662" s="113">
        <v>40</v>
      </c>
      <c r="K662" s="113">
        <v>967</v>
      </c>
      <c r="L662" s="113">
        <v>38680</v>
      </c>
      <c r="M662" s="113">
        <v>2.4175</v>
      </c>
      <c r="N662" s="113">
        <v>96.7</v>
      </c>
      <c r="O662" s="113">
        <v>0</v>
      </c>
      <c r="P662" s="113">
        <v>0</v>
      </c>
      <c r="Q662" s="113">
        <v>969.41750000000002</v>
      </c>
      <c r="R662" s="113">
        <v>38776.699999999997</v>
      </c>
      <c r="S662" s="111" t="s">
        <v>1428</v>
      </c>
    </row>
    <row r="663" spans="1:19" ht="25.5">
      <c r="A663" s="111" t="s">
        <v>2799</v>
      </c>
      <c r="B663" s="112">
        <v>44325</v>
      </c>
      <c r="C663" s="111" t="s">
        <v>2800</v>
      </c>
      <c r="D663" s="112">
        <v>44325</v>
      </c>
      <c r="E663" s="111" t="s">
        <v>1429</v>
      </c>
      <c r="F663" s="111" t="s">
        <v>91</v>
      </c>
      <c r="G663" s="111" t="s">
        <v>1014</v>
      </c>
      <c r="H663" s="111" t="s">
        <v>1433</v>
      </c>
      <c r="I663" s="111" t="s">
        <v>1144</v>
      </c>
      <c r="J663" s="113">
        <v>20</v>
      </c>
      <c r="K663" s="113">
        <v>1118</v>
      </c>
      <c r="L663" s="113">
        <v>22360</v>
      </c>
      <c r="M663" s="113">
        <v>2.7949999999999999</v>
      </c>
      <c r="N663" s="113">
        <v>55.9</v>
      </c>
      <c r="O663" s="113">
        <v>0</v>
      </c>
      <c r="P663" s="113">
        <v>0</v>
      </c>
      <c r="Q663" s="113">
        <v>1120.7950000000001</v>
      </c>
      <c r="R663" s="113">
        <v>22415.9</v>
      </c>
      <c r="S663" s="111" t="s">
        <v>1428</v>
      </c>
    </row>
    <row r="664" spans="1:19" ht="25.5">
      <c r="A664" s="111" t="s">
        <v>2799</v>
      </c>
      <c r="B664" s="112">
        <v>44325</v>
      </c>
      <c r="C664" s="111" t="s">
        <v>2800</v>
      </c>
      <c r="D664" s="112">
        <v>44325</v>
      </c>
      <c r="E664" s="111" t="s">
        <v>1429</v>
      </c>
      <c r="F664" s="111" t="s">
        <v>91</v>
      </c>
      <c r="G664" s="111" t="s">
        <v>1014</v>
      </c>
      <c r="H664" s="111" t="s">
        <v>1433</v>
      </c>
      <c r="I664" s="111" t="s">
        <v>1321</v>
      </c>
      <c r="J664" s="113">
        <v>20</v>
      </c>
      <c r="K664" s="113">
        <v>1205</v>
      </c>
      <c r="L664" s="113">
        <v>24100</v>
      </c>
      <c r="M664" s="113">
        <v>3.0125000000000002</v>
      </c>
      <c r="N664" s="113">
        <v>60.25</v>
      </c>
      <c r="O664" s="113">
        <v>0</v>
      </c>
      <c r="P664" s="113">
        <v>0</v>
      </c>
      <c r="Q664" s="113">
        <v>1208.0125</v>
      </c>
      <c r="R664" s="113">
        <v>24160.25</v>
      </c>
      <c r="S664" s="111" t="s">
        <v>1428</v>
      </c>
    </row>
    <row r="665" spans="1:19" ht="25.5">
      <c r="A665" s="111" t="s">
        <v>2799</v>
      </c>
      <c r="B665" s="112">
        <v>44325</v>
      </c>
      <c r="C665" s="111" t="s">
        <v>2800</v>
      </c>
      <c r="D665" s="112">
        <v>44325</v>
      </c>
      <c r="E665" s="111" t="s">
        <v>1429</v>
      </c>
      <c r="F665" s="111" t="s">
        <v>91</v>
      </c>
      <c r="G665" s="111" t="s">
        <v>1014</v>
      </c>
      <c r="H665" s="111" t="s">
        <v>1433</v>
      </c>
      <c r="I665" s="111" t="s">
        <v>1146</v>
      </c>
      <c r="J665" s="113">
        <v>100</v>
      </c>
      <c r="K665" s="113">
        <v>914</v>
      </c>
      <c r="L665" s="113">
        <v>91400</v>
      </c>
      <c r="M665" s="113">
        <v>2.2850000000000001</v>
      </c>
      <c r="N665" s="113">
        <v>228.5</v>
      </c>
      <c r="O665" s="113">
        <v>0</v>
      </c>
      <c r="P665" s="113">
        <v>0</v>
      </c>
      <c r="Q665" s="113">
        <v>916.28499999999997</v>
      </c>
      <c r="R665" s="113">
        <v>91628.5</v>
      </c>
      <c r="S665" s="111" t="s">
        <v>1428</v>
      </c>
    </row>
    <row r="666" spans="1:19" ht="25.5">
      <c r="A666" s="111" t="s">
        <v>2799</v>
      </c>
      <c r="B666" s="112">
        <v>44325</v>
      </c>
      <c r="C666" s="111" t="s">
        <v>2800</v>
      </c>
      <c r="D666" s="112">
        <v>44325</v>
      </c>
      <c r="E666" s="111" t="s">
        <v>1429</v>
      </c>
      <c r="F666" s="111" t="s">
        <v>91</v>
      </c>
      <c r="G666" s="111" t="s">
        <v>1014</v>
      </c>
      <c r="H666" s="111" t="s">
        <v>1433</v>
      </c>
      <c r="I666" s="111" t="s">
        <v>1142</v>
      </c>
      <c r="J666" s="113">
        <v>20</v>
      </c>
      <c r="K666" s="113">
        <v>1030</v>
      </c>
      <c r="L666" s="113">
        <v>20600</v>
      </c>
      <c r="M666" s="113">
        <v>2.5750000000000002</v>
      </c>
      <c r="N666" s="113">
        <v>51.5</v>
      </c>
      <c r="O666" s="113">
        <v>0</v>
      </c>
      <c r="P666" s="113">
        <v>0</v>
      </c>
      <c r="Q666" s="113">
        <v>1032.575</v>
      </c>
      <c r="R666" s="113">
        <v>20651.5</v>
      </c>
      <c r="S666" s="111" t="s">
        <v>1428</v>
      </c>
    </row>
    <row r="667" spans="1:19" ht="25.5">
      <c r="A667" s="111" t="s">
        <v>2799</v>
      </c>
      <c r="B667" s="112">
        <v>44325</v>
      </c>
      <c r="C667" s="111" t="s">
        <v>2800</v>
      </c>
      <c r="D667" s="112">
        <v>44325</v>
      </c>
      <c r="E667" s="111" t="s">
        <v>1429</v>
      </c>
      <c r="F667" s="111" t="s">
        <v>91</v>
      </c>
      <c r="G667" s="111" t="s">
        <v>1014</v>
      </c>
      <c r="H667" s="111" t="s">
        <v>1433</v>
      </c>
      <c r="I667" s="111" t="s">
        <v>1320</v>
      </c>
      <c r="J667" s="113">
        <v>20</v>
      </c>
      <c r="K667" s="113">
        <v>1064</v>
      </c>
      <c r="L667" s="113">
        <v>21280</v>
      </c>
      <c r="M667" s="113">
        <v>2.66</v>
      </c>
      <c r="N667" s="113">
        <v>53.2</v>
      </c>
      <c r="O667" s="113">
        <v>0</v>
      </c>
      <c r="P667" s="113">
        <v>0</v>
      </c>
      <c r="Q667" s="113">
        <v>1066.6600000000001</v>
      </c>
      <c r="R667" s="113">
        <v>21333.200000000001</v>
      </c>
      <c r="S667" s="111" t="s">
        <v>1428</v>
      </c>
    </row>
    <row r="668" spans="1:19" ht="25.5">
      <c r="A668" s="111" t="s">
        <v>2799</v>
      </c>
      <c r="B668" s="112">
        <v>44325</v>
      </c>
      <c r="C668" s="111" t="s">
        <v>2800</v>
      </c>
      <c r="D668" s="112">
        <v>44325</v>
      </c>
      <c r="E668" s="111" t="s">
        <v>1429</v>
      </c>
      <c r="F668" s="111" t="s">
        <v>91</v>
      </c>
      <c r="G668" s="111" t="s">
        <v>1014</v>
      </c>
      <c r="H668" s="111" t="s">
        <v>1433</v>
      </c>
      <c r="I668" s="111" t="s">
        <v>1374</v>
      </c>
      <c r="J668" s="113">
        <v>60</v>
      </c>
      <c r="K668" s="113">
        <v>914</v>
      </c>
      <c r="L668" s="113">
        <v>54840</v>
      </c>
      <c r="M668" s="113">
        <v>2.2850000000000001</v>
      </c>
      <c r="N668" s="113">
        <v>137.1</v>
      </c>
      <c r="O668" s="113">
        <v>0</v>
      </c>
      <c r="P668" s="113">
        <v>0</v>
      </c>
      <c r="Q668" s="113">
        <v>916.28499999999997</v>
      </c>
      <c r="R668" s="113">
        <v>54977.1</v>
      </c>
      <c r="S668" s="111" t="s">
        <v>1428</v>
      </c>
    </row>
    <row r="669" spans="1:19" ht="25.5">
      <c r="A669" s="111" t="s">
        <v>2799</v>
      </c>
      <c r="B669" s="112">
        <v>44325</v>
      </c>
      <c r="C669" s="111" t="s">
        <v>2800</v>
      </c>
      <c r="D669" s="112">
        <v>44325</v>
      </c>
      <c r="E669" s="111" t="s">
        <v>1429</v>
      </c>
      <c r="F669" s="111" t="s">
        <v>91</v>
      </c>
      <c r="G669" s="111" t="s">
        <v>1014</v>
      </c>
      <c r="H669" s="111" t="s">
        <v>1433</v>
      </c>
      <c r="I669" s="111" t="s">
        <v>1141</v>
      </c>
      <c r="J669" s="113">
        <v>100</v>
      </c>
      <c r="K669" s="113">
        <v>894</v>
      </c>
      <c r="L669" s="113">
        <v>89400</v>
      </c>
      <c r="M669" s="113">
        <v>2.2349999999999999</v>
      </c>
      <c r="N669" s="113">
        <v>223.5</v>
      </c>
      <c r="O669" s="113">
        <v>0</v>
      </c>
      <c r="P669" s="113">
        <v>0</v>
      </c>
      <c r="Q669" s="113">
        <v>896.23500000000001</v>
      </c>
      <c r="R669" s="113">
        <v>89623.5</v>
      </c>
      <c r="S669" s="111" t="s">
        <v>1428</v>
      </c>
    </row>
    <row r="670" spans="1:19" ht="25.5">
      <c r="A670" s="111" t="s">
        <v>2801</v>
      </c>
      <c r="B670" s="112">
        <v>44325</v>
      </c>
      <c r="C670" s="111" t="s">
        <v>2802</v>
      </c>
      <c r="D670" s="112">
        <v>44325</v>
      </c>
      <c r="E670" s="111" t="s">
        <v>1429</v>
      </c>
      <c r="F670" s="111" t="s">
        <v>95</v>
      </c>
      <c r="G670" s="111" t="s">
        <v>1014</v>
      </c>
      <c r="H670" s="111" t="s">
        <v>1433</v>
      </c>
      <c r="I670" s="111" t="s">
        <v>1320</v>
      </c>
      <c r="J670" s="113">
        <v>20</v>
      </c>
      <c r="K670" s="113">
        <v>1064</v>
      </c>
      <c r="L670" s="113">
        <v>21280</v>
      </c>
      <c r="M670" s="113">
        <v>2.66</v>
      </c>
      <c r="N670" s="113">
        <v>53.2</v>
      </c>
      <c r="O670" s="113">
        <v>0</v>
      </c>
      <c r="P670" s="113">
        <v>0</v>
      </c>
      <c r="Q670" s="113">
        <v>1066.6600000000001</v>
      </c>
      <c r="R670" s="113">
        <v>21333.200000000001</v>
      </c>
      <c r="S670" s="111" t="s">
        <v>1428</v>
      </c>
    </row>
    <row r="671" spans="1:19" ht="25.5">
      <c r="A671" s="111" t="s">
        <v>2801</v>
      </c>
      <c r="B671" s="112">
        <v>44325</v>
      </c>
      <c r="C671" s="111" t="s">
        <v>2802</v>
      </c>
      <c r="D671" s="112">
        <v>44325</v>
      </c>
      <c r="E671" s="111" t="s">
        <v>1429</v>
      </c>
      <c r="F671" s="111" t="s">
        <v>95</v>
      </c>
      <c r="G671" s="111" t="s">
        <v>1014</v>
      </c>
      <c r="H671" s="111" t="s">
        <v>1433</v>
      </c>
      <c r="I671" s="111" t="s">
        <v>1141</v>
      </c>
      <c r="J671" s="113">
        <v>100</v>
      </c>
      <c r="K671" s="113">
        <v>894</v>
      </c>
      <c r="L671" s="113">
        <v>89400</v>
      </c>
      <c r="M671" s="113">
        <v>2.2349999999999999</v>
      </c>
      <c r="N671" s="113">
        <v>223.5</v>
      </c>
      <c r="O671" s="113">
        <v>0</v>
      </c>
      <c r="P671" s="113">
        <v>0</v>
      </c>
      <c r="Q671" s="113">
        <v>896.23500000000001</v>
      </c>
      <c r="R671" s="113">
        <v>89623.5</v>
      </c>
      <c r="S671" s="111" t="s">
        <v>1428</v>
      </c>
    </row>
    <row r="672" spans="1:19" ht="25.5">
      <c r="A672" s="111" t="s">
        <v>2801</v>
      </c>
      <c r="B672" s="112">
        <v>44325</v>
      </c>
      <c r="C672" s="111" t="s">
        <v>2802</v>
      </c>
      <c r="D672" s="112">
        <v>44325</v>
      </c>
      <c r="E672" s="111" t="s">
        <v>1429</v>
      </c>
      <c r="F672" s="111" t="s">
        <v>95</v>
      </c>
      <c r="G672" s="111" t="s">
        <v>1014</v>
      </c>
      <c r="H672" s="111" t="s">
        <v>1433</v>
      </c>
      <c r="I672" s="111" t="s">
        <v>1146</v>
      </c>
      <c r="J672" s="113">
        <v>60</v>
      </c>
      <c r="K672" s="113">
        <v>914</v>
      </c>
      <c r="L672" s="113">
        <v>54840</v>
      </c>
      <c r="M672" s="113">
        <v>2.2850000000000001</v>
      </c>
      <c r="N672" s="113">
        <v>137.1</v>
      </c>
      <c r="O672" s="113">
        <v>0</v>
      </c>
      <c r="P672" s="113">
        <v>0</v>
      </c>
      <c r="Q672" s="113">
        <v>916.28499999999997</v>
      </c>
      <c r="R672" s="113">
        <v>54977.1</v>
      </c>
      <c r="S672" s="111" t="s">
        <v>1428</v>
      </c>
    </row>
    <row r="673" spans="1:19" ht="25.5">
      <c r="A673" s="111" t="s">
        <v>2801</v>
      </c>
      <c r="B673" s="112">
        <v>44325</v>
      </c>
      <c r="C673" s="111" t="s">
        <v>2802</v>
      </c>
      <c r="D673" s="112">
        <v>44325</v>
      </c>
      <c r="E673" s="111" t="s">
        <v>1429</v>
      </c>
      <c r="F673" s="111" t="s">
        <v>95</v>
      </c>
      <c r="G673" s="111" t="s">
        <v>1014</v>
      </c>
      <c r="H673" s="111" t="s">
        <v>1433</v>
      </c>
      <c r="I673" s="111" t="s">
        <v>1374</v>
      </c>
      <c r="J673" s="113">
        <v>60</v>
      </c>
      <c r="K673" s="113">
        <v>914</v>
      </c>
      <c r="L673" s="113">
        <v>54840</v>
      </c>
      <c r="M673" s="113">
        <v>2.2850000000000001</v>
      </c>
      <c r="N673" s="113">
        <v>137.1</v>
      </c>
      <c r="O673" s="113">
        <v>0</v>
      </c>
      <c r="P673" s="113">
        <v>0</v>
      </c>
      <c r="Q673" s="113">
        <v>916.28499999999997</v>
      </c>
      <c r="R673" s="113">
        <v>54977.1</v>
      </c>
      <c r="S673" s="111" t="s">
        <v>1428</v>
      </c>
    </row>
    <row r="674" spans="1:19" ht="25.5">
      <c r="A674" s="111" t="s">
        <v>2801</v>
      </c>
      <c r="B674" s="112">
        <v>44325</v>
      </c>
      <c r="C674" s="111" t="s">
        <v>2802</v>
      </c>
      <c r="D674" s="112">
        <v>44325</v>
      </c>
      <c r="E674" s="111" t="s">
        <v>1429</v>
      </c>
      <c r="F674" s="111" t="s">
        <v>95</v>
      </c>
      <c r="G674" s="111" t="s">
        <v>1014</v>
      </c>
      <c r="H674" s="111" t="s">
        <v>1433</v>
      </c>
      <c r="I674" s="111" t="s">
        <v>1142</v>
      </c>
      <c r="J674" s="113">
        <v>20</v>
      </c>
      <c r="K674" s="113">
        <v>1030</v>
      </c>
      <c r="L674" s="113">
        <v>20600</v>
      </c>
      <c r="M674" s="113">
        <v>2.5750000000000002</v>
      </c>
      <c r="N674" s="113">
        <v>51.5</v>
      </c>
      <c r="O674" s="113">
        <v>0</v>
      </c>
      <c r="P674" s="113">
        <v>0</v>
      </c>
      <c r="Q674" s="113">
        <v>1032.575</v>
      </c>
      <c r="R674" s="113">
        <v>20651.5</v>
      </c>
      <c r="S674" s="111" t="s">
        <v>1428</v>
      </c>
    </row>
    <row r="675" spans="1:19" ht="25.5">
      <c r="A675" s="111" t="s">
        <v>2801</v>
      </c>
      <c r="B675" s="112">
        <v>44325</v>
      </c>
      <c r="C675" s="111" t="s">
        <v>2802</v>
      </c>
      <c r="D675" s="112">
        <v>44325</v>
      </c>
      <c r="E675" s="111" t="s">
        <v>1429</v>
      </c>
      <c r="F675" s="111" t="s">
        <v>95</v>
      </c>
      <c r="G675" s="111" t="s">
        <v>1014</v>
      </c>
      <c r="H675" s="111" t="s">
        <v>1433</v>
      </c>
      <c r="I675" s="111" t="s">
        <v>1277</v>
      </c>
      <c r="J675" s="113">
        <v>60</v>
      </c>
      <c r="K675" s="113">
        <v>967</v>
      </c>
      <c r="L675" s="113">
        <v>58020</v>
      </c>
      <c r="M675" s="113">
        <v>2.4175</v>
      </c>
      <c r="N675" s="113">
        <v>145.05000000000001</v>
      </c>
      <c r="O675" s="113">
        <v>0</v>
      </c>
      <c r="P675" s="113">
        <v>0</v>
      </c>
      <c r="Q675" s="113">
        <v>969.41750000000002</v>
      </c>
      <c r="R675" s="113">
        <v>58165.05</v>
      </c>
      <c r="S675" s="111" t="s">
        <v>1428</v>
      </c>
    </row>
    <row r="676" spans="1:19" ht="25.5">
      <c r="A676" s="111" t="s">
        <v>2803</v>
      </c>
      <c r="B676" s="112">
        <v>44325</v>
      </c>
      <c r="C676" s="111" t="s">
        <v>2804</v>
      </c>
      <c r="D676" s="112">
        <v>44325</v>
      </c>
      <c r="E676" s="111" t="s">
        <v>1429</v>
      </c>
      <c r="F676" s="111" t="s">
        <v>94</v>
      </c>
      <c r="G676" s="111" t="s">
        <v>1014</v>
      </c>
      <c r="H676" s="111" t="s">
        <v>1433</v>
      </c>
      <c r="I676" s="111" t="s">
        <v>1142</v>
      </c>
      <c r="J676" s="113">
        <v>10</v>
      </c>
      <c r="K676" s="113">
        <v>1030</v>
      </c>
      <c r="L676" s="113">
        <v>10300</v>
      </c>
      <c r="M676" s="113">
        <v>2.5750000000000002</v>
      </c>
      <c r="N676" s="113">
        <v>25.75</v>
      </c>
      <c r="O676" s="113">
        <v>0</v>
      </c>
      <c r="P676" s="113">
        <v>0</v>
      </c>
      <c r="Q676" s="113">
        <v>1032.575</v>
      </c>
      <c r="R676" s="113">
        <v>10325.75</v>
      </c>
      <c r="S676" s="111" t="s">
        <v>1428</v>
      </c>
    </row>
    <row r="677" spans="1:19" ht="25.5">
      <c r="A677" s="111" t="s">
        <v>2803</v>
      </c>
      <c r="B677" s="112">
        <v>44325</v>
      </c>
      <c r="C677" s="111" t="s">
        <v>2804</v>
      </c>
      <c r="D677" s="112">
        <v>44325</v>
      </c>
      <c r="E677" s="111" t="s">
        <v>1429</v>
      </c>
      <c r="F677" s="111" t="s">
        <v>94</v>
      </c>
      <c r="G677" s="111" t="s">
        <v>1014</v>
      </c>
      <c r="H677" s="111" t="s">
        <v>1433</v>
      </c>
      <c r="I677" s="111" t="s">
        <v>1263</v>
      </c>
      <c r="J677" s="113">
        <v>20</v>
      </c>
      <c r="K677" s="113">
        <v>1099</v>
      </c>
      <c r="L677" s="113">
        <v>21980</v>
      </c>
      <c r="M677" s="113">
        <v>2.7475000000000001</v>
      </c>
      <c r="N677" s="113">
        <v>54.95</v>
      </c>
      <c r="O677" s="113">
        <v>0</v>
      </c>
      <c r="P677" s="113">
        <v>0</v>
      </c>
      <c r="Q677" s="113">
        <v>1101.7474999999999</v>
      </c>
      <c r="R677" s="113">
        <v>22034.95</v>
      </c>
      <c r="S677" s="111" t="s">
        <v>1428</v>
      </c>
    </row>
    <row r="678" spans="1:19" ht="25.5">
      <c r="A678" s="111" t="s">
        <v>2803</v>
      </c>
      <c r="B678" s="112">
        <v>44325</v>
      </c>
      <c r="C678" s="111" t="s">
        <v>2804</v>
      </c>
      <c r="D678" s="112">
        <v>44325</v>
      </c>
      <c r="E678" s="111" t="s">
        <v>1429</v>
      </c>
      <c r="F678" s="111" t="s">
        <v>94</v>
      </c>
      <c r="G678" s="111" t="s">
        <v>1014</v>
      </c>
      <c r="H678" s="111" t="s">
        <v>1433</v>
      </c>
      <c r="I678" s="111" t="s">
        <v>1146</v>
      </c>
      <c r="J678" s="113">
        <v>30</v>
      </c>
      <c r="K678" s="113">
        <v>914</v>
      </c>
      <c r="L678" s="113">
        <v>27420</v>
      </c>
      <c r="M678" s="113">
        <v>2.2850000000000001</v>
      </c>
      <c r="N678" s="113">
        <v>68.55</v>
      </c>
      <c r="O678" s="113">
        <v>0</v>
      </c>
      <c r="P678" s="113">
        <v>0</v>
      </c>
      <c r="Q678" s="113">
        <v>916.28499999999997</v>
      </c>
      <c r="R678" s="113">
        <v>27488.55</v>
      </c>
      <c r="S678" s="111" t="s">
        <v>1428</v>
      </c>
    </row>
    <row r="679" spans="1:19" ht="25.5">
      <c r="A679" s="111" t="s">
        <v>2803</v>
      </c>
      <c r="B679" s="112">
        <v>44325</v>
      </c>
      <c r="C679" s="111" t="s">
        <v>2804</v>
      </c>
      <c r="D679" s="112">
        <v>44325</v>
      </c>
      <c r="E679" s="111" t="s">
        <v>1429</v>
      </c>
      <c r="F679" s="111" t="s">
        <v>94</v>
      </c>
      <c r="G679" s="111" t="s">
        <v>1014</v>
      </c>
      <c r="H679" s="111" t="s">
        <v>1433</v>
      </c>
      <c r="I679" s="111" t="s">
        <v>1141</v>
      </c>
      <c r="J679" s="113">
        <v>30</v>
      </c>
      <c r="K679" s="113">
        <v>894</v>
      </c>
      <c r="L679" s="113">
        <v>26820</v>
      </c>
      <c r="M679" s="113">
        <v>2.2349999999999999</v>
      </c>
      <c r="N679" s="113">
        <v>67.05</v>
      </c>
      <c r="O679" s="113">
        <v>0</v>
      </c>
      <c r="P679" s="113">
        <v>0</v>
      </c>
      <c r="Q679" s="113">
        <v>896.23500000000001</v>
      </c>
      <c r="R679" s="113">
        <v>26887.05</v>
      </c>
      <c r="S679" s="111" t="s">
        <v>1428</v>
      </c>
    </row>
    <row r="680" spans="1:19" ht="25.5">
      <c r="A680" s="111" t="s">
        <v>2805</v>
      </c>
      <c r="B680" s="112">
        <v>44325</v>
      </c>
      <c r="C680" s="111" t="s">
        <v>2806</v>
      </c>
      <c r="D680" s="112">
        <v>44325</v>
      </c>
      <c r="E680" s="111" t="s">
        <v>1429</v>
      </c>
      <c r="F680" s="111" t="s">
        <v>101</v>
      </c>
      <c r="G680" s="111" t="s">
        <v>1014</v>
      </c>
      <c r="H680" s="111" t="s">
        <v>1433</v>
      </c>
      <c r="I680" s="111" t="s">
        <v>1141</v>
      </c>
      <c r="J680" s="113">
        <v>40</v>
      </c>
      <c r="K680" s="113">
        <v>894</v>
      </c>
      <c r="L680" s="113">
        <v>35760</v>
      </c>
      <c r="M680" s="113">
        <v>2.2349999999999999</v>
      </c>
      <c r="N680" s="113">
        <v>89.4</v>
      </c>
      <c r="O680" s="113">
        <v>0</v>
      </c>
      <c r="P680" s="113">
        <v>0</v>
      </c>
      <c r="Q680" s="113">
        <v>896.23500000000001</v>
      </c>
      <c r="R680" s="113">
        <v>35849.4</v>
      </c>
      <c r="S680" s="111" t="s">
        <v>1428</v>
      </c>
    </row>
    <row r="681" spans="1:19" ht="25.5">
      <c r="A681" s="111" t="s">
        <v>2805</v>
      </c>
      <c r="B681" s="112">
        <v>44325</v>
      </c>
      <c r="C681" s="111" t="s">
        <v>2806</v>
      </c>
      <c r="D681" s="112">
        <v>44325</v>
      </c>
      <c r="E681" s="111" t="s">
        <v>1429</v>
      </c>
      <c r="F681" s="111" t="s">
        <v>101</v>
      </c>
      <c r="G681" s="111" t="s">
        <v>1014</v>
      </c>
      <c r="H681" s="111" t="s">
        <v>1433</v>
      </c>
      <c r="I681" s="111" t="s">
        <v>1376</v>
      </c>
      <c r="J681" s="113">
        <v>20</v>
      </c>
      <c r="K681" s="113">
        <v>1303</v>
      </c>
      <c r="L681" s="113">
        <v>26060</v>
      </c>
      <c r="M681" s="113">
        <v>3.2574999999999998</v>
      </c>
      <c r="N681" s="113">
        <v>65.150000000000006</v>
      </c>
      <c r="O681" s="113">
        <v>0</v>
      </c>
      <c r="P681" s="113">
        <v>0</v>
      </c>
      <c r="Q681" s="113">
        <v>1306.2574999999999</v>
      </c>
      <c r="R681" s="113">
        <v>26125.15</v>
      </c>
      <c r="S681" s="111" t="s">
        <v>1428</v>
      </c>
    </row>
    <row r="682" spans="1:19" ht="25.5">
      <c r="A682" s="111" t="s">
        <v>2805</v>
      </c>
      <c r="B682" s="112">
        <v>44325</v>
      </c>
      <c r="C682" s="111" t="s">
        <v>2806</v>
      </c>
      <c r="D682" s="112">
        <v>44325</v>
      </c>
      <c r="E682" s="111" t="s">
        <v>1429</v>
      </c>
      <c r="F682" s="111" t="s">
        <v>101</v>
      </c>
      <c r="G682" s="111" t="s">
        <v>1014</v>
      </c>
      <c r="H682" s="111" t="s">
        <v>1433</v>
      </c>
      <c r="I682" s="111" t="s">
        <v>1263</v>
      </c>
      <c r="J682" s="113">
        <v>20</v>
      </c>
      <c r="K682" s="113">
        <v>1099</v>
      </c>
      <c r="L682" s="113">
        <v>21980</v>
      </c>
      <c r="M682" s="113">
        <v>2.7475000000000001</v>
      </c>
      <c r="N682" s="113">
        <v>54.95</v>
      </c>
      <c r="O682" s="113">
        <v>0</v>
      </c>
      <c r="P682" s="113">
        <v>0</v>
      </c>
      <c r="Q682" s="113">
        <v>1101.7474999999999</v>
      </c>
      <c r="R682" s="113">
        <v>22034.95</v>
      </c>
      <c r="S682" s="111" t="s">
        <v>1428</v>
      </c>
    </row>
    <row r="683" spans="1:19" ht="25.5">
      <c r="A683" s="111" t="s">
        <v>2805</v>
      </c>
      <c r="B683" s="112">
        <v>44325</v>
      </c>
      <c r="C683" s="111" t="s">
        <v>2806</v>
      </c>
      <c r="D683" s="112">
        <v>44325</v>
      </c>
      <c r="E683" s="111" t="s">
        <v>1429</v>
      </c>
      <c r="F683" s="111" t="s">
        <v>101</v>
      </c>
      <c r="G683" s="111" t="s">
        <v>1014</v>
      </c>
      <c r="H683" s="111" t="s">
        <v>1433</v>
      </c>
      <c r="I683" s="111" t="s">
        <v>1146</v>
      </c>
      <c r="J683" s="113">
        <v>40</v>
      </c>
      <c r="K683" s="113">
        <v>914</v>
      </c>
      <c r="L683" s="113">
        <v>36560</v>
      </c>
      <c r="M683" s="113">
        <v>2.2850000000000001</v>
      </c>
      <c r="N683" s="113">
        <v>91.4</v>
      </c>
      <c r="O683" s="113">
        <v>0</v>
      </c>
      <c r="P683" s="113">
        <v>0</v>
      </c>
      <c r="Q683" s="113">
        <v>916.28499999999997</v>
      </c>
      <c r="R683" s="113">
        <v>36651.4</v>
      </c>
      <c r="S683" s="111" t="s">
        <v>1428</v>
      </c>
    </row>
    <row r="684" spans="1:19" ht="25.5">
      <c r="A684" s="111" t="s">
        <v>2805</v>
      </c>
      <c r="B684" s="112">
        <v>44325</v>
      </c>
      <c r="C684" s="111" t="s">
        <v>2806</v>
      </c>
      <c r="D684" s="112">
        <v>44325</v>
      </c>
      <c r="E684" s="111" t="s">
        <v>1429</v>
      </c>
      <c r="F684" s="111" t="s">
        <v>101</v>
      </c>
      <c r="G684" s="111" t="s">
        <v>1014</v>
      </c>
      <c r="H684" s="111" t="s">
        <v>1433</v>
      </c>
      <c r="I684" s="111" t="s">
        <v>1277</v>
      </c>
      <c r="J684" s="113">
        <v>20</v>
      </c>
      <c r="K684" s="113">
        <v>967</v>
      </c>
      <c r="L684" s="113">
        <v>19340</v>
      </c>
      <c r="M684" s="113">
        <v>2.4175</v>
      </c>
      <c r="N684" s="113">
        <v>48.35</v>
      </c>
      <c r="O684" s="113">
        <v>0</v>
      </c>
      <c r="P684" s="113">
        <v>0</v>
      </c>
      <c r="Q684" s="113">
        <v>969.41750000000002</v>
      </c>
      <c r="R684" s="113">
        <v>19388.349999999999</v>
      </c>
      <c r="S684" s="111" t="s">
        <v>1428</v>
      </c>
    </row>
    <row r="685" spans="1:19" ht="25.5">
      <c r="A685" s="111" t="s">
        <v>2805</v>
      </c>
      <c r="B685" s="112">
        <v>44325</v>
      </c>
      <c r="C685" s="111" t="s">
        <v>2806</v>
      </c>
      <c r="D685" s="112">
        <v>44325</v>
      </c>
      <c r="E685" s="111" t="s">
        <v>1429</v>
      </c>
      <c r="F685" s="111" t="s">
        <v>101</v>
      </c>
      <c r="G685" s="111" t="s">
        <v>1014</v>
      </c>
      <c r="H685" s="111" t="s">
        <v>1433</v>
      </c>
      <c r="I685" s="111" t="s">
        <v>1374</v>
      </c>
      <c r="J685" s="113">
        <v>40</v>
      </c>
      <c r="K685" s="113">
        <v>914</v>
      </c>
      <c r="L685" s="113">
        <v>36560</v>
      </c>
      <c r="M685" s="113">
        <v>2.2850000000000001</v>
      </c>
      <c r="N685" s="113">
        <v>91.4</v>
      </c>
      <c r="O685" s="113">
        <v>0</v>
      </c>
      <c r="P685" s="113">
        <v>0</v>
      </c>
      <c r="Q685" s="113">
        <v>916.28499999999997</v>
      </c>
      <c r="R685" s="113">
        <v>36651.4</v>
      </c>
      <c r="S685" s="111" t="s">
        <v>1428</v>
      </c>
    </row>
    <row r="686" spans="1:19" ht="25.5">
      <c r="A686" s="111" t="s">
        <v>2805</v>
      </c>
      <c r="B686" s="112">
        <v>44325</v>
      </c>
      <c r="C686" s="111" t="s">
        <v>2806</v>
      </c>
      <c r="D686" s="112">
        <v>44325</v>
      </c>
      <c r="E686" s="111" t="s">
        <v>1429</v>
      </c>
      <c r="F686" s="111" t="s">
        <v>101</v>
      </c>
      <c r="G686" s="111" t="s">
        <v>1014</v>
      </c>
      <c r="H686" s="111" t="s">
        <v>1433</v>
      </c>
      <c r="I686" s="111" t="s">
        <v>1142</v>
      </c>
      <c r="J686" s="113">
        <v>60</v>
      </c>
      <c r="K686" s="113">
        <v>1030</v>
      </c>
      <c r="L686" s="113">
        <v>61800</v>
      </c>
      <c r="M686" s="113">
        <v>2.5750000000000002</v>
      </c>
      <c r="N686" s="113">
        <v>154.5</v>
      </c>
      <c r="O686" s="113">
        <v>0</v>
      </c>
      <c r="P686" s="113">
        <v>0</v>
      </c>
      <c r="Q686" s="113">
        <v>1032.575</v>
      </c>
      <c r="R686" s="113">
        <v>61954.5</v>
      </c>
      <c r="S686" s="111" t="s">
        <v>1428</v>
      </c>
    </row>
    <row r="687" spans="1:19" ht="25.5">
      <c r="A687" s="111" t="s">
        <v>2805</v>
      </c>
      <c r="B687" s="112">
        <v>44325</v>
      </c>
      <c r="C687" s="111" t="s">
        <v>2806</v>
      </c>
      <c r="D687" s="112">
        <v>44325</v>
      </c>
      <c r="E687" s="111" t="s">
        <v>1429</v>
      </c>
      <c r="F687" s="111" t="s">
        <v>101</v>
      </c>
      <c r="G687" s="111" t="s">
        <v>1014</v>
      </c>
      <c r="H687" s="111" t="s">
        <v>1433</v>
      </c>
      <c r="I687" s="111" t="s">
        <v>1144</v>
      </c>
      <c r="J687" s="113">
        <v>20</v>
      </c>
      <c r="K687" s="113">
        <v>1118</v>
      </c>
      <c r="L687" s="113">
        <v>22360</v>
      </c>
      <c r="M687" s="113">
        <v>2.7949999999999999</v>
      </c>
      <c r="N687" s="113">
        <v>55.9</v>
      </c>
      <c r="O687" s="113">
        <v>0</v>
      </c>
      <c r="P687" s="113">
        <v>0</v>
      </c>
      <c r="Q687" s="113">
        <v>1120.7950000000001</v>
      </c>
      <c r="R687" s="113">
        <v>22415.9</v>
      </c>
      <c r="S687" s="111" t="s">
        <v>1428</v>
      </c>
    </row>
    <row r="688" spans="1:19" ht="25.5">
      <c r="A688" s="111" t="s">
        <v>2807</v>
      </c>
      <c r="B688" s="112">
        <v>44325</v>
      </c>
      <c r="C688" s="111" t="s">
        <v>2808</v>
      </c>
      <c r="D688" s="112">
        <v>44325</v>
      </c>
      <c r="E688" s="111" t="s">
        <v>1429</v>
      </c>
      <c r="F688" s="111" t="s">
        <v>931</v>
      </c>
      <c r="G688" s="111" t="s">
        <v>1014</v>
      </c>
      <c r="H688" s="111" t="s">
        <v>1433</v>
      </c>
      <c r="I688" s="111" t="s">
        <v>1142</v>
      </c>
      <c r="J688" s="113">
        <v>100</v>
      </c>
      <c r="K688" s="113">
        <v>1030</v>
      </c>
      <c r="L688" s="113">
        <v>103000</v>
      </c>
      <c r="M688" s="113">
        <v>2.5750000000000002</v>
      </c>
      <c r="N688" s="113">
        <v>257.5</v>
      </c>
      <c r="O688" s="113">
        <v>0</v>
      </c>
      <c r="P688" s="113">
        <v>0</v>
      </c>
      <c r="Q688" s="113">
        <v>1032.575</v>
      </c>
      <c r="R688" s="113">
        <v>103257.5</v>
      </c>
      <c r="S688" s="111" t="s">
        <v>1428</v>
      </c>
    </row>
    <row r="689" spans="1:19" ht="25.5">
      <c r="A689" s="111" t="s">
        <v>2807</v>
      </c>
      <c r="B689" s="112">
        <v>44325</v>
      </c>
      <c r="C689" s="111" t="s">
        <v>2808</v>
      </c>
      <c r="D689" s="112">
        <v>44325</v>
      </c>
      <c r="E689" s="111" t="s">
        <v>1429</v>
      </c>
      <c r="F689" s="111" t="s">
        <v>931</v>
      </c>
      <c r="G689" s="111" t="s">
        <v>1014</v>
      </c>
      <c r="H689" s="111" t="s">
        <v>1433</v>
      </c>
      <c r="I689" s="111" t="s">
        <v>1374</v>
      </c>
      <c r="J689" s="113">
        <v>180</v>
      </c>
      <c r="K689" s="113">
        <v>914</v>
      </c>
      <c r="L689" s="113">
        <v>164520</v>
      </c>
      <c r="M689" s="113">
        <v>2.2850000000000001</v>
      </c>
      <c r="N689" s="113">
        <v>411.3</v>
      </c>
      <c r="O689" s="113">
        <v>0</v>
      </c>
      <c r="P689" s="113">
        <v>0</v>
      </c>
      <c r="Q689" s="113">
        <v>916.28499999999997</v>
      </c>
      <c r="R689" s="113">
        <v>164931.29999999999</v>
      </c>
      <c r="S689" s="111" t="s">
        <v>1428</v>
      </c>
    </row>
    <row r="690" spans="1:19" ht="25.5">
      <c r="A690" s="111" t="s">
        <v>2807</v>
      </c>
      <c r="B690" s="112">
        <v>44325</v>
      </c>
      <c r="C690" s="111" t="s">
        <v>2808</v>
      </c>
      <c r="D690" s="112">
        <v>44325</v>
      </c>
      <c r="E690" s="111" t="s">
        <v>1429</v>
      </c>
      <c r="F690" s="111" t="s">
        <v>931</v>
      </c>
      <c r="G690" s="111" t="s">
        <v>1014</v>
      </c>
      <c r="H690" s="111" t="s">
        <v>1433</v>
      </c>
      <c r="I690" s="111" t="s">
        <v>1141</v>
      </c>
      <c r="J690" s="113">
        <v>100</v>
      </c>
      <c r="K690" s="113">
        <v>894</v>
      </c>
      <c r="L690" s="113">
        <v>89400</v>
      </c>
      <c r="M690" s="113">
        <v>2.2349999999999999</v>
      </c>
      <c r="N690" s="113">
        <v>223.5</v>
      </c>
      <c r="O690" s="113">
        <v>0</v>
      </c>
      <c r="P690" s="113">
        <v>0</v>
      </c>
      <c r="Q690" s="113">
        <v>896.23500000000001</v>
      </c>
      <c r="R690" s="113">
        <v>89623.5</v>
      </c>
      <c r="S690" s="111" t="s">
        <v>1428</v>
      </c>
    </row>
    <row r="691" spans="1:19" ht="25.5">
      <c r="A691" s="111" t="s">
        <v>2807</v>
      </c>
      <c r="B691" s="112">
        <v>44325</v>
      </c>
      <c r="C691" s="111" t="s">
        <v>2808</v>
      </c>
      <c r="D691" s="112">
        <v>44325</v>
      </c>
      <c r="E691" s="111" t="s">
        <v>1429</v>
      </c>
      <c r="F691" s="111" t="s">
        <v>931</v>
      </c>
      <c r="G691" s="111" t="s">
        <v>1014</v>
      </c>
      <c r="H691" s="111" t="s">
        <v>1433</v>
      </c>
      <c r="I691" s="111" t="s">
        <v>1146</v>
      </c>
      <c r="J691" s="113">
        <v>100</v>
      </c>
      <c r="K691" s="113">
        <v>914</v>
      </c>
      <c r="L691" s="113">
        <v>91400</v>
      </c>
      <c r="M691" s="113">
        <v>2.2850000000000001</v>
      </c>
      <c r="N691" s="113">
        <v>228.5</v>
      </c>
      <c r="O691" s="113">
        <v>0</v>
      </c>
      <c r="P691" s="113">
        <v>0</v>
      </c>
      <c r="Q691" s="113">
        <v>916.28499999999997</v>
      </c>
      <c r="R691" s="113">
        <v>91628.5</v>
      </c>
      <c r="S691" s="111" t="s">
        <v>1428</v>
      </c>
    </row>
    <row r="692" spans="1:19" ht="25.5">
      <c r="A692" s="111" t="s">
        <v>2807</v>
      </c>
      <c r="B692" s="112">
        <v>44325</v>
      </c>
      <c r="C692" s="111" t="s">
        <v>2808</v>
      </c>
      <c r="D692" s="112">
        <v>44325</v>
      </c>
      <c r="E692" s="111" t="s">
        <v>1429</v>
      </c>
      <c r="F692" s="111" t="s">
        <v>931</v>
      </c>
      <c r="G692" s="111" t="s">
        <v>1014</v>
      </c>
      <c r="H692" s="111" t="s">
        <v>1433</v>
      </c>
      <c r="I692" s="111" t="s">
        <v>1144</v>
      </c>
      <c r="J692" s="113">
        <v>100</v>
      </c>
      <c r="K692" s="113">
        <v>1118</v>
      </c>
      <c r="L692" s="113">
        <v>111800</v>
      </c>
      <c r="M692" s="113">
        <v>2.7949999999999999</v>
      </c>
      <c r="N692" s="113">
        <v>279.5</v>
      </c>
      <c r="O692" s="113">
        <v>0</v>
      </c>
      <c r="P692" s="113">
        <v>0</v>
      </c>
      <c r="Q692" s="113">
        <v>1120.7950000000001</v>
      </c>
      <c r="R692" s="113">
        <v>112079.5</v>
      </c>
      <c r="S692" s="111" t="s">
        <v>1428</v>
      </c>
    </row>
    <row r="693" spans="1:19" ht="25.5">
      <c r="A693" s="111" t="s">
        <v>2807</v>
      </c>
      <c r="B693" s="112">
        <v>44325</v>
      </c>
      <c r="C693" s="111" t="s">
        <v>2808</v>
      </c>
      <c r="D693" s="112">
        <v>44325</v>
      </c>
      <c r="E693" s="111" t="s">
        <v>1429</v>
      </c>
      <c r="F693" s="111" t="s">
        <v>931</v>
      </c>
      <c r="G693" s="111" t="s">
        <v>1014</v>
      </c>
      <c r="H693" s="111" t="s">
        <v>1433</v>
      </c>
      <c r="I693" s="111" t="s">
        <v>1277</v>
      </c>
      <c r="J693" s="113">
        <v>100</v>
      </c>
      <c r="K693" s="113">
        <v>967</v>
      </c>
      <c r="L693" s="113">
        <v>96700</v>
      </c>
      <c r="M693" s="113">
        <v>2.4175</v>
      </c>
      <c r="N693" s="113">
        <v>241.75</v>
      </c>
      <c r="O693" s="113">
        <v>0</v>
      </c>
      <c r="P693" s="113">
        <v>0</v>
      </c>
      <c r="Q693" s="113">
        <v>969.41750000000002</v>
      </c>
      <c r="R693" s="113">
        <v>96941.75</v>
      </c>
      <c r="S693" s="111" t="s">
        <v>1428</v>
      </c>
    </row>
    <row r="694" spans="1:19" ht="25.5">
      <c r="A694" s="111" t="s">
        <v>2807</v>
      </c>
      <c r="B694" s="112">
        <v>44325</v>
      </c>
      <c r="C694" s="111" t="s">
        <v>2808</v>
      </c>
      <c r="D694" s="112">
        <v>44325</v>
      </c>
      <c r="E694" s="111" t="s">
        <v>1429</v>
      </c>
      <c r="F694" s="111" t="s">
        <v>931</v>
      </c>
      <c r="G694" s="111" t="s">
        <v>1014</v>
      </c>
      <c r="H694" s="111" t="s">
        <v>1433</v>
      </c>
      <c r="I694" s="111" t="s">
        <v>1376</v>
      </c>
      <c r="J694" s="113">
        <v>20</v>
      </c>
      <c r="K694" s="113">
        <v>1303</v>
      </c>
      <c r="L694" s="113">
        <v>26060</v>
      </c>
      <c r="M694" s="113">
        <v>3.2574999999999998</v>
      </c>
      <c r="N694" s="113">
        <v>65.150000000000006</v>
      </c>
      <c r="O694" s="113">
        <v>0</v>
      </c>
      <c r="P694" s="113">
        <v>0</v>
      </c>
      <c r="Q694" s="113">
        <v>1306.2574999999999</v>
      </c>
      <c r="R694" s="113">
        <v>26125.15</v>
      </c>
      <c r="S694" s="111" t="s">
        <v>1428</v>
      </c>
    </row>
    <row r="695" spans="1:19" ht="25.5">
      <c r="A695" s="111" t="s">
        <v>2807</v>
      </c>
      <c r="B695" s="112">
        <v>44325</v>
      </c>
      <c r="C695" s="111" t="s">
        <v>2808</v>
      </c>
      <c r="D695" s="112">
        <v>44325</v>
      </c>
      <c r="E695" s="111" t="s">
        <v>1429</v>
      </c>
      <c r="F695" s="111" t="s">
        <v>931</v>
      </c>
      <c r="G695" s="111" t="s">
        <v>1014</v>
      </c>
      <c r="H695" s="111" t="s">
        <v>1433</v>
      </c>
      <c r="I695" s="111" t="s">
        <v>1263</v>
      </c>
      <c r="J695" s="113">
        <v>60</v>
      </c>
      <c r="K695" s="113">
        <v>1099</v>
      </c>
      <c r="L695" s="113">
        <v>65940</v>
      </c>
      <c r="M695" s="113">
        <v>2.7475000000000001</v>
      </c>
      <c r="N695" s="113">
        <v>164.85</v>
      </c>
      <c r="O695" s="113">
        <v>0</v>
      </c>
      <c r="P695" s="113">
        <v>0</v>
      </c>
      <c r="Q695" s="113">
        <v>1101.7474999999999</v>
      </c>
      <c r="R695" s="113">
        <v>66104.850000000006</v>
      </c>
      <c r="S695" s="111" t="s">
        <v>1428</v>
      </c>
    </row>
    <row r="696" spans="1:19" ht="25.5">
      <c r="A696" s="111" t="s">
        <v>2807</v>
      </c>
      <c r="B696" s="112">
        <v>44325</v>
      </c>
      <c r="C696" s="111" t="s">
        <v>2808</v>
      </c>
      <c r="D696" s="112">
        <v>44325</v>
      </c>
      <c r="E696" s="111" t="s">
        <v>1429</v>
      </c>
      <c r="F696" s="111" t="s">
        <v>931</v>
      </c>
      <c r="G696" s="111" t="s">
        <v>1014</v>
      </c>
      <c r="H696" s="111" t="s">
        <v>1433</v>
      </c>
      <c r="I696" s="111" t="s">
        <v>1321</v>
      </c>
      <c r="J696" s="113">
        <v>40</v>
      </c>
      <c r="K696" s="113">
        <v>1205</v>
      </c>
      <c r="L696" s="113">
        <v>48200</v>
      </c>
      <c r="M696" s="113">
        <v>3.0125000000000002</v>
      </c>
      <c r="N696" s="113">
        <v>120.5</v>
      </c>
      <c r="O696" s="113">
        <v>0</v>
      </c>
      <c r="P696" s="113">
        <v>0</v>
      </c>
      <c r="Q696" s="113">
        <v>1208.0125</v>
      </c>
      <c r="R696" s="113">
        <v>48320.5</v>
      </c>
      <c r="S696" s="111" t="s">
        <v>1428</v>
      </c>
    </row>
    <row r="697" spans="1:19" ht="25.5">
      <c r="A697" s="111" t="s">
        <v>2809</v>
      </c>
      <c r="B697" s="112">
        <v>44325</v>
      </c>
      <c r="C697" s="111" t="s">
        <v>2810</v>
      </c>
      <c r="D697" s="112">
        <v>44325</v>
      </c>
      <c r="E697" s="111" t="s">
        <v>1429</v>
      </c>
      <c r="F697" s="111" t="s">
        <v>90</v>
      </c>
      <c r="G697" s="111" t="s">
        <v>1017</v>
      </c>
      <c r="H697" s="111" t="s">
        <v>1433</v>
      </c>
      <c r="I697" s="111" t="s">
        <v>1141</v>
      </c>
      <c r="J697" s="113">
        <v>80</v>
      </c>
      <c r="K697" s="113">
        <v>894</v>
      </c>
      <c r="L697" s="113">
        <v>71520</v>
      </c>
      <c r="M697" s="113">
        <v>2.2349999999999999</v>
      </c>
      <c r="N697" s="113">
        <v>178.8</v>
      </c>
      <c r="O697" s="113">
        <v>0</v>
      </c>
      <c r="P697" s="113">
        <v>0</v>
      </c>
      <c r="Q697" s="113">
        <v>896.23500000000001</v>
      </c>
      <c r="R697" s="113">
        <v>71698.8</v>
      </c>
      <c r="S697" s="111" t="s">
        <v>1428</v>
      </c>
    </row>
    <row r="698" spans="1:19" ht="25.5">
      <c r="A698" s="111" t="s">
        <v>2809</v>
      </c>
      <c r="B698" s="112">
        <v>44325</v>
      </c>
      <c r="C698" s="111" t="s">
        <v>2810</v>
      </c>
      <c r="D698" s="112">
        <v>44325</v>
      </c>
      <c r="E698" s="111" t="s">
        <v>1429</v>
      </c>
      <c r="F698" s="111" t="s">
        <v>90</v>
      </c>
      <c r="G698" s="111" t="s">
        <v>1017</v>
      </c>
      <c r="H698" s="111" t="s">
        <v>1433</v>
      </c>
      <c r="I698" s="111" t="s">
        <v>1277</v>
      </c>
      <c r="J698" s="113">
        <v>20</v>
      </c>
      <c r="K698" s="113">
        <v>967</v>
      </c>
      <c r="L698" s="113">
        <v>19340</v>
      </c>
      <c r="M698" s="113">
        <v>2.4175</v>
      </c>
      <c r="N698" s="113">
        <v>48.35</v>
      </c>
      <c r="O698" s="113">
        <v>0</v>
      </c>
      <c r="P698" s="113">
        <v>0</v>
      </c>
      <c r="Q698" s="113">
        <v>969.41750000000002</v>
      </c>
      <c r="R698" s="113">
        <v>19388.349999999999</v>
      </c>
      <c r="S698" s="111" t="s">
        <v>1428</v>
      </c>
    </row>
    <row r="699" spans="1:19" ht="25.5">
      <c r="A699" s="111" t="s">
        <v>2809</v>
      </c>
      <c r="B699" s="112">
        <v>44325</v>
      </c>
      <c r="C699" s="111" t="s">
        <v>2810</v>
      </c>
      <c r="D699" s="112">
        <v>44325</v>
      </c>
      <c r="E699" s="111" t="s">
        <v>1429</v>
      </c>
      <c r="F699" s="111" t="s">
        <v>90</v>
      </c>
      <c r="G699" s="111" t="s">
        <v>1017</v>
      </c>
      <c r="H699" s="111" t="s">
        <v>1433</v>
      </c>
      <c r="I699" s="111" t="s">
        <v>1321</v>
      </c>
      <c r="J699" s="113">
        <v>20</v>
      </c>
      <c r="K699" s="113">
        <v>1205</v>
      </c>
      <c r="L699" s="113">
        <v>24100</v>
      </c>
      <c r="M699" s="113">
        <v>3.0125000000000002</v>
      </c>
      <c r="N699" s="113">
        <v>60.25</v>
      </c>
      <c r="O699" s="113">
        <v>0</v>
      </c>
      <c r="P699" s="113">
        <v>0</v>
      </c>
      <c r="Q699" s="113">
        <v>1208.0125</v>
      </c>
      <c r="R699" s="113">
        <v>24160.25</v>
      </c>
      <c r="S699" s="111" t="s">
        <v>1428</v>
      </c>
    </row>
    <row r="700" spans="1:19" ht="25.5">
      <c r="A700" s="111" t="s">
        <v>2809</v>
      </c>
      <c r="B700" s="112">
        <v>44325</v>
      </c>
      <c r="C700" s="111" t="s">
        <v>2810</v>
      </c>
      <c r="D700" s="112">
        <v>44325</v>
      </c>
      <c r="E700" s="111" t="s">
        <v>1429</v>
      </c>
      <c r="F700" s="111" t="s">
        <v>90</v>
      </c>
      <c r="G700" s="111" t="s">
        <v>1017</v>
      </c>
      <c r="H700" s="111" t="s">
        <v>1433</v>
      </c>
      <c r="I700" s="111" t="s">
        <v>1320</v>
      </c>
      <c r="J700" s="113">
        <v>60</v>
      </c>
      <c r="K700" s="113">
        <v>1064</v>
      </c>
      <c r="L700" s="113">
        <v>63840</v>
      </c>
      <c r="M700" s="113">
        <v>2.66</v>
      </c>
      <c r="N700" s="113">
        <v>159.6</v>
      </c>
      <c r="O700" s="113">
        <v>0</v>
      </c>
      <c r="P700" s="113">
        <v>0</v>
      </c>
      <c r="Q700" s="113">
        <v>1066.6600000000001</v>
      </c>
      <c r="R700" s="113">
        <v>63999.6</v>
      </c>
      <c r="S700" s="111" t="s">
        <v>1428</v>
      </c>
    </row>
    <row r="701" spans="1:19" ht="25.5">
      <c r="A701" s="111" t="s">
        <v>2809</v>
      </c>
      <c r="B701" s="112">
        <v>44325</v>
      </c>
      <c r="C701" s="111" t="s">
        <v>2810</v>
      </c>
      <c r="D701" s="112">
        <v>44325</v>
      </c>
      <c r="E701" s="111" t="s">
        <v>1429</v>
      </c>
      <c r="F701" s="111" t="s">
        <v>90</v>
      </c>
      <c r="G701" s="111" t="s">
        <v>1017</v>
      </c>
      <c r="H701" s="111" t="s">
        <v>1433</v>
      </c>
      <c r="I701" s="111" t="s">
        <v>1146</v>
      </c>
      <c r="J701" s="113">
        <v>40</v>
      </c>
      <c r="K701" s="113">
        <v>914</v>
      </c>
      <c r="L701" s="113">
        <v>36560</v>
      </c>
      <c r="M701" s="113">
        <v>2.2850000000000001</v>
      </c>
      <c r="N701" s="113">
        <v>91.4</v>
      </c>
      <c r="O701" s="113">
        <v>0</v>
      </c>
      <c r="P701" s="113">
        <v>0</v>
      </c>
      <c r="Q701" s="113">
        <v>916.28499999999997</v>
      </c>
      <c r="R701" s="113">
        <v>36651.4</v>
      </c>
      <c r="S701" s="111" t="s">
        <v>1428</v>
      </c>
    </row>
    <row r="702" spans="1:19" ht="25.5">
      <c r="A702" s="111" t="s">
        <v>2809</v>
      </c>
      <c r="B702" s="112">
        <v>44325</v>
      </c>
      <c r="C702" s="111" t="s">
        <v>2810</v>
      </c>
      <c r="D702" s="112">
        <v>44325</v>
      </c>
      <c r="E702" s="111" t="s">
        <v>1429</v>
      </c>
      <c r="F702" s="111" t="s">
        <v>90</v>
      </c>
      <c r="G702" s="111" t="s">
        <v>1017</v>
      </c>
      <c r="H702" s="111" t="s">
        <v>1433</v>
      </c>
      <c r="I702" s="111" t="s">
        <v>1263</v>
      </c>
      <c r="J702" s="113">
        <v>20</v>
      </c>
      <c r="K702" s="113">
        <v>1099</v>
      </c>
      <c r="L702" s="113">
        <v>21980</v>
      </c>
      <c r="M702" s="113">
        <v>2.7475000000000001</v>
      </c>
      <c r="N702" s="113">
        <v>54.95</v>
      </c>
      <c r="O702" s="113">
        <v>0</v>
      </c>
      <c r="P702" s="113">
        <v>0</v>
      </c>
      <c r="Q702" s="113">
        <v>1101.7474999999999</v>
      </c>
      <c r="R702" s="113">
        <v>22034.95</v>
      </c>
      <c r="S702" s="111" t="s">
        <v>1428</v>
      </c>
    </row>
    <row r="703" spans="1:19" ht="25.5">
      <c r="A703" s="111" t="s">
        <v>2809</v>
      </c>
      <c r="B703" s="112">
        <v>44325</v>
      </c>
      <c r="C703" s="111" t="s">
        <v>2810</v>
      </c>
      <c r="D703" s="112">
        <v>44325</v>
      </c>
      <c r="E703" s="111" t="s">
        <v>1429</v>
      </c>
      <c r="F703" s="111" t="s">
        <v>90</v>
      </c>
      <c r="G703" s="111" t="s">
        <v>1017</v>
      </c>
      <c r="H703" s="111" t="s">
        <v>1433</v>
      </c>
      <c r="I703" s="111" t="s">
        <v>1374</v>
      </c>
      <c r="J703" s="113">
        <v>60</v>
      </c>
      <c r="K703" s="113">
        <v>914</v>
      </c>
      <c r="L703" s="113">
        <v>54840</v>
      </c>
      <c r="M703" s="113">
        <v>2.2850000000000001</v>
      </c>
      <c r="N703" s="113">
        <v>137.1</v>
      </c>
      <c r="O703" s="113">
        <v>0</v>
      </c>
      <c r="P703" s="113">
        <v>0</v>
      </c>
      <c r="Q703" s="113">
        <v>916.28499999999997</v>
      </c>
      <c r="R703" s="113">
        <v>54977.1</v>
      </c>
      <c r="S703" s="111" t="s">
        <v>1428</v>
      </c>
    </row>
    <row r="704" spans="1:19" ht="25.5">
      <c r="A704" s="111" t="s">
        <v>2811</v>
      </c>
      <c r="B704" s="112">
        <v>44325</v>
      </c>
      <c r="C704" s="111" t="s">
        <v>2812</v>
      </c>
      <c r="D704" s="112">
        <v>44325</v>
      </c>
      <c r="E704" s="111" t="s">
        <v>1429</v>
      </c>
      <c r="F704" s="111" t="s">
        <v>97</v>
      </c>
      <c r="G704" s="111" t="s">
        <v>1012</v>
      </c>
      <c r="H704" s="111" t="s">
        <v>1433</v>
      </c>
      <c r="I704" s="111" t="s">
        <v>1374</v>
      </c>
      <c r="J704" s="113">
        <v>102</v>
      </c>
      <c r="K704" s="113">
        <v>914</v>
      </c>
      <c r="L704" s="113">
        <v>93228</v>
      </c>
      <c r="M704" s="113">
        <v>2.2850000000000001</v>
      </c>
      <c r="N704" s="113">
        <v>233.07</v>
      </c>
      <c r="O704" s="113">
        <v>0</v>
      </c>
      <c r="P704" s="113">
        <v>0</v>
      </c>
      <c r="Q704" s="113">
        <v>916.28499999999997</v>
      </c>
      <c r="R704" s="113">
        <v>93461.07</v>
      </c>
      <c r="S704" s="111" t="s">
        <v>1428</v>
      </c>
    </row>
    <row r="705" spans="1:19" ht="25.5">
      <c r="A705" s="111" t="s">
        <v>2811</v>
      </c>
      <c r="B705" s="112">
        <v>44325</v>
      </c>
      <c r="C705" s="111" t="s">
        <v>2812</v>
      </c>
      <c r="D705" s="112">
        <v>44325</v>
      </c>
      <c r="E705" s="111" t="s">
        <v>1429</v>
      </c>
      <c r="F705" s="111" t="s">
        <v>97</v>
      </c>
      <c r="G705" s="111" t="s">
        <v>1012</v>
      </c>
      <c r="H705" s="111" t="s">
        <v>1433</v>
      </c>
      <c r="I705" s="111" t="s">
        <v>1277</v>
      </c>
      <c r="J705" s="113">
        <v>40</v>
      </c>
      <c r="K705" s="113">
        <v>967</v>
      </c>
      <c r="L705" s="113">
        <v>38680</v>
      </c>
      <c r="M705" s="113">
        <v>2.4175</v>
      </c>
      <c r="N705" s="113">
        <v>96.7</v>
      </c>
      <c r="O705" s="113">
        <v>0</v>
      </c>
      <c r="P705" s="113">
        <v>0</v>
      </c>
      <c r="Q705" s="113">
        <v>969.41750000000002</v>
      </c>
      <c r="R705" s="113">
        <v>38776.699999999997</v>
      </c>
      <c r="S705" s="111" t="s">
        <v>1428</v>
      </c>
    </row>
    <row r="706" spans="1:19" ht="25.5">
      <c r="A706" s="111" t="s">
        <v>2811</v>
      </c>
      <c r="B706" s="112">
        <v>44325</v>
      </c>
      <c r="C706" s="111" t="s">
        <v>2812</v>
      </c>
      <c r="D706" s="112">
        <v>44325</v>
      </c>
      <c r="E706" s="111" t="s">
        <v>1429</v>
      </c>
      <c r="F706" s="111" t="s">
        <v>97</v>
      </c>
      <c r="G706" s="111" t="s">
        <v>1012</v>
      </c>
      <c r="H706" s="111" t="s">
        <v>1433</v>
      </c>
      <c r="I706" s="111" t="s">
        <v>1320</v>
      </c>
      <c r="J706" s="113">
        <v>100</v>
      </c>
      <c r="K706" s="113">
        <v>1064</v>
      </c>
      <c r="L706" s="113">
        <v>106400</v>
      </c>
      <c r="M706" s="113">
        <v>2.66</v>
      </c>
      <c r="N706" s="113">
        <v>266</v>
      </c>
      <c r="O706" s="113">
        <v>0</v>
      </c>
      <c r="P706" s="113">
        <v>0</v>
      </c>
      <c r="Q706" s="113">
        <v>1066.6600000000001</v>
      </c>
      <c r="R706" s="113">
        <v>106666</v>
      </c>
      <c r="S706" s="111" t="s">
        <v>1428</v>
      </c>
    </row>
    <row r="707" spans="1:19" ht="25.5">
      <c r="A707" s="111" t="s">
        <v>2811</v>
      </c>
      <c r="B707" s="112">
        <v>44325</v>
      </c>
      <c r="C707" s="111" t="s">
        <v>2812</v>
      </c>
      <c r="D707" s="112">
        <v>44325</v>
      </c>
      <c r="E707" s="111" t="s">
        <v>1429</v>
      </c>
      <c r="F707" s="111" t="s">
        <v>97</v>
      </c>
      <c r="G707" s="111" t="s">
        <v>1012</v>
      </c>
      <c r="H707" s="111" t="s">
        <v>1433</v>
      </c>
      <c r="I707" s="111" t="s">
        <v>1142</v>
      </c>
      <c r="J707" s="113">
        <v>40</v>
      </c>
      <c r="K707" s="113">
        <v>1030</v>
      </c>
      <c r="L707" s="113">
        <v>41200</v>
      </c>
      <c r="M707" s="113">
        <v>2.5750000000000002</v>
      </c>
      <c r="N707" s="113">
        <v>103</v>
      </c>
      <c r="O707" s="113">
        <v>0</v>
      </c>
      <c r="P707" s="113">
        <v>0</v>
      </c>
      <c r="Q707" s="113">
        <v>1032.575</v>
      </c>
      <c r="R707" s="113">
        <v>41303</v>
      </c>
      <c r="S707" s="111" t="s">
        <v>1428</v>
      </c>
    </row>
    <row r="708" spans="1:19" ht="25.5">
      <c r="A708" s="111" t="s">
        <v>2811</v>
      </c>
      <c r="B708" s="112">
        <v>44325</v>
      </c>
      <c r="C708" s="111" t="s">
        <v>2812</v>
      </c>
      <c r="D708" s="112">
        <v>44325</v>
      </c>
      <c r="E708" s="111" t="s">
        <v>1429</v>
      </c>
      <c r="F708" s="111" t="s">
        <v>97</v>
      </c>
      <c r="G708" s="111" t="s">
        <v>1012</v>
      </c>
      <c r="H708" s="111" t="s">
        <v>1433</v>
      </c>
      <c r="I708" s="111" t="s">
        <v>1144</v>
      </c>
      <c r="J708" s="113">
        <v>40</v>
      </c>
      <c r="K708" s="113">
        <v>1118</v>
      </c>
      <c r="L708" s="113">
        <v>44720</v>
      </c>
      <c r="M708" s="113">
        <v>2.7949999999999999</v>
      </c>
      <c r="N708" s="113">
        <v>111.8</v>
      </c>
      <c r="O708" s="113">
        <v>0</v>
      </c>
      <c r="P708" s="113">
        <v>0</v>
      </c>
      <c r="Q708" s="113">
        <v>1120.7950000000001</v>
      </c>
      <c r="R708" s="113">
        <v>44831.8</v>
      </c>
      <c r="S708" s="111" t="s">
        <v>1428</v>
      </c>
    </row>
    <row r="709" spans="1:19" ht="25.5">
      <c r="A709" s="111" t="s">
        <v>2811</v>
      </c>
      <c r="B709" s="112">
        <v>44325</v>
      </c>
      <c r="C709" s="111" t="s">
        <v>2812</v>
      </c>
      <c r="D709" s="112">
        <v>44325</v>
      </c>
      <c r="E709" s="111" t="s">
        <v>1429</v>
      </c>
      <c r="F709" s="111" t="s">
        <v>97</v>
      </c>
      <c r="G709" s="111" t="s">
        <v>1012</v>
      </c>
      <c r="H709" s="111" t="s">
        <v>1433</v>
      </c>
      <c r="I709" s="111" t="s">
        <v>1146</v>
      </c>
      <c r="J709" s="113">
        <v>132</v>
      </c>
      <c r="K709" s="113">
        <v>914</v>
      </c>
      <c r="L709" s="113">
        <v>120648</v>
      </c>
      <c r="M709" s="113">
        <v>2.2850000000000001</v>
      </c>
      <c r="N709" s="113">
        <v>301.62</v>
      </c>
      <c r="O709" s="113">
        <v>0</v>
      </c>
      <c r="P709" s="113">
        <v>0</v>
      </c>
      <c r="Q709" s="113">
        <v>916.28499999999997</v>
      </c>
      <c r="R709" s="113">
        <v>120949.62</v>
      </c>
      <c r="S709" s="111" t="s">
        <v>1428</v>
      </c>
    </row>
    <row r="710" spans="1:19" ht="25.5">
      <c r="A710" s="111" t="s">
        <v>2811</v>
      </c>
      <c r="B710" s="112">
        <v>44325</v>
      </c>
      <c r="C710" s="111" t="s">
        <v>2812</v>
      </c>
      <c r="D710" s="112">
        <v>44325</v>
      </c>
      <c r="E710" s="111" t="s">
        <v>1429</v>
      </c>
      <c r="F710" s="111" t="s">
        <v>97</v>
      </c>
      <c r="G710" s="111" t="s">
        <v>1012</v>
      </c>
      <c r="H710" s="111" t="s">
        <v>1433</v>
      </c>
      <c r="I710" s="111" t="s">
        <v>1376</v>
      </c>
      <c r="J710" s="113">
        <v>20</v>
      </c>
      <c r="K710" s="113">
        <v>1303</v>
      </c>
      <c r="L710" s="113">
        <v>26060</v>
      </c>
      <c r="M710" s="113">
        <v>3.2574999999999998</v>
      </c>
      <c r="N710" s="113">
        <v>65.150000000000006</v>
      </c>
      <c r="O710" s="113">
        <v>0</v>
      </c>
      <c r="P710" s="113">
        <v>0</v>
      </c>
      <c r="Q710" s="113">
        <v>1306.2574999999999</v>
      </c>
      <c r="R710" s="113">
        <v>26125.15</v>
      </c>
      <c r="S710" s="111" t="s">
        <v>1428</v>
      </c>
    </row>
    <row r="711" spans="1:19" ht="25.5">
      <c r="A711" s="111" t="s">
        <v>2811</v>
      </c>
      <c r="B711" s="112">
        <v>44325</v>
      </c>
      <c r="C711" s="111" t="s">
        <v>2812</v>
      </c>
      <c r="D711" s="112">
        <v>44325</v>
      </c>
      <c r="E711" s="111" t="s">
        <v>1429</v>
      </c>
      <c r="F711" s="111" t="s">
        <v>97</v>
      </c>
      <c r="G711" s="111" t="s">
        <v>1012</v>
      </c>
      <c r="H711" s="111" t="s">
        <v>1433</v>
      </c>
      <c r="I711" s="111" t="s">
        <v>1141</v>
      </c>
      <c r="J711" s="113">
        <v>122</v>
      </c>
      <c r="K711" s="113">
        <v>894</v>
      </c>
      <c r="L711" s="113">
        <v>109068</v>
      </c>
      <c r="M711" s="113">
        <v>2.2349999999999999</v>
      </c>
      <c r="N711" s="113">
        <v>272.67</v>
      </c>
      <c r="O711" s="113">
        <v>0</v>
      </c>
      <c r="P711" s="113">
        <v>0</v>
      </c>
      <c r="Q711" s="113">
        <v>896.23500000000001</v>
      </c>
      <c r="R711" s="113">
        <v>109340.67</v>
      </c>
      <c r="S711" s="111" t="s">
        <v>1428</v>
      </c>
    </row>
    <row r="712" spans="1:19" ht="25.5">
      <c r="A712" s="111" t="s">
        <v>2811</v>
      </c>
      <c r="B712" s="112">
        <v>44325</v>
      </c>
      <c r="C712" s="111" t="s">
        <v>2812</v>
      </c>
      <c r="D712" s="112">
        <v>44325</v>
      </c>
      <c r="E712" s="111" t="s">
        <v>1429</v>
      </c>
      <c r="F712" s="111" t="s">
        <v>97</v>
      </c>
      <c r="G712" s="111" t="s">
        <v>1012</v>
      </c>
      <c r="H712" s="111" t="s">
        <v>1433</v>
      </c>
      <c r="I712" s="111" t="s">
        <v>1321</v>
      </c>
      <c r="J712" s="113">
        <v>20</v>
      </c>
      <c r="K712" s="113">
        <v>1205</v>
      </c>
      <c r="L712" s="113">
        <v>24100</v>
      </c>
      <c r="M712" s="113">
        <v>3.0125000000000002</v>
      </c>
      <c r="N712" s="113">
        <v>60.25</v>
      </c>
      <c r="O712" s="113">
        <v>0</v>
      </c>
      <c r="P712" s="113">
        <v>0</v>
      </c>
      <c r="Q712" s="113">
        <v>1208.0125</v>
      </c>
      <c r="R712" s="113">
        <v>24160.25</v>
      </c>
      <c r="S712" s="111" t="s">
        <v>1428</v>
      </c>
    </row>
    <row r="713" spans="1:19" ht="25.5">
      <c r="A713" s="111" t="s">
        <v>2811</v>
      </c>
      <c r="B713" s="112">
        <v>44325</v>
      </c>
      <c r="C713" s="111" t="s">
        <v>2812</v>
      </c>
      <c r="D713" s="112">
        <v>44325</v>
      </c>
      <c r="E713" s="111" t="s">
        <v>1429</v>
      </c>
      <c r="F713" s="111" t="s">
        <v>97</v>
      </c>
      <c r="G713" s="111" t="s">
        <v>1012</v>
      </c>
      <c r="H713" s="111" t="s">
        <v>1433</v>
      </c>
      <c r="I713" s="111" t="s">
        <v>1263</v>
      </c>
      <c r="J713" s="113">
        <v>60</v>
      </c>
      <c r="K713" s="113">
        <v>1099</v>
      </c>
      <c r="L713" s="113">
        <v>65940</v>
      </c>
      <c r="M713" s="113">
        <v>2.7475000000000001</v>
      </c>
      <c r="N713" s="113">
        <v>164.85</v>
      </c>
      <c r="O713" s="113">
        <v>0</v>
      </c>
      <c r="P713" s="113">
        <v>0</v>
      </c>
      <c r="Q713" s="113">
        <v>1101.7474999999999</v>
      </c>
      <c r="R713" s="113">
        <v>66104.850000000006</v>
      </c>
      <c r="S713" s="111" t="s">
        <v>1428</v>
      </c>
    </row>
    <row r="714" spans="1:19" ht="25.5">
      <c r="A714" s="111" t="s">
        <v>2813</v>
      </c>
      <c r="B714" s="112">
        <v>44325</v>
      </c>
      <c r="C714" s="111" t="s">
        <v>2814</v>
      </c>
      <c r="D714" s="112">
        <v>44325</v>
      </c>
      <c r="E714" s="111" t="s">
        <v>1429</v>
      </c>
      <c r="F714" s="111" t="s">
        <v>102</v>
      </c>
      <c r="G714" s="111" t="s">
        <v>1012</v>
      </c>
      <c r="H714" s="111" t="s">
        <v>1433</v>
      </c>
      <c r="I714" s="111" t="s">
        <v>1144</v>
      </c>
      <c r="J714" s="113">
        <v>88</v>
      </c>
      <c r="K714" s="113">
        <v>1118</v>
      </c>
      <c r="L714" s="113">
        <v>98384</v>
      </c>
      <c r="M714" s="113">
        <v>2.7949999999999999</v>
      </c>
      <c r="N714" s="113">
        <v>245.96</v>
      </c>
      <c r="O714" s="113">
        <v>0</v>
      </c>
      <c r="P714" s="113">
        <v>0</v>
      </c>
      <c r="Q714" s="113">
        <v>1120.7950000000001</v>
      </c>
      <c r="R714" s="113">
        <v>98629.96</v>
      </c>
      <c r="S714" s="111" t="s">
        <v>1428</v>
      </c>
    </row>
    <row r="715" spans="1:19" ht="25.5">
      <c r="A715" s="111" t="s">
        <v>2813</v>
      </c>
      <c r="B715" s="112">
        <v>44325</v>
      </c>
      <c r="C715" s="111" t="s">
        <v>2814</v>
      </c>
      <c r="D715" s="112">
        <v>44325</v>
      </c>
      <c r="E715" s="111" t="s">
        <v>1429</v>
      </c>
      <c r="F715" s="111" t="s">
        <v>102</v>
      </c>
      <c r="G715" s="111" t="s">
        <v>1012</v>
      </c>
      <c r="H715" s="111" t="s">
        <v>1433</v>
      </c>
      <c r="I715" s="111" t="s">
        <v>1263</v>
      </c>
      <c r="J715" s="113">
        <v>56</v>
      </c>
      <c r="K715" s="113">
        <v>1099</v>
      </c>
      <c r="L715" s="113">
        <v>61544</v>
      </c>
      <c r="M715" s="113">
        <v>2.7475000000000001</v>
      </c>
      <c r="N715" s="113">
        <v>153.86000000000001</v>
      </c>
      <c r="O715" s="113">
        <v>0</v>
      </c>
      <c r="P715" s="113">
        <v>0</v>
      </c>
      <c r="Q715" s="113">
        <v>1101.7474999999999</v>
      </c>
      <c r="R715" s="113">
        <v>61697.86</v>
      </c>
      <c r="S715" s="111" t="s">
        <v>1428</v>
      </c>
    </row>
    <row r="716" spans="1:19" ht="25.5">
      <c r="A716" s="111" t="s">
        <v>2813</v>
      </c>
      <c r="B716" s="112">
        <v>44325</v>
      </c>
      <c r="C716" s="111" t="s">
        <v>2814</v>
      </c>
      <c r="D716" s="112">
        <v>44325</v>
      </c>
      <c r="E716" s="111" t="s">
        <v>1429</v>
      </c>
      <c r="F716" s="111" t="s">
        <v>102</v>
      </c>
      <c r="G716" s="111" t="s">
        <v>1012</v>
      </c>
      <c r="H716" s="111" t="s">
        <v>1433</v>
      </c>
      <c r="I716" s="111" t="s">
        <v>1374</v>
      </c>
      <c r="J716" s="113">
        <v>60</v>
      </c>
      <c r="K716" s="113">
        <v>914</v>
      </c>
      <c r="L716" s="113">
        <v>54840</v>
      </c>
      <c r="M716" s="113">
        <v>2.2850000000000001</v>
      </c>
      <c r="N716" s="113">
        <v>137.1</v>
      </c>
      <c r="O716" s="113">
        <v>0</v>
      </c>
      <c r="P716" s="113">
        <v>0</v>
      </c>
      <c r="Q716" s="113">
        <v>916.28499999999997</v>
      </c>
      <c r="R716" s="113">
        <v>54977.1</v>
      </c>
      <c r="S716" s="111" t="s">
        <v>1428</v>
      </c>
    </row>
    <row r="717" spans="1:19" ht="25.5">
      <c r="A717" s="111" t="s">
        <v>2813</v>
      </c>
      <c r="B717" s="112">
        <v>44325</v>
      </c>
      <c r="C717" s="111" t="s">
        <v>2814</v>
      </c>
      <c r="D717" s="112">
        <v>44325</v>
      </c>
      <c r="E717" s="111" t="s">
        <v>1429</v>
      </c>
      <c r="F717" s="111" t="s">
        <v>102</v>
      </c>
      <c r="G717" s="111" t="s">
        <v>1012</v>
      </c>
      <c r="H717" s="111" t="s">
        <v>1433</v>
      </c>
      <c r="I717" s="111" t="s">
        <v>1277</v>
      </c>
      <c r="J717" s="113">
        <v>38</v>
      </c>
      <c r="K717" s="113">
        <v>967</v>
      </c>
      <c r="L717" s="113">
        <v>36746</v>
      </c>
      <c r="M717" s="113">
        <v>2.4175</v>
      </c>
      <c r="N717" s="113">
        <v>91.864999999999995</v>
      </c>
      <c r="O717" s="113">
        <v>0</v>
      </c>
      <c r="P717" s="113">
        <v>0</v>
      </c>
      <c r="Q717" s="113">
        <v>969.41750000000002</v>
      </c>
      <c r="R717" s="113">
        <v>36837.864999999998</v>
      </c>
      <c r="S717" s="111" t="s">
        <v>1428</v>
      </c>
    </row>
    <row r="718" spans="1:19" ht="25.5">
      <c r="A718" s="111" t="s">
        <v>2813</v>
      </c>
      <c r="B718" s="112">
        <v>44325</v>
      </c>
      <c r="C718" s="111" t="s">
        <v>2814</v>
      </c>
      <c r="D718" s="112">
        <v>44325</v>
      </c>
      <c r="E718" s="111" t="s">
        <v>1429</v>
      </c>
      <c r="F718" s="111" t="s">
        <v>102</v>
      </c>
      <c r="G718" s="111" t="s">
        <v>1012</v>
      </c>
      <c r="H718" s="111" t="s">
        <v>1433</v>
      </c>
      <c r="I718" s="111" t="s">
        <v>1146</v>
      </c>
      <c r="J718" s="113">
        <v>80</v>
      </c>
      <c r="K718" s="113">
        <v>914</v>
      </c>
      <c r="L718" s="113">
        <v>73120</v>
      </c>
      <c r="M718" s="113">
        <v>2.2850000000000001</v>
      </c>
      <c r="N718" s="113">
        <v>182.8</v>
      </c>
      <c r="O718" s="113">
        <v>0</v>
      </c>
      <c r="P718" s="113">
        <v>0</v>
      </c>
      <c r="Q718" s="113">
        <v>916.28499999999997</v>
      </c>
      <c r="R718" s="113">
        <v>73302.8</v>
      </c>
      <c r="S718" s="111" t="s">
        <v>1428</v>
      </c>
    </row>
    <row r="719" spans="1:19" ht="25.5">
      <c r="A719" s="111" t="s">
        <v>2813</v>
      </c>
      <c r="B719" s="112">
        <v>44325</v>
      </c>
      <c r="C719" s="111" t="s">
        <v>2814</v>
      </c>
      <c r="D719" s="112">
        <v>44325</v>
      </c>
      <c r="E719" s="111" t="s">
        <v>1429</v>
      </c>
      <c r="F719" s="111" t="s">
        <v>102</v>
      </c>
      <c r="G719" s="111" t="s">
        <v>1012</v>
      </c>
      <c r="H719" s="111" t="s">
        <v>1433</v>
      </c>
      <c r="I719" s="111" t="s">
        <v>1320</v>
      </c>
      <c r="J719" s="113">
        <v>100</v>
      </c>
      <c r="K719" s="113">
        <v>1064</v>
      </c>
      <c r="L719" s="113">
        <v>106400</v>
      </c>
      <c r="M719" s="113">
        <v>2.66</v>
      </c>
      <c r="N719" s="113">
        <v>266</v>
      </c>
      <c r="O719" s="113">
        <v>0</v>
      </c>
      <c r="P719" s="113">
        <v>0</v>
      </c>
      <c r="Q719" s="113">
        <v>1066.6600000000001</v>
      </c>
      <c r="R719" s="113">
        <v>106666</v>
      </c>
      <c r="S719" s="111" t="s">
        <v>1428</v>
      </c>
    </row>
    <row r="720" spans="1:19" ht="25.5">
      <c r="A720" s="111" t="s">
        <v>2813</v>
      </c>
      <c r="B720" s="112">
        <v>44325</v>
      </c>
      <c r="C720" s="111" t="s">
        <v>2814</v>
      </c>
      <c r="D720" s="112">
        <v>44325</v>
      </c>
      <c r="E720" s="111" t="s">
        <v>1429</v>
      </c>
      <c r="F720" s="111" t="s">
        <v>102</v>
      </c>
      <c r="G720" s="111" t="s">
        <v>1012</v>
      </c>
      <c r="H720" s="111" t="s">
        <v>1433</v>
      </c>
      <c r="I720" s="111" t="s">
        <v>1142</v>
      </c>
      <c r="J720" s="113">
        <v>42</v>
      </c>
      <c r="K720" s="113">
        <v>1030</v>
      </c>
      <c r="L720" s="113">
        <v>43260</v>
      </c>
      <c r="M720" s="113">
        <v>2.5750000000000002</v>
      </c>
      <c r="N720" s="113">
        <v>108.15</v>
      </c>
      <c r="O720" s="113">
        <v>0</v>
      </c>
      <c r="P720" s="113">
        <v>0</v>
      </c>
      <c r="Q720" s="113">
        <v>1032.575</v>
      </c>
      <c r="R720" s="113">
        <v>43368.15</v>
      </c>
      <c r="S720" s="111" t="s">
        <v>1428</v>
      </c>
    </row>
    <row r="721" spans="1:19" ht="25.5">
      <c r="A721" s="111" t="s">
        <v>2813</v>
      </c>
      <c r="B721" s="112">
        <v>44325</v>
      </c>
      <c r="C721" s="111" t="s">
        <v>2814</v>
      </c>
      <c r="D721" s="112">
        <v>44325</v>
      </c>
      <c r="E721" s="111" t="s">
        <v>1429</v>
      </c>
      <c r="F721" s="111" t="s">
        <v>102</v>
      </c>
      <c r="G721" s="111" t="s">
        <v>1012</v>
      </c>
      <c r="H721" s="111" t="s">
        <v>1433</v>
      </c>
      <c r="I721" s="111" t="s">
        <v>1376</v>
      </c>
      <c r="J721" s="113">
        <v>41</v>
      </c>
      <c r="K721" s="113">
        <v>1303</v>
      </c>
      <c r="L721" s="113">
        <v>53423</v>
      </c>
      <c r="M721" s="113">
        <v>3.2574999999999998</v>
      </c>
      <c r="N721" s="113">
        <v>133.5575</v>
      </c>
      <c r="O721" s="113">
        <v>0</v>
      </c>
      <c r="P721" s="113">
        <v>0</v>
      </c>
      <c r="Q721" s="113">
        <v>1306.2574999999999</v>
      </c>
      <c r="R721" s="113">
        <v>53556.557500000003</v>
      </c>
      <c r="S721" s="111" t="s">
        <v>1428</v>
      </c>
    </row>
    <row r="722" spans="1:19" ht="25.5">
      <c r="A722" s="111" t="s">
        <v>2813</v>
      </c>
      <c r="B722" s="112">
        <v>44325</v>
      </c>
      <c r="C722" s="111" t="s">
        <v>2814</v>
      </c>
      <c r="D722" s="112">
        <v>44325</v>
      </c>
      <c r="E722" s="111" t="s">
        <v>1429</v>
      </c>
      <c r="F722" s="111" t="s">
        <v>102</v>
      </c>
      <c r="G722" s="111" t="s">
        <v>1012</v>
      </c>
      <c r="H722" s="111" t="s">
        <v>1433</v>
      </c>
      <c r="I722" s="111" t="s">
        <v>1141</v>
      </c>
      <c r="J722" s="113">
        <v>100</v>
      </c>
      <c r="K722" s="113">
        <v>894</v>
      </c>
      <c r="L722" s="113">
        <v>89400</v>
      </c>
      <c r="M722" s="113">
        <v>2.2349999999999999</v>
      </c>
      <c r="N722" s="113">
        <v>223.5</v>
      </c>
      <c r="O722" s="113">
        <v>0</v>
      </c>
      <c r="P722" s="113">
        <v>0</v>
      </c>
      <c r="Q722" s="113">
        <v>896.23500000000001</v>
      </c>
      <c r="R722" s="113">
        <v>89623.5</v>
      </c>
      <c r="S722" s="111" t="s">
        <v>1428</v>
      </c>
    </row>
    <row r="723" spans="1:19" ht="25.5">
      <c r="A723" s="111" t="s">
        <v>2813</v>
      </c>
      <c r="B723" s="112">
        <v>44325</v>
      </c>
      <c r="C723" s="111" t="s">
        <v>2814</v>
      </c>
      <c r="D723" s="112">
        <v>44325</v>
      </c>
      <c r="E723" s="111" t="s">
        <v>1429</v>
      </c>
      <c r="F723" s="111" t="s">
        <v>102</v>
      </c>
      <c r="G723" s="111" t="s">
        <v>1012</v>
      </c>
      <c r="H723" s="111" t="s">
        <v>1433</v>
      </c>
      <c r="I723" s="111" t="s">
        <v>1321</v>
      </c>
      <c r="J723" s="113">
        <v>20</v>
      </c>
      <c r="K723" s="113">
        <v>1205</v>
      </c>
      <c r="L723" s="113">
        <v>24100</v>
      </c>
      <c r="M723" s="113">
        <v>3.0125000000000002</v>
      </c>
      <c r="N723" s="113">
        <v>60.25</v>
      </c>
      <c r="O723" s="113">
        <v>0</v>
      </c>
      <c r="P723" s="113">
        <v>0</v>
      </c>
      <c r="Q723" s="113">
        <v>1208.0125</v>
      </c>
      <c r="R723" s="113">
        <v>24160.25</v>
      </c>
      <c r="S723" s="111" t="s">
        <v>1428</v>
      </c>
    </row>
    <row r="724" spans="1:19" ht="25.5">
      <c r="A724" s="111" t="s">
        <v>2815</v>
      </c>
      <c r="B724" s="112">
        <v>44325</v>
      </c>
      <c r="C724" s="111" t="s">
        <v>2816</v>
      </c>
      <c r="D724" s="112">
        <v>44325</v>
      </c>
      <c r="E724" s="111" t="s">
        <v>1429</v>
      </c>
      <c r="F724" s="111" t="s">
        <v>978</v>
      </c>
      <c r="G724" s="111" t="s">
        <v>76</v>
      </c>
      <c r="H724" s="111" t="s">
        <v>66</v>
      </c>
      <c r="I724" s="111" t="s">
        <v>1374</v>
      </c>
      <c r="J724" s="113">
        <v>20</v>
      </c>
      <c r="K724" s="113">
        <v>914</v>
      </c>
      <c r="L724" s="113">
        <v>18280</v>
      </c>
      <c r="M724" s="113">
        <v>2.2850000000000001</v>
      </c>
      <c r="N724" s="113">
        <v>45.7</v>
      </c>
      <c r="O724" s="113">
        <v>0</v>
      </c>
      <c r="P724" s="113">
        <v>0</v>
      </c>
      <c r="Q724" s="113">
        <v>916.28499999999997</v>
      </c>
      <c r="R724" s="113">
        <v>18325.7</v>
      </c>
      <c r="S724" s="111" t="s">
        <v>1428</v>
      </c>
    </row>
    <row r="725" spans="1:19" ht="25.5">
      <c r="A725" s="111" t="s">
        <v>2815</v>
      </c>
      <c r="B725" s="112">
        <v>44325</v>
      </c>
      <c r="C725" s="111" t="s">
        <v>2816</v>
      </c>
      <c r="D725" s="112">
        <v>44325</v>
      </c>
      <c r="E725" s="111" t="s">
        <v>1429</v>
      </c>
      <c r="F725" s="111" t="s">
        <v>978</v>
      </c>
      <c r="G725" s="111" t="s">
        <v>76</v>
      </c>
      <c r="H725" s="111" t="s">
        <v>66</v>
      </c>
      <c r="I725" s="111" t="s">
        <v>1144</v>
      </c>
      <c r="J725" s="113">
        <v>20</v>
      </c>
      <c r="K725" s="113">
        <v>1118</v>
      </c>
      <c r="L725" s="113">
        <v>22360</v>
      </c>
      <c r="M725" s="113">
        <v>2.7949999999999999</v>
      </c>
      <c r="N725" s="113">
        <v>55.9</v>
      </c>
      <c r="O725" s="113">
        <v>0</v>
      </c>
      <c r="P725" s="113">
        <v>0</v>
      </c>
      <c r="Q725" s="113">
        <v>1120.7950000000001</v>
      </c>
      <c r="R725" s="113">
        <v>22415.9</v>
      </c>
      <c r="S725" s="111" t="s">
        <v>1428</v>
      </c>
    </row>
    <row r="726" spans="1:19" ht="25.5">
      <c r="A726" s="111" t="s">
        <v>2815</v>
      </c>
      <c r="B726" s="112">
        <v>44325</v>
      </c>
      <c r="C726" s="111" t="s">
        <v>2816</v>
      </c>
      <c r="D726" s="112">
        <v>44325</v>
      </c>
      <c r="E726" s="111" t="s">
        <v>1429</v>
      </c>
      <c r="F726" s="111" t="s">
        <v>978</v>
      </c>
      <c r="G726" s="111" t="s">
        <v>76</v>
      </c>
      <c r="H726" s="111" t="s">
        <v>66</v>
      </c>
      <c r="I726" s="111" t="s">
        <v>1320</v>
      </c>
      <c r="J726" s="113">
        <v>20</v>
      </c>
      <c r="K726" s="113">
        <v>1064</v>
      </c>
      <c r="L726" s="113">
        <v>21280</v>
      </c>
      <c r="M726" s="113">
        <v>2.66</v>
      </c>
      <c r="N726" s="113">
        <v>53.2</v>
      </c>
      <c r="O726" s="113">
        <v>0</v>
      </c>
      <c r="P726" s="113">
        <v>0</v>
      </c>
      <c r="Q726" s="113">
        <v>1066.6600000000001</v>
      </c>
      <c r="R726" s="113">
        <v>21333.200000000001</v>
      </c>
      <c r="S726" s="111" t="s">
        <v>1428</v>
      </c>
    </row>
    <row r="727" spans="1:19" ht="25.5">
      <c r="A727" s="111" t="s">
        <v>2815</v>
      </c>
      <c r="B727" s="112">
        <v>44325</v>
      </c>
      <c r="C727" s="111" t="s">
        <v>2816</v>
      </c>
      <c r="D727" s="112">
        <v>44325</v>
      </c>
      <c r="E727" s="111" t="s">
        <v>1429</v>
      </c>
      <c r="F727" s="111" t="s">
        <v>978</v>
      </c>
      <c r="G727" s="111" t="s">
        <v>76</v>
      </c>
      <c r="H727" s="111" t="s">
        <v>66</v>
      </c>
      <c r="I727" s="111" t="s">
        <v>1142</v>
      </c>
      <c r="J727" s="113">
        <v>20</v>
      </c>
      <c r="K727" s="113">
        <v>1030</v>
      </c>
      <c r="L727" s="113">
        <v>20600</v>
      </c>
      <c r="M727" s="113">
        <v>2.5750000000000002</v>
      </c>
      <c r="N727" s="113">
        <v>51.5</v>
      </c>
      <c r="O727" s="113">
        <v>0</v>
      </c>
      <c r="P727" s="113">
        <v>0</v>
      </c>
      <c r="Q727" s="113">
        <v>1032.575</v>
      </c>
      <c r="R727" s="113">
        <v>20651.5</v>
      </c>
      <c r="S727" s="111" t="s">
        <v>1428</v>
      </c>
    </row>
    <row r="728" spans="1:19" ht="25.5">
      <c r="A728" s="111" t="s">
        <v>2815</v>
      </c>
      <c r="B728" s="112">
        <v>44325</v>
      </c>
      <c r="C728" s="111" t="s">
        <v>2816</v>
      </c>
      <c r="D728" s="112">
        <v>44325</v>
      </c>
      <c r="E728" s="111" t="s">
        <v>1429</v>
      </c>
      <c r="F728" s="111" t="s">
        <v>978</v>
      </c>
      <c r="G728" s="111" t="s">
        <v>76</v>
      </c>
      <c r="H728" s="111" t="s">
        <v>66</v>
      </c>
      <c r="I728" s="111" t="s">
        <v>1263</v>
      </c>
      <c r="J728" s="113">
        <v>20</v>
      </c>
      <c r="K728" s="113">
        <v>1099</v>
      </c>
      <c r="L728" s="113">
        <v>21980</v>
      </c>
      <c r="M728" s="113">
        <v>2.7475000000000001</v>
      </c>
      <c r="N728" s="113">
        <v>54.95</v>
      </c>
      <c r="O728" s="113">
        <v>0</v>
      </c>
      <c r="P728" s="113">
        <v>0</v>
      </c>
      <c r="Q728" s="113">
        <v>1101.7474999999999</v>
      </c>
      <c r="R728" s="113">
        <v>22034.95</v>
      </c>
      <c r="S728" s="111" t="s">
        <v>1428</v>
      </c>
    </row>
    <row r="729" spans="1:19" ht="25.5">
      <c r="A729" s="111" t="s">
        <v>2815</v>
      </c>
      <c r="B729" s="112">
        <v>44325</v>
      </c>
      <c r="C729" s="111" t="s">
        <v>2816</v>
      </c>
      <c r="D729" s="112">
        <v>44325</v>
      </c>
      <c r="E729" s="111" t="s">
        <v>1429</v>
      </c>
      <c r="F729" s="111" t="s">
        <v>978</v>
      </c>
      <c r="G729" s="111" t="s">
        <v>76</v>
      </c>
      <c r="H729" s="111" t="s">
        <v>66</v>
      </c>
      <c r="I729" s="111" t="s">
        <v>1141</v>
      </c>
      <c r="J729" s="113">
        <v>31</v>
      </c>
      <c r="K729" s="113">
        <v>894</v>
      </c>
      <c r="L729" s="113">
        <v>27714</v>
      </c>
      <c r="M729" s="113">
        <v>2.2349999999999999</v>
      </c>
      <c r="N729" s="113">
        <v>69.284999999999997</v>
      </c>
      <c r="O729" s="113">
        <v>0</v>
      </c>
      <c r="P729" s="113">
        <v>0</v>
      </c>
      <c r="Q729" s="113">
        <v>896.23500000000001</v>
      </c>
      <c r="R729" s="113">
        <v>27783.285</v>
      </c>
      <c r="S729" s="111" t="s">
        <v>1428</v>
      </c>
    </row>
    <row r="730" spans="1:19" ht="25.5">
      <c r="A730" s="111" t="s">
        <v>2815</v>
      </c>
      <c r="B730" s="112">
        <v>44325</v>
      </c>
      <c r="C730" s="111" t="s">
        <v>2816</v>
      </c>
      <c r="D730" s="112">
        <v>44325</v>
      </c>
      <c r="E730" s="111" t="s">
        <v>1429</v>
      </c>
      <c r="F730" s="111" t="s">
        <v>978</v>
      </c>
      <c r="G730" s="111" t="s">
        <v>76</v>
      </c>
      <c r="H730" s="111" t="s">
        <v>66</v>
      </c>
      <c r="I730" s="111" t="s">
        <v>1146</v>
      </c>
      <c r="J730" s="113">
        <v>20</v>
      </c>
      <c r="K730" s="113">
        <v>914</v>
      </c>
      <c r="L730" s="113">
        <v>18280</v>
      </c>
      <c r="M730" s="113">
        <v>2.2850000000000001</v>
      </c>
      <c r="N730" s="113">
        <v>45.7</v>
      </c>
      <c r="O730" s="113">
        <v>0</v>
      </c>
      <c r="P730" s="113">
        <v>0</v>
      </c>
      <c r="Q730" s="113">
        <v>916.28499999999997</v>
      </c>
      <c r="R730" s="113">
        <v>18325.7</v>
      </c>
      <c r="S730" s="111" t="s">
        <v>1428</v>
      </c>
    </row>
    <row r="731" spans="1:19" ht="25.5">
      <c r="A731" s="111" t="s">
        <v>2815</v>
      </c>
      <c r="B731" s="112">
        <v>44325</v>
      </c>
      <c r="C731" s="111" t="s">
        <v>2816</v>
      </c>
      <c r="D731" s="112">
        <v>44325</v>
      </c>
      <c r="E731" s="111" t="s">
        <v>1429</v>
      </c>
      <c r="F731" s="111" t="s">
        <v>978</v>
      </c>
      <c r="G731" s="111" t="s">
        <v>76</v>
      </c>
      <c r="H731" s="111" t="s">
        <v>66</v>
      </c>
      <c r="I731" s="111" t="s">
        <v>1277</v>
      </c>
      <c r="J731" s="113">
        <v>20</v>
      </c>
      <c r="K731" s="113">
        <v>967</v>
      </c>
      <c r="L731" s="113">
        <v>19340</v>
      </c>
      <c r="M731" s="113">
        <v>2.4175</v>
      </c>
      <c r="N731" s="113">
        <v>48.35</v>
      </c>
      <c r="O731" s="113">
        <v>0</v>
      </c>
      <c r="P731" s="113">
        <v>0</v>
      </c>
      <c r="Q731" s="113">
        <v>969.41750000000002</v>
      </c>
      <c r="R731" s="113">
        <v>19388.349999999999</v>
      </c>
      <c r="S731" s="111" t="s">
        <v>1428</v>
      </c>
    </row>
    <row r="732" spans="1:19" ht="25.5">
      <c r="A732" s="111" t="s">
        <v>2817</v>
      </c>
      <c r="B732" s="112">
        <v>44325</v>
      </c>
      <c r="C732" s="111" t="s">
        <v>2818</v>
      </c>
      <c r="D732" s="112">
        <v>44325</v>
      </c>
      <c r="E732" s="111" t="s">
        <v>1429</v>
      </c>
      <c r="F732" s="111" t="s">
        <v>75</v>
      </c>
      <c r="G732" s="111" t="s">
        <v>76</v>
      </c>
      <c r="H732" s="111" t="s">
        <v>66</v>
      </c>
      <c r="I732" s="111" t="s">
        <v>1141</v>
      </c>
      <c r="J732" s="113">
        <v>20</v>
      </c>
      <c r="K732" s="113">
        <v>894</v>
      </c>
      <c r="L732" s="113">
        <v>17880</v>
      </c>
      <c r="M732" s="113">
        <v>2.2349999999999999</v>
      </c>
      <c r="N732" s="113">
        <v>44.7</v>
      </c>
      <c r="O732" s="113">
        <v>0</v>
      </c>
      <c r="P732" s="113">
        <v>0</v>
      </c>
      <c r="Q732" s="113">
        <v>896.23500000000001</v>
      </c>
      <c r="R732" s="113">
        <v>17924.7</v>
      </c>
      <c r="S732" s="111" t="s">
        <v>1428</v>
      </c>
    </row>
    <row r="733" spans="1:19" ht="25.5">
      <c r="A733" s="111" t="s">
        <v>2817</v>
      </c>
      <c r="B733" s="112">
        <v>44325</v>
      </c>
      <c r="C733" s="111" t="s">
        <v>2818</v>
      </c>
      <c r="D733" s="112">
        <v>44325</v>
      </c>
      <c r="E733" s="111" t="s">
        <v>1429</v>
      </c>
      <c r="F733" s="111" t="s">
        <v>75</v>
      </c>
      <c r="G733" s="111" t="s">
        <v>76</v>
      </c>
      <c r="H733" s="111" t="s">
        <v>66</v>
      </c>
      <c r="I733" s="111" t="s">
        <v>1144</v>
      </c>
      <c r="J733" s="113">
        <v>20</v>
      </c>
      <c r="K733" s="113">
        <v>1118</v>
      </c>
      <c r="L733" s="113">
        <v>22360</v>
      </c>
      <c r="M733" s="113">
        <v>2.7949999999999999</v>
      </c>
      <c r="N733" s="113">
        <v>55.9</v>
      </c>
      <c r="O733" s="113">
        <v>0</v>
      </c>
      <c r="P733" s="113">
        <v>0</v>
      </c>
      <c r="Q733" s="113">
        <v>1120.7950000000001</v>
      </c>
      <c r="R733" s="113">
        <v>22415.9</v>
      </c>
      <c r="S733" s="111" t="s">
        <v>1428</v>
      </c>
    </row>
    <row r="734" spans="1:19" ht="25.5">
      <c r="A734" s="111" t="s">
        <v>2817</v>
      </c>
      <c r="B734" s="112">
        <v>44325</v>
      </c>
      <c r="C734" s="111" t="s">
        <v>2818</v>
      </c>
      <c r="D734" s="112">
        <v>44325</v>
      </c>
      <c r="E734" s="111" t="s">
        <v>1429</v>
      </c>
      <c r="F734" s="111" t="s">
        <v>75</v>
      </c>
      <c r="G734" s="111" t="s">
        <v>76</v>
      </c>
      <c r="H734" s="111" t="s">
        <v>66</v>
      </c>
      <c r="I734" s="111" t="s">
        <v>1142</v>
      </c>
      <c r="J734" s="113">
        <v>20</v>
      </c>
      <c r="K734" s="113">
        <v>1030</v>
      </c>
      <c r="L734" s="113">
        <v>20600</v>
      </c>
      <c r="M734" s="113">
        <v>2.5750000000000002</v>
      </c>
      <c r="N734" s="113">
        <v>51.5</v>
      </c>
      <c r="O734" s="113">
        <v>0</v>
      </c>
      <c r="P734" s="113">
        <v>0</v>
      </c>
      <c r="Q734" s="113">
        <v>1032.575</v>
      </c>
      <c r="R734" s="113">
        <v>20651.5</v>
      </c>
      <c r="S734" s="111" t="s">
        <v>1428</v>
      </c>
    </row>
    <row r="735" spans="1:19" ht="25.5">
      <c r="A735" s="111" t="s">
        <v>2817</v>
      </c>
      <c r="B735" s="112">
        <v>44325</v>
      </c>
      <c r="C735" s="111" t="s">
        <v>2818</v>
      </c>
      <c r="D735" s="112">
        <v>44325</v>
      </c>
      <c r="E735" s="111" t="s">
        <v>1429</v>
      </c>
      <c r="F735" s="111" t="s">
        <v>75</v>
      </c>
      <c r="G735" s="111" t="s">
        <v>76</v>
      </c>
      <c r="H735" s="111" t="s">
        <v>66</v>
      </c>
      <c r="I735" s="111" t="s">
        <v>1146</v>
      </c>
      <c r="J735" s="113">
        <v>20</v>
      </c>
      <c r="K735" s="113">
        <v>914</v>
      </c>
      <c r="L735" s="113">
        <v>18280</v>
      </c>
      <c r="M735" s="113">
        <v>2.2850000000000001</v>
      </c>
      <c r="N735" s="113">
        <v>45.7</v>
      </c>
      <c r="O735" s="113">
        <v>0</v>
      </c>
      <c r="P735" s="113">
        <v>0</v>
      </c>
      <c r="Q735" s="113">
        <v>916.28499999999997</v>
      </c>
      <c r="R735" s="113">
        <v>18325.7</v>
      </c>
      <c r="S735" s="111" t="s">
        <v>1428</v>
      </c>
    </row>
    <row r="736" spans="1:19" ht="25.5">
      <c r="A736" s="111" t="s">
        <v>2817</v>
      </c>
      <c r="B736" s="112">
        <v>44325</v>
      </c>
      <c r="C736" s="111" t="s">
        <v>2818</v>
      </c>
      <c r="D736" s="112">
        <v>44325</v>
      </c>
      <c r="E736" s="111" t="s">
        <v>1429</v>
      </c>
      <c r="F736" s="111" t="s">
        <v>75</v>
      </c>
      <c r="G736" s="111" t="s">
        <v>76</v>
      </c>
      <c r="H736" s="111" t="s">
        <v>66</v>
      </c>
      <c r="I736" s="111" t="s">
        <v>1321</v>
      </c>
      <c r="J736" s="113">
        <v>25</v>
      </c>
      <c r="K736" s="113">
        <v>1205</v>
      </c>
      <c r="L736" s="113">
        <v>30125</v>
      </c>
      <c r="M736" s="113">
        <v>3.0125000000000002</v>
      </c>
      <c r="N736" s="113">
        <v>75.3125</v>
      </c>
      <c r="O736" s="113">
        <v>0</v>
      </c>
      <c r="P736" s="113">
        <v>0</v>
      </c>
      <c r="Q736" s="113">
        <v>1208.0125</v>
      </c>
      <c r="R736" s="113">
        <v>30200.3125</v>
      </c>
      <c r="S736" s="111" t="s">
        <v>1428</v>
      </c>
    </row>
    <row r="737" spans="1:19" ht="25.5">
      <c r="A737" s="111" t="s">
        <v>2819</v>
      </c>
      <c r="B737" s="112">
        <v>44325</v>
      </c>
      <c r="C737" s="111" t="s">
        <v>2820</v>
      </c>
      <c r="D737" s="112">
        <v>44325</v>
      </c>
      <c r="E737" s="111" t="s">
        <v>1429</v>
      </c>
      <c r="F737" s="111" t="s">
        <v>67</v>
      </c>
      <c r="G737" s="111" t="s">
        <v>66</v>
      </c>
      <c r="H737" s="111" t="s">
        <v>66</v>
      </c>
      <c r="I737" s="111" t="s">
        <v>1141</v>
      </c>
      <c r="J737" s="113">
        <v>40</v>
      </c>
      <c r="K737" s="113">
        <v>894</v>
      </c>
      <c r="L737" s="113">
        <v>35760</v>
      </c>
      <c r="M737" s="113">
        <v>2.2349999999999999</v>
      </c>
      <c r="N737" s="113">
        <v>89.4</v>
      </c>
      <c r="O737" s="113">
        <v>0</v>
      </c>
      <c r="P737" s="113">
        <v>0</v>
      </c>
      <c r="Q737" s="113">
        <v>896.23500000000001</v>
      </c>
      <c r="R737" s="113">
        <v>35849.4</v>
      </c>
      <c r="S737" s="111" t="s">
        <v>1428</v>
      </c>
    </row>
    <row r="738" spans="1:19" ht="25.5">
      <c r="A738" s="111" t="s">
        <v>2819</v>
      </c>
      <c r="B738" s="112">
        <v>44325</v>
      </c>
      <c r="C738" s="111" t="s">
        <v>2820</v>
      </c>
      <c r="D738" s="112">
        <v>44325</v>
      </c>
      <c r="E738" s="111" t="s">
        <v>1429</v>
      </c>
      <c r="F738" s="111" t="s">
        <v>67</v>
      </c>
      <c r="G738" s="111" t="s">
        <v>66</v>
      </c>
      <c r="H738" s="111" t="s">
        <v>66</v>
      </c>
      <c r="I738" s="111" t="s">
        <v>1321</v>
      </c>
      <c r="J738" s="113">
        <v>20</v>
      </c>
      <c r="K738" s="113">
        <v>1205</v>
      </c>
      <c r="L738" s="113">
        <v>24100</v>
      </c>
      <c r="M738" s="113">
        <v>3.0125000000000002</v>
      </c>
      <c r="N738" s="113">
        <v>60.25</v>
      </c>
      <c r="O738" s="113">
        <v>0</v>
      </c>
      <c r="P738" s="113">
        <v>0</v>
      </c>
      <c r="Q738" s="113">
        <v>1208.0125</v>
      </c>
      <c r="R738" s="113">
        <v>24160.25</v>
      </c>
      <c r="S738" s="111" t="s">
        <v>1428</v>
      </c>
    </row>
    <row r="739" spans="1:19" ht="25.5">
      <c r="A739" s="111" t="s">
        <v>2819</v>
      </c>
      <c r="B739" s="112">
        <v>44325</v>
      </c>
      <c r="C739" s="111" t="s">
        <v>2820</v>
      </c>
      <c r="D739" s="112">
        <v>44325</v>
      </c>
      <c r="E739" s="111" t="s">
        <v>1429</v>
      </c>
      <c r="F739" s="111" t="s">
        <v>67</v>
      </c>
      <c r="G739" s="111" t="s">
        <v>66</v>
      </c>
      <c r="H739" s="111" t="s">
        <v>66</v>
      </c>
      <c r="I739" s="111" t="s">
        <v>1374</v>
      </c>
      <c r="J739" s="113">
        <v>40</v>
      </c>
      <c r="K739" s="113">
        <v>914</v>
      </c>
      <c r="L739" s="113">
        <v>36560</v>
      </c>
      <c r="M739" s="113">
        <v>2.2850000000000001</v>
      </c>
      <c r="N739" s="113">
        <v>91.4</v>
      </c>
      <c r="O739" s="113">
        <v>0</v>
      </c>
      <c r="P739" s="113">
        <v>0</v>
      </c>
      <c r="Q739" s="113">
        <v>916.28499999999997</v>
      </c>
      <c r="R739" s="113">
        <v>36651.4</v>
      </c>
      <c r="S739" s="111" t="s">
        <v>1428</v>
      </c>
    </row>
    <row r="740" spans="1:19" ht="25.5">
      <c r="A740" s="111" t="s">
        <v>2819</v>
      </c>
      <c r="B740" s="112">
        <v>44325</v>
      </c>
      <c r="C740" s="111" t="s">
        <v>2820</v>
      </c>
      <c r="D740" s="112">
        <v>44325</v>
      </c>
      <c r="E740" s="111" t="s">
        <v>1429</v>
      </c>
      <c r="F740" s="111" t="s">
        <v>67</v>
      </c>
      <c r="G740" s="111" t="s">
        <v>66</v>
      </c>
      <c r="H740" s="111" t="s">
        <v>66</v>
      </c>
      <c r="I740" s="111" t="s">
        <v>1376</v>
      </c>
      <c r="J740" s="113">
        <v>40</v>
      </c>
      <c r="K740" s="113">
        <v>1303</v>
      </c>
      <c r="L740" s="113">
        <v>52120</v>
      </c>
      <c r="M740" s="113">
        <v>3.2574999999999998</v>
      </c>
      <c r="N740" s="113">
        <v>130.30000000000001</v>
      </c>
      <c r="O740" s="113">
        <v>0</v>
      </c>
      <c r="P740" s="113">
        <v>0</v>
      </c>
      <c r="Q740" s="113">
        <v>1306.2574999999999</v>
      </c>
      <c r="R740" s="113">
        <v>52250.3</v>
      </c>
      <c r="S740" s="111" t="s">
        <v>1428</v>
      </c>
    </row>
    <row r="741" spans="1:19" ht="25.5">
      <c r="A741" s="111" t="s">
        <v>2821</v>
      </c>
      <c r="B741" s="112">
        <v>44325</v>
      </c>
      <c r="C741" s="111" t="s">
        <v>2822</v>
      </c>
      <c r="D741" s="112">
        <v>44325</v>
      </c>
      <c r="E741" s="111" t="s">
        <v>1429</v>
      </c>
      <c r="F741" s="111" t="s">
        <v>113</v>
      </c>
      <c r="G741" s="111" t="s">
        <v>1011</v>
      </c>
      <c r="H741" s="111" t="s">
        <v>54</v>
      </c>
      <c r="I741" s="111" t="s">
        <v>1144</v>
      </c>
      <c r="J741" s="113">
        <v>30</v>
      </c>
      <c r="K741" s="113">
        <v>1118</v>
      </c>
      <c r="L741" s="113">
        <v>33540</v>
      </c>
      <c r="M741" s="113">
        <v>2.7949999999999999</v>
      </c>
      <c r="N741" s="113">
        <v>83.85</v>
      </c>
      <c r="O741" s="113">
        <v>0</v>
      </c>
      <c r="P741" s="113">
        <v>0</v>
      </c>
      <c r="Q741" s="113">
        <v>1120.7950000000001</v>
      </c>
      <c r="R741" s="113">
        <v>33623.85</v>
      </c>
      <c r="S741" s="111" t="s">
        <v>1428</v>
      </c>
    </row>
    <row r="742" spans="1:19" ht="25.5">
      <c r="A742" s="111" t="s">
        <v>2821</v>
      </c>
      <c r="B742" s="112">
        <v>44325</v>
      </c>
      <c r="C742" s="111" t="s">
        <v>2822</v>
      </c>
      <c r="D742" s="112">
        <v>44325</v>
      </c>
      <c r="E742" s="111" t="s">
        <v>1429</v>
      </c>
      <c r="F742" s="111" t="s">
        <v>113</v>
      </c>
      <c r="G742" s="111" t="s">
        <v>1011</v>
      </c>
      <c r="H742" s="111" t="s">
        <v>54</v>
      </c>
      <c r="I742" s="111" t="s">
        <v>1320</v>
      </c>
      <c r="J742" s="113">
        <v>30</v>
      </c>
      <c r="K742" s="113">
        <v>1064</v>
      </c>
      <c r="L742" s="113">
        <v>31920</v>
      </c>
      <c r="M742" s="113">
        <v>2.66</v>
      </c>
      <c r="N742" s="113">
        <v>79.8</v>
      </c>
      <c r="O742" s="113">
        <v>0</v>
      </c>
      <c r="P742" s="113">
        <v>0</v>
      </c>
      <c r="Q742" s="113">
        <v>1066.6600000000001</v>
      </c>
      <c r="R742" s="113">
        <v>31999.8</v>
      </c>
      <c r="S742" s="111" t="s">
        <v>1428</v>
      </c>
    </row>
    <row r="743" spans="1:19" ht="25.5">
      <c r="A743" s="111" t="s">
        <v>2821</v>
      </c>
      <c r="B743" s="112">
        <v>44325</v>
      </c>
      <c r="C743" s="111" t="s">
        <v>2822</v>
      </c>
      <c r="D743" s="112">
        <v>44325</v>
      </c>
      <c r="E743" s="111" t="s">
        <v>1429</v>
      </c>
      <c r="F743" s="111" t="s">
        <v>113</v>
      </c>
      <c r="G743" s="111" t="s">
        <v>1011</v>
      </c>
      <c r="H743" s="111" t="s">
        <v>54</v>
      </c>
      <c r="I743" s="111" t="s">
        <v>1142</v>
      </c>
      <c r="J743" s="113">
        <v>50</v>
      </c>
      <c r="K743" s="113">
        <v>1030</v>
      </c>
      <c r="L743" s="113">
        <v>51500</v>
      </c>
      <c r="M743" s="113">
        <v>2.5750000000000002</v>
      </c>
      <c r="N743" s="113">
        <v>128.75</v>
      </c>
      <c r="O743" s="113">
        <v>0</v>
      </c>
      <c r="P743" s="113">
        <v>0</v>
      </c>
      <c r="Q743" s="113">
        <v>1032.575</v>
      </c>
      <c r="R743" s="113">
        <v>51628.75</v>
      </c>
      <c r="S743" s="111" t="s">
        <v>1428</v>
      </c>
    </row>
    <row r="744" spans="1:19" ht="25.5">
      <c r="A744" s="111" t="s">
        <v>2821</v>
      </c>
      <c r="B744" s="112">
        <v>44325</v>
      </c>
      <c r="C744" s="111" t="s">
        <v>2822</v>
      </c>
      <c r="D744" s="112">
        <v>44325</v>
      </c>
      <c r="E744" s="111" t="s">
        <v>1429</v>
      </c>
      <c r="F744" s="111" t="s">
        <v>113</v>
      </c>
      <c r="G744" s="111" t="s">
        <v>1011</v>
      </c>
      <c r="H744" s="111" t="s">
        <v>54</v>
      </c>
      <c r="I744" s="111" t="s">
        <v>1277</v>
      </c>
      <c r="J744" s="113">
        <v>50</v>
      </c>
      <c r="K744" s="113">
        <v>967</v>
      </c>
      <c r="L744" s="113">
        <v>48350</v>
      </c>
      <c r="M744" s="113">
        <v>2.4175</v>
      </c>
      <c r="N744" s="113">
        <v>120.875</v>
      </c>
      <c r="O744" s="113">
        <v>0</v>
      </c>
      <c r="P744" s="113">
        <v>0</v>
      </c>
      <c r="Q744" s="113">
        <v>969.41750000000002</v>
      </c>
      <c r="R744" s="113">
        <v>48470.875</v>
      </c>
      <c r="S744" s="111" t="s">
        <v>1428</v>
      </c>
    </row>
    <row r="745" spans="1:19" ht="25.5">
      <c r="A745" s="111" t="s">
        <v>2821</v>
      </c>
      <c r="B745" s="112">
        <v>44325</v>
      </c>
      <c r="C745" s="111" t="s">
        <v>2822</v>
      </c>
      <c r="D745" s="112">
        <v>44325</v>
      </c>
      <c r="E745" s="111" t="s">
        <v>1429</v>
      </c>
      <c r="F745" s="111" t="s">
        <v>113</v>
      </c>
      <c r="G745" s="111" t="s">
        <v>1011</v>
      </c>
      <c r="H745" s="111" t="s">
        <v>54</v>
      </c>
      <c r="I745" s="111" t="s">
        <v>1263</v>
      </c>
      <c r="J745" s="113">
        <v>30</v>
      </c>
      <c r="K745" s="113">
        <v>1099</v>
      </c>
      <c r="L745" s="113">
        <v>32970</v>
      </c>
      <c r="M745" s="113">
        <v>2.7475000000000001</v>
      </c>
      <c r="N745" s="113">
        <v>82.424999999999997</v>
      </c>
      <c r="O745" s="113">
        <v>0</v>
      </c>
      <c r="P745" s="113">
        <v>0</v>
      </c>
      <c r="Q745" s="113">
        <v>1101.7474999999999</v>
      </c>
      <c r="R745" s="113">
        <v>33052.425000000003</v>
      </c>
      <c r="S745" s="111" t="s">
        <v>1428</v>
      </c>
    </row>
    <row r="746" spans="1:19" ht="25.5">
      <c r="A746" s="111" t="s">
        <v>2821</v>
      </c>
      <c r="B746" s="112">
        <v>44325</v>
      </c>
      <c r="C746" s="111" t="s">
        <v>2822</v>
      </c>
      <c r="D746" s="112">
        <v>44325</v>
      </c>
      <c r="E746" s="111" t="s">
        <v>1429</v>
      </c>
      <c r="F746" s="111" t="s">
        <v>113</v>
      </c>
      <c r="G746" s="111" t="s">
        <v>1011</v>
      </c>
      <c r="H746" s="111" t="s">
        <v>54</v>
      </c>
      <c r="I746" s="111" t="s">
        <v>1146</v>
      </c>
      <c r="J746" s="113">
        <v>40</v>
      </c>
      <c r="K746" s="113">
        <v>914</v>
      </c>
      <c r="L746" s="113">
        <v>36560</v>
      </c>
      <c r="M746" s="113">
        <v>2.2850000000000001</v>
      </c>
      <c r="N746" s="113">
        <v>91.4</v>
      </c>
      <c r="O746" s="113">
        <v>0</v>
      </c>
      <c r="P746" s="113">
        <v>0</v>
      </c>
      <c r="Q746" s="113">
        <v>916.28499999999997</v>
      </c>
      <c r="R746" s="113">
        <v>36651.4</v>
      </c>
      <c r="S746" s="111" t="s">
        <v>1428</v>
      </c>
    </row>
    <row r="747" spans="1:19" ht="25.5">
      <c r="A747" s="111" t="s">
        <v>2821</v>
      </c>
      <c r="B747" s="112">
        <v>44325</v>
      </c>
      <c r="C747" s="111" t="s">
        <v>2822</v>
      </c>
      <c r="D747" s="112">
        <v>44325</v>
      </c>
      <c r="E747" s="111" t="s">
        <v>1429</v>
      </c>
      <c r="F747" s="111" t="s">
        <v>113</v>
      </c>
      <c r="G747" s="111" t="s">
        <v>1011</v>
      </c>
      <c r="H747" s="111" t="s">
        <v>54</v>
      </c>
      <c r="I747" s="111" t="s">
        <v>1141</v>
      </c>
      <c r="J747" s="113">
        <v>50</v>
      </c>
      <c r="K747" s="113">
        <v>894</v>
      </c>
      <c r="L747" s="113">
        <v>44700</v>
      </c>
      <c r="M747" s="113">
        <v>2.2349999999999999</v>
      </c>
      <c r="N747" s="113">
        <v>111.75</v>
      </c>
      <c r="O747" s="113">
        <v>0</v>
      </c>
      <c r="P747" s="113">
        <v>0</v>
      </c>
      <c r="Q747" s="113">
        <v>896.23500000000001</v>
      </c>
      <c r="R747" s="113">
        <v>44811.75</v>
      </c>
      <c r="S747" s="111" t="s">
        <v>1428</v>
      </c>
    </row>
    <row r="748" spans="1:19" ht="25.5">
      <c r="A748" s="111" t="s">
        <v>2821</v>
      </c>
      <c r="B748" s="112">
        <v>44325</v>
      </c>
      <c r="C748" s="111" t="s">
        <v>2822</v>
      </c>
      <c r="D748" s="112">
        <v>44325</v>
      </c>
      <c r="E748" s="111" t="s">
        <v>1429</v>
      </c>
      <c r="F748" s="111" t="s">
        <v>113</v>
      </c>
      <c r="G748" s="111" t="s">
        <v>1011</v>
      </c>
      <c r="H748" s="111" t="s">
        <v>54</v>
      </c>
      <c r="I748" s="111" t="s">
        <v>1376</v>
      </c>
      <c r="J748" s="113">
        <v>40</v>
      </c>
      <c r="K748" s="113">
        <v>1303</v>
      </c>
      <c r="L748" s="113">
        <v>52120</v>
      </c>
      <c r="M748" s="113">
        <v>3.2574999999999998</v>
      </c>
      <c r="N748" s="113">
        <v>130.30000000000001</v>
      </c>
      <c r="O748" s="113">
        <v>0</v>
      </c>
      <c r="P748" s="113">
        <v>0</v>
      </c>
      <c r="Q748" s="113">
        <v>1306.2574999999999</v>
      </c>
      <c r="R748" s="113">
        <v>52250.3</v>
      </c>
      <c r="S748" s="111" t="s">
        <v>1428</v>
      </c>
    </row>
    <row r="749" spans="1:19" ht="25.5">
      <c r="A749" s="111" t="s">
        <v>2823</v>
      </c>
      <c r="B749" s="112">
        <v>44325</v>
      </c>
      <c r="C749" s="111" t="s">
        <v>2824</v>
      </c>
      <c r="D749" s="112">
        <v>44325</v>
      </c>
      <c r="E749" s="111" t="s">
        <v>1429</v>
      </c>
      <c r="F749" s="111" t="s">
        <v>73</v>
      </c>
      <c r="G749" s="111" t="s">
        <v>1053</v>
      </c>
      <c r="H749" s="111" t="s">
        <v>66</v>
      </c>
      <c r="I749" s="111" t="s">
        <v>1141</v>
      </c>
      <c r="J749" s="113">
        <v>100</v>
      </c>
      <c r="K749" s="113">
        <v>894</v>
      </c>
      <c r="L749" s="113">
        <v>89400</v>
      </c>
      <c r="M749" s="113">
        <v>2.2349999999999999</v>
      </c>
      <c r="N749" s="113">
        <v>223.5</v>
      </c>
      <c r="O749" s="113">
        <v>0</v>
      </c>
      <c r="P749" s="113">
        <v>0</v>
      </c>
      <c r="Q749" s="113">
        <v>896.23500000000001</v>
      </c>
      <c r="R749" s="113">
        <v>89623.5</v>
      </c>
      <c r="S749" s="111" t="s">
        <v>1428</v>
      </c>
    </row>
    <row r="750" spans="1:19" ht="25.5">
      <c r="A750" s="111" t="s">
        <v>2823</v>
      </c>
      <c r="B750" s="112">
        <v>44325</v>
      </c>
      <c r="C750" s="111" t="s">
        <v>2824</v>
      </c>
      <c r="D750" s="112">
        <v>44325</v>
      </c>
      <c r="E750" s="111" t="s">
        <v>1429</v>
      </c>
      <c r="F750" s="111" t="s">
        <v>73</v>
      </c>
      <c r="G750" s="111" t="s">
        <v>1053</v>
      </c>
      <c r="H750" s="111" t="s">
        <v>66</v>
      </c>
      <c r="I750" s="111" t="s">
        <v>1374</v>
      </c>
      <c r="J750" s="113">
        <v>60</v>
      </c>
      <c r="K750" s="113">
        <v>914</v>
      </c>
      <c r="L750" s="113">
        <v>54840</v>
      </c>
      <c r="M750" s="113">
        <v>2.2850000000000001</v>
      </c>
      <c r="N750" s="113">
        <v>137.1</v>
      </c>
      <c r="O750" s="113">
        <v>0</v>
      </c>
      <c r="P750" s="113">
        <v>0</v>
      </c>
      <c r="Q750" s="113">
        <v>916.28499999999997</v>
      </c>
      <c r="R750" s="113">
        <v>54977.1</v>
      </c>
      <c r="S750" s="111" t="s">
        <v>1428</v>
      </c>
    </row>
    <row r="751" spans="1:19" ht="25.5">
      <c r="A751" s="111" t="s">
        <v>2823</v>
      </c>
      <c r="B751" s="112">
        <v>44325</v>
      </c>
      <c r="C751" s="111" t="s">
        <v>2824</v>
      </c>
      <c r="D751" s="112">
        <v>44325</v>
      </c>
      <c r="E751" s="111" t="s">
        <v>1429</v>
      </c>
      <c r="F751" s="111" t="s">
        <v>73</v>
      </c>
      <c r="G751" s="111" t="s">
        <v>1053</v>
      </c>
      <c r="H751" s="111" t="s">
        <v>66</v>
      </c>
      <c r="I751" s="111" t="s">
        <v>1144</v>
      </c>
      <c r="J751" s="113">
        <v>60</v>
      </c>
      <c r="K751" s="113">
        <v>1118</v>
      </c>
      <c r="L751" s="113">
        <v>67080</v>
      </c>
      <c r="M751" s="113">
        <v>2.7949999999999999</v>
      </c>
      <c r="N751" s="113">
        <v>167.7</v>
      </c>
      <c r="O751" s="113">
        <v>0</v>
      </c>
      <c r="P751" s="113">
        <v>0</v>
      </c>
      <c r="Q751" s="113">
        <v>1120.7950000000001</v>
      </c>
      <c r="R751" s="113">
        <v>67247.7</v>
      </c>
      <c r="S751" s="111" t="s">
        <v>1428</v>
      </c>
    </row>
    <row r="752" spans="1:19" ht="25.5">
      <c r="A752" s="111" t="s">
        <v>2823</v>
      </c>
      <c r="B752" s="112">
        <v>44325</v>
      </c>
      <c r="C752" s="111" t="s">
        <v>2824</v>
      </c>
      <c r="D752" s="112">
        <v>44325</v>
      </c>
      <c r="E752" s="111" t="s">
        <v>1429</v>
      </c>
      <c r="F752" s="111" t="s">
        <v>73</v>
      </c>
      <c r="G752" s="111" t="s">
        <v>1053</v>
      </c>
      <c r="H752" s="111" t="s">
        <v>66</v>
      </c>
      <c r="I752" s="111" t="s">
        <v>1263</v>
      </c>
      <c r="J752" s="113">
        <v>60</v>
      </c>
      <c r="K752" s="113">
        <v>1099</v>
      </c>
      <c r="L752" s="113">
        <v>65940</v>
      </c>
      <c r="M752" s="113">
        <v>2.7475000000000001</v>
      </c>
      <c r="N752" s="113">
        <v>164.85</v>
      </c>
      <c r="O752" s="113">
        <v>0</v>
      </c>
      <c r="P752" s="113">
        <v>0</v>
      </c>
      <c r="Q752" s="113">
        <v>1101.7474999999999</v>
      </c>
      <c r="R752" s="113">
        <v>66104.850000000006</v>
      </c>
      <c r="S752" s="111" t="s">
        <v>1428</v>
      </c>
    </row>
    <row r="753" spans="1:19" ht="25.5">
      <c r="A753" s="111" t="s">
        <v>2823</v>
      </c>
      <c r="B753" s="112">
        <v>44325</v>
      </c>
      <c r="C753" s="111" t="s">
        <v>2824</v>
      </c>
      <c r="D753" s="112">
        <v>44325</v>
      </c>
      <c r="E753" s="111" t="s">
        <v>1429</v>
      </c>
      <c r="F753" s="111" t="s">
        <v>73</v>
      </c>
      <c r="G753" s="111" t="s">
        <v>1053</v>
      </c>
      <c r="H753" s="111" t="s">
        <v>66</v>
      </c>
      <c r="I753" s="111" t="s">
        <v>1146</v>
      </c>
      <c r="J753" s="113">
        <v>40</v>
      </c>
      <c r="K753" s="113">
        <v>914</v>
      </c>
      <c r="L753" s="113">
        <v>36560</v>
      </c>
      <c r="M753" s="113">
        <v>2.2850000000000001</v>
      </c>
      <c r="N753" s="113">
        <v>91.4</v>
      </c>
      <c r="O753" s="113">
        <v>0</v>
      </c>
      <c r="P753" s="113">
        <v>0</v>
      </c>
      <c r="Q753" s="113">
        <v>916.28499999999997</v>
      </c>
      <c r="R753" s="113">
        <v>36651.4</v>
      </c>
      <c r="S753" s="111" t="s">
        <v>1428</v>
      </c>
    </row>
    <row r="754" spans="1:19" ht="25.5">
      <c r="A754" s="111" t="s">
        <v>2823</v>
      </c>
      <c r="B754" s="112">
        <v>44325</v>
      </c>
      <c r="C754" s="111" t="s">
        <v>2824</v>
      </c>
      <c r="D754" s="112">
        <v>44325</v>
      </c>
      <c r="E754" s="111" t="s">
        <v>1429</v>
      </c>
      <c r="F754" s="111" t="s">
        <v>73</v>
      </c>
      <c r="G754" s="111" t="s">
        <v>1053</v>
      </c>
      <c r="H754" s="111" t="s">
        <v>66</v>
      </c>
      <c r="I754" s="111" t="s">
        <v>1320</v>
      </c>
      <c r="J754" s="113">
        <v>60</v>
      </c>
      <c r="K754" s="113">
        <v>1064</v>
      </c>
      <c r="L754" s="113">
        <v>63840</v>
      </c>
      <c r="M754" s="113">
        <v>2.66</v>
      </c>
      <c r="N754" s="113">
        <v>159.6</v>
      </c>
      <c r="O754" s="113">
        <v>0</v>
      </c>
      <c r="P754" s="113">
        <v>0</v>
      </c>
      <c r="Q754" s="113">
        <v>1066.6600000000001</v>
      </c>
      <c r="R754" s="113">
        <v>63999.6</v>
      </c>
      <c r="S754" s="111" t="s">
        <v>1428</v>
      </c>
    </row>
    <row r="755" spans="1:19" ht="25.5">
      <c r="A755" s="111" t="s">
        <v>2823</v>
      </c>
      <c r="B755" s="112">
        <v>44325</v>
      </c>
      <c r="C755" s="111" t="s">
        <v>2824</v>
      </c>
      <c r="D755" s="112">
        <v>44325</v>
      </c>
      <c r="E755" s="111" t="s">
        <v>1429</v>
      </c>
      <c r="F755" s="111" t="s">
        <v>73</v>
      </c>
      <c r="G755" s="111" t="s">
        <v>1053</v>
      </c>
      <c r="H755" s="111" t="s">
        <v>66</v>
      </c>
      <c r="I755" s="111" t="s">
        <v>1142</v>
      </c>
      <c r="J755" s="113">
        <v>40</v>
      </c>
      <c r="K755" s="113">
        <v>1030</v>
      </c>
      <c r="L755" s="113">
        <v>41200</v>
      </c>
      <c r="M755" s="113">
        <v>2.5750000000000002</v>
      </c>
      <c r="N755" s="113">
        <v>103</v>
      </c>
      <c r="O755" s="113">
        <v>0</v>
      </c>
      <c r="P755" s="113">
        <v>0</v>
      </c>
      <c r="Q755" s="113">
        <v>1032.575</v>
      </c>
      <c r="R755" s="113">
        <v>41303</v>
      </c>
      <c r="S755" s="111" t="s">
        <v>1428</v>
      </c>
    </row>
    <row r="756" spans="1:19" ht="25.5">
      <c r="A756" s="111" t="s">
        <v>2825</v>
      </c>
      <c r="B756" s="112">
        <v>44325</v>
      </c>
      <c r="C756" s="111" t="s">
        <v>2826</v>
      </c>
      <c r="D756" s="112">
        <v>44325</v>
      </c>
      <c r="E756" s="111" t="s">
        <v>1429</v>
      </c>
      <c r="F756" s="111" t="s">
        <v>1393</v>
      </c>
      <c r="G756" s="111" t="s">
        <v>57</v>
      </c>
      <c r="H756" s="111" t="s">
        <v>54</v>
      </c>
      <c r="I756" s="111" t="s">
        <v>1142</v>
      </c>
      <c r="J756" s="113">
        <v>40</v>
      </c>
      <c r="K756" s="113">
        <v>1030</v>
      </c>
      <c r="L756" s="113">
        <v>41200</v>
      </c>
      <c r="M756" s="113">
        <v>2.5750000000000002</v>
      </c>
      <c r="N756" s="113">
        <v>103</v>
      </c>
      <c r="O756" s="113">
        <v>0</v>
      </c>
      <c r="P756" s="113">
        <v>0</v>
      </c>
      <c r="Q756" s="113">
        <v>1032.575</v>
      </c>
      <c r="R756" s="113">
        <v>41303</v>
      </c>
      <c r="S756" s="111" t="s">
        <v>1428</v>
      </c>
    </row>
    <row r="757" spans="1:19" ht="25.5">
      <c r="A757" s="111" t="s">
        <v>2825</v>
      </c>
      <c r="B757" s="112">
        <v>44325</v>
      </c>
      <c r="C757" s="111" t="s">
        <v>2826</v>
      </c>
      <c r="D757" s="112">
        <v>44325</v>
      </c>
      <c r="E757" s="111" t="s">
        <v>1429</v>
      </c>
      <c r="F757" s="111" t="s">
        <v>1393</v>
      </c>
      <c r="G757" s="111" t="s">
        <v>57</v>
      </c>
      <c r="H757" s="111" t="s">
        <v>54</v>
      </c>
      <c r="I757" s="111" t="s">
        <v>1144</v>
      </c>
      <c r="J757" s="113">
        <v>20</v>
      </c>
      <c r="K757" s="113">
        <v>1118</v>
      </c>
      <c r="L757" s="113">
        <v>22360</v>
      </c>
      <c r="M757" s="113">
        <v>2.7949999999999999</v>
      </c>
      <c r="N757" s="113">
        <v>55.9</v>
      </c>
      <c r="O757" s="113">
        <v>0</v>
      </c>
      <c r="P757" s="113">
        <v>0</v>
      </c>
      <c r="Q757" s="113">
        <v>1120.7950000000001</v>
      </c>
      <c r="R757" s="113">
        <v>22415.9</v>
      </c>
      <c r="S757" s="111" t="s">
        <v>1428</v>
      </c>
    </row>
    <row r="758" spans="1:19" ht="25.5">
      <c r="A758" s="111" t="s">
        <v>2825</v>
      </c>
      <c r="B758" s="112">
        <v>44325</v>
      </c>
      <c r="C758" s="111" t="s">
        <v>2826</v>
      </c>
      <c r="D758" s="112">
        <v>44325</v>
      </c>
      <c r="E758" s="111" t="s">
        <v>1429</v>
      </c>
      <c r="F758" s="111" t="s">
        <v>1393</v>
      </c>
      <c r="G758" s="111" t="s">
        <v>57</v>
      </c>
      <c r="H758" s="111" t="s">
        <v>54</v>
      </c>
      <c r="I758" s="111" t="s">
        <v>1277</v>
      </c>
      <c r="J758" s="113">
        <v>60</v>
      </c>
      <c r="K758" s="113">
        <v>967</v>
      </c>
      <c r="L758" s="113">
        <v>58020</v>
      </c>
      <c r="M758" s="113">
        <v>2.4175</v>
      </c>
      <c r="N758" s="113">
        <v>145.05000000000001</v>
      </c>
      <c r="O758" s="113">
        <v>0</v>
      </c>
      <c r="P758" s="113">
        <v>0</v>
      </c>
      <c r="Q758" s="113">
        <v>969.41750000000002</v>
      </c>
      <c r="R758" s="113">
        <v>58165.05</v>
      </c>
      <c r="S758" s="111" t="s">
        <v>1428</v>
      </c>
    </row>
    <row r="759" spans="1:19" ht="25.5">
      <c r="A759" s="111" t="s">
        <v>2825</v>
      </c>
      <c r="B759" s="112">
        <v>44325</v>
      </c>
      <c r="C759" s="111" t="s">
        <v>2826</v>
      </c>
      <c r="D759" s="112">
        <v>44325</v>
      </c>
      <c r="E759" s="111" t="s">
        <v>1429</v>
      </c>
      <c r="F759" s="111" t="s">
        <v>1393</v>
      </c>
      <c r="G759" s="111" t="s">
        <v>57</v>
      </c>
      <c r="H759" s="111" t="s">
        <v>54</v>
      </c>
      <c r="I759" s="111" t="s">
        <v>1321</v>
      </c>
      <c r="J759" s="113">
        <v>20</v>
      </c>
      <c r="K759" s="113">
        <v>1205</v>
      </c>
      <c r="L759" s="113">
        <v>24100</v>
      </c>
      <c r="M759" s="113">
        <v>3.0125000000000002</v>
      </c>
      <c r="N759" s="113">
        <v>60.25</v>
      </c>
      <c r="O759" s="113">
        <v>0</v>
      </c>
      <c r="P759" s="113">
        <v>0</v>
      </c>
      <c r="Q759" s="113">
        <v>1208.0125</v>
      </c>
      <c r="R759" s="113">
        <v>24160.25</v>
      </c>
      <c r="S759" s="111" t="s">
        <v>1428</v>
      </c>
    </row>
    <row r="760" spans="1:19" ht="25.5">
      <c r="A760" s="111" t="s">
        <v>2825</v>
      </c>
      <c r="B760" s="112">
        <v>44325</v>
      </c>
      <c r="C760" s="111" t="s">
        <v>2826</v>
      </c>
      <c r="D760" s="112">
        <v>44325</v>
      </c>
      <c r="E760" s="111" t="s">
        <v>1429</v>
      </c>
      <c r="F760" s="111" t="s">
        <v>1393</v>
      </c>
      <c r="G760" s="111" t="s">
        <v>57</v>
      </c>
      <c r="H760" s="111" t="s">
        <v>54</v>
      </c>
      <c r="I760" s="111" t="s">
        <v>1141</v>
      </c>
      <c r="J760" s="113">
        <v>20</v>
      </c>
      <c r="K760" s="113">
        <v>894</v>
      </c>
      <c r="L760" s="113">
        <v>17880</v>
      </c>
      <c r="M760" s="113">
        <v>2.2349999999999999</v>
      </c>
      <c r="N760" s="113">
        <v>44.7</v>
      </c>
      <c r="O760" s="113">
        <v>0</v>
      </c>
      <c r="P760" s="113">
        <v>0</v>
      </c>
      <c r="Q760" s="113">
        <v>896.23500000000001</v>
      </c>
      <c r="R760" s="113">
        <v>17924.7</v>
      </c>
      <c r="S760" s="111" t="s">
        <v>1428</v>
      </c>
    </row>
    <row r="761" spans="1:19" ht="25.5">
      <c r="A761" s="111" t="s">
        <v>2825</v>
      </c>
      <c r="B761" s="112">
        <v>44325</v>
      </c>
      <c r="C761" s="111" t="s">
        <v>2826</v>
      </c>
      <c r="D761" s="112">
        <v>44325</v>
      </c>
      <c r="E761" s="111" t="s">
        <v>1429</v>
      </c>
      <c r="F761" s="111" t="s">
        <v>1393</v>
      </c>
      <c r="G761" s="111" t="s">
        <v>57</v>
      </c>
      <c r="H761" s="111" t="s">
        <v>54</v>
      </c>
      <c r="I761" s="111" t="s">
        <v>1146</v>
      </c>
      <c r="J761" s="113">
        <v>20</v>
      </c>
      <c r="K761" s="113">
        <v>914</v>
      </c>
      <c r="L761" s="113">
        <v>18280</v>
      </c>
      <c r="M761" s="113">
        <v>2.2850000000000001</v>
      </c>
      <c r="N761" s="113">
        <v>45.7</v>
      </c>
      <c r="O761" s="113">
        <v>0</v>
      </c>
      <c r="P761" s="113">
        <v>0</v>
      </c>
      <c r="Q761" s="113">
        <v>916.28499999999997</v>
      </c>
      <c r="R761" s="113">
        <v>18325.7</v>
      </c>
      <c r="S761" s="111" t="s">
        <v>1428</v>
      </c>
    </row>
    <row r="762" spans="1:19" ht="25.5">
      <c r="A762" s="111" t="s">
        <v>2825</v>
      </c>
      <c r="B762" s="112">
        <v>44325</v>
      </c>
      <c r="C762" s="111" t="s">
        <v>2826</v>
      </c>
      <c r="D762" s="112">
        <v>44325</v>
      </c>
      <c r="E762" s="111" t="s">
        <v>1429</v>
      </c>
      <c r="F762" s="111" t="s">
        <v>1393</v>
      </c>
      <c r="G762" s="111" t="s">
        <v>57</v>
      </c>
      <c r="H762" s="111" t="s">
        <v>54</v>
      </c>
      <c r="I762" s="111" t="s">
        <v>1374</v>
      </c>
      <c r="J762" s="113">
        <v>20</v>
      </c>
      <c r="K762" s="113">
        <v>914</v>
      </c>
      <c r="L762" s="113">
        <v>18280</v>
      </c>
      <c r="M762" s="113">
        <v>2.2850000000000001</v>
      </c>
      <c r="N762" s="113">
        <v>45.7</v>
      </c>
      <c r="O762" s="113">
        <v>0</v>
      </c>
      <c r="P762" s="113">
        <v>0</v>
      </c>
      <c r="Q762" s="113">
        <v>916.28499999999997</v>
      </c>
      <c r="R762" s="113">
        <v>18325.7</v>
      </c>
      <c r="S762" s="111" t="s">
        <v>1428</v>
      </c>
    </row>
    <row r="763" spans="1:19" ht="25.5">
      <c r="A763" s="111" t="s">
        <v>2827</v>
      </c>
      <c r="B763" s="112">
        <v>44325</v>
      </c>
      <c r="C763" s="111" t="s">
        <v>2828</v>
      </c>
      <c r="D763" s="112">
        <v>44325</v>
      </c>
      <c r="E763" s="111" t="s">
        <v>1429</v>
      </c>
      <c r="F763" s="111" t="s">
        <v>111</v>
      </c>
      <c r="G763" s="111" t="s">
        <v>1011</v>
      </c>
      <c r="H763" s="111" t="s">
        <v>54</v>
      </c>
      <c r="I763" s="111" t="s">
        <v>1376</v>
      </c>
      <c r="J763" s="113">
        <v>20</v>
      </c>
      <c r="K763" s="113">
        <v>1303</v>
      </c>
      <c r="L763" s="113">
        <v>26060</v>
      </c>
      <c r="M763" s="113">
        <v>3.2574999999999998</v>
      </c>
      <c r="N763" s="113">
        <v>65.150000000000006</v>
      </c>
      <c r="O763" s="113">
        <v>0</v>
      </c>
      <c r="P763" s="113">
        <v>0</v>
      </c>
      <c r="Q763" s="113">
        <v>1306.2574999999999</v>
      </c>
      <c r="R763" s="113">
        <v>26125.15</v>
      </c>
      <c r="S763" s="111" t="s">
        <v>1428</v>
      </c>
    </row>
    <row r="764" spans="1:19" ht="25.5">
      <c r="A764" s="111" t="s">
        <v>2827</v>
      </c>
      <c r="B764" s="112">
        <v>44325</v>
      </c>
      <c r="C764" s="111" t="s">
        <v>2828</v>
      </c>
      <c r="D764" s="112">
        <v>44325</v>
      </c>
      <c r="E764" s="111" t="s">
        <v>1429</v>
      </c>
      <c r="F764" s="111" t="s">
        <v>111</v>
      </c>
      <c r="G764" s="111" t="s">
        <v>1011</v>
      </c>
      <c r="H764" s="111" t="s">
        <v>54</v>
      </c>
      <c r="I764" s="111" t="s">
        <v>1142</v>
      </c>
      <c r="J764" s="113">
        <v>30</v>
      </c>
      <c r="K764" s="113">
        <v>1030</v>
      </c>
      <c r="L764" s="113">
        <v>30900</v>
      </c>
      <c r="M764" s="113">
        <v>2.5750000000000002</v>
      </c>
      <c r="N764" s="113">
        <v>77.25</v>
      </c>
      <c r="O764" s="113">
        <v>0</v>
      </c>
      <c r="P764" s="113">
        <v>0</v>
      </c>
      <c r="Q764" s="113">
        <v>1032.575</v>
      </c>
      <c r="R764" s="113">
        <v>30977.25</v>
      </c>
      <c r="S764" s="111" t="s">
        <v>1428</v>
      </c>
    </row>
    <row r="765" spans="1:19" ht="25.5">
      <c r="A765" s="111" t="s">
        <v>2829</v>
      </c>
      <c r="B765" s="112">
        <v>44325</v>
      </c>
      <c r="C765" s="111" t="s">
        <v>2830</v>
      </c>
      <c r="D765" s="112">
        <v>44325</v>
      </c>
      <c r="E765" s="111" t="s">
        <v>1429</v>
      </c>
      <c r="F765" s="111" t="s">
        <v>112</v>
      </c>
      <c r="G765" s="111" t="s">
        <v>1011</v>
      </c>
      <c r="H765" s="111" t="s">
        <v>54</v>
      </c>
      <c r="I765" s="111" t="s">
        <v>1374</v>
      </c>
      <c r="J765" s="113">
        <v>60</v>
      </c>
      <c r="K765" s="113">
        <v>914</v>
      </c>
      <c r="L765" s="113">
        <v>54840</v>
      </c>
      <c r="M765" s="113">
        <v>2.2850000000000001</v>
      </c>
      <c r="N765" s="113">
        <v>137.1</v>
      </c>
      <c r="O765" s="113">
        <v>0</v>
      </c>
      <c r="P765" s="113">
        <v>0</v>
      </c>
      <c r="Q765" s="113">
        <v>916.28499999999997</v>
      </c>
      <c r="R765" s="113">
        <v>54977.1</v>
      </c>
      <c r="S765" s="111" t="s">
        <v>1428</v>
      </c>
    </row>
    <row r="766" spans="1:19" ht="25.5">
      <c r="A766" s="111" t="s">
        <v>2829</v>
      </c>
      <c r="B766" s="112">
        <v>44325</v>
      </c>
      <c r="C766" s="111" t="s">
        <v>2830</v>
      </c>
      <c r="D766" s="112">
        <v>44325</v>
      </c>
      <c r="E766" s="111" t="s">
        <v>1429</v>
      </c>
      <c r="F766" s="111" t="s">
        <v>112</v>
      </c>
      <c r="G766" s="111" t="s">
        <v>1011</v>
      </c>
      <c r="H766" s="111" t="s">
        <v>54</v>
      </c>
      <c r="I766" s="111" t="s">
        <v>1263</v>
      </c>
      <c r="J766" s="113">
        <v>40</v>
      </c>
      <c r="K766" s="113">
        <v>1099</v>
      </c>
      <c r="L766" s="113">
        <v>43960</v>
      </c>
      <c r="M766" s="113">
        <v>2.7475000000000001</v>
      </c>
      <c r="N766" s="113">
        <v>109.9</v>
      </c>
      <c r="O766" s="113">
        <v>0</v>
      </c>
      <c r="P766" s="113">
        <v>0</v>
      </c>
      <c r="Q766" s="113">
        <v>1101.7474999999999</v>
      </c>
      <c r="R766" s="113">
        <v>44069.9</v>
      </c>
      <c r="S766" s="111" t="s">
        <v>1428</v>
      </c>
    </row>
    <row r="767" spans="1:19" ht="25.5">
      <c r="A767" s="111" t="s">
        <v>2829</v>
      </c>
      <c r="B767" s="112">
        <v>44325</v>
      </c>
      <c r="C767" s="111" t="s">
        <v>2830</v>
      </c>
      <c r="D767" s="112">
        <v>44325</v>
      </c>
      <c r="E767" s="111" t="s">
        <v>1429</v>
      </c>
      <c r="F767" s="111" t="s">
        <v>112</v>
      </c>
      <c r="G767" s="111" t="s">
        <v>1011</v>
      </c>
      <c r="H767" s="111" t="s">
        <v>54</v>
      </c>
      <c r="I767" s="111" t="s">
        <v>1277</v>
      </c>
      <c r="J767" s="113">
        <v>100</v>
      </c>
      <c r="K767" s="113">
        <v>967</v>
      </c>
      <c r="L767" s="113">
        <v>96700</v>
      </c>
      <c r="M767" s="113">
        <v>2.4175</v>
      </c>
      <c r="N767" s="113">
        <v>241.75</v>
      </c>
      <c r="O767" s="113">
        <v>0</v>
      </c>
      <c r="P767" s="113">
        <v>0</v>
      </c>
      <c r="Q767" s="113">
        <v>969.41750000000002</v>
      </c>
      <c r="R767" s="113">
        <v>96941.75</v>
      </c>
      <c r="S767" s="111" t="s">
        <v>1428</v>
      </c>
    </row>
    <row r="768" spans="1:19" ht="25.5">
      <c r="A768" s="111" t="s">
        <v>2829</v>
      </c>
      <c r="B768" s="112">
        <v>44325</v>
      </c>
      <c r="C768" s="111" t="s">
        <v>2830</v>
      </c>
      <c r="D768" s="112">
        <v>44325</v>
      </c>
      <c r="E768" s="111" t="s">
        <v>1429</v>
      </c>
      <c r="F768" s="111" t="s">
        <v>112</v>
      </c>
      <c r="G768" s="111" t="s">
        <v>1011</v>
      </c>
      <c r="H768" s="111" t="s">
        <v>54</v>
      </c>
      <c r="I768" s="111" t="s">
        <v>1146</v>
      </c>
      <c r="J768" s="113">
        <v>80</v>
      </c>
      <c r="K768" s="113">
        <v>914</v>
      </c>
      <c r="L768" s="113">
        <v>73120</v>
      </c>
      <c r="M768" s="113">
        <v>2.2850000000000001</v>
      </c>
      <c r="N768" s="113">
        <v>182.8</v>
      </c>
      <c r="O768" s="113">
        <v>0</v>
      </c>
      <c r="P768" s="113">
        <v>0</v>
      </c>
      <c r="Q768" s="113">
        <v>916.28499999999997</v>
      </c>
      <c r="R768" s="113">
        <v>73302.8</v>
      </c>
      <c r="S768" s="111" t="s">
        <v>1428</v>
      </c>
    </row>
    <row r="769" spans="1:19" ht="25.5">
      <c r="A769" s="111" t="s">
        <v>2829</v>
      </c>
      <c r="B769" s="112">
        <v>44325</v>
      </c>
      <c r="C769" s="111" t="s">
        <v>2830</v>
      </c>
      <c r="D769" s="112">
        <v>44325</v>
      </c>
      <c r="E769" s="111" t="s">
        <v>1429</v>
      </c>
      <c r="F769" s="111" t="s">
        <v>112</v>
      </c>
      <c r="G769" s="111" t="s">
        <v>1011</v>
      </c>
      <c r="H769" s="111" t="s">
        <v>54</v>
      </c>
      <c r="I769" s="111" t="s">
        <v>1142</v>
      </c>
      <c r="J769" s="113">
        <v>100</v>
      </c>
      <c r="K769" s="113">
        <v>1030</v>
      </c>
      <c r="L769" s="113">
        <v>103000</v>
      </c>
      <c r="M769" s="113">
        <v>2.5750000000000002</v>
      </c>
      <c r="N769" s="113">
        <v>257.5</v>
      </c>
      <c r="O769" s="113">
        <v>0</v>
      </c>
      <c r="P769" s="113">
        <v>0</v>
      </c>
      <c r="Q769" s="113">
        <v>1032.575</v>
      </c>
      <c r="R769" s="113">
        <v>103257.5</v>
      </c>
      <c r="S769" s="111" t="s">
        <v>1428</v>
      </c>
    </row>
    <row r="770" spans="1:19" ht="25.5">
      <c r="A770" s="111" t="s">
        <v>2829</v>
      </c>
      <c r="B770" s="112">
        <v>44325</v>
      </c>
      <c r="C770" s="111" t="s">
        <v>2830</v>
      </c>
      <c r="D770" s="112">
        <v>44325</v>
      </c>
      <c r="E770" s="111" t="s">
        <v>1429</v>
      </c>
      <c r="F770" s="111" t="s">
        <v>112</v>
      </c>
      <c r="G770" s="111" t="s">
        <v>1011</v>
      </c>
      <c r="H770" s="111" t="s">
        <v>54</v>
      </c>
      <c r="I770" s="111" t="s">
        <v>1141</v>
      </c>
      <c r="J770" s="113">
        <v>60</v>
      </c>
      <c r="K770" s="113">
        <v>894</v>
      </c>
      <c r="L770" s="113">
        <v>53640</v>
      </c>
      <c r="M770" s="113">
        <v>2.2349999999999999</v>
      </c>
      <c r="N770" s="113">
        <v>134.1</v>
      </c>
      <c r="O770" s="113">
        <v>0</v>
      </c>
      <c r="P770" s="113">
        <v>0</v>
      </c>
      <c r="Q770" s="113">
        <v>896.23500000000001</v>
      </c>
      <c r="R770" s="113">
        <v>53774.1</v>
      </c>
      <c r="S770" s="111" t="s">
        <v>1428</v>
      </c>
    </row>
    <row r="771" spans="1:19" ht="25.5">
      <c r="A771" s="111" t="s">
        <v>2831</v>
      </c>
      <c r="B771" s="112">
        <v>44325</v>
      </c>
      <c r="C771" s="111" t="s">
        <v>2832</v>
      </c>
      <c r="D771" s="112">
        <v>44325</v>
      </c>
      <c r="E771" s="111" t="s">
        <v>1429</v>
      </c>
      <c r="F771" s="111" t="s">
        <v>52</v>
      </c>
      <c r="G771" s="111" t="s">
        <v>1051</v>
      </c>
      <c r="H771" s="111" t="s">
        <v>54</v>
      </c>
      <c r="I771" s="111" t="s">
        <v>1376</v>
      </c>
      <c r="J771" s="113">
        <v>40</v>
      </c>
      <c r="K771" s="113">
        <v>1303</v>
      </c>
      <c r="L771" s="113">
        <v>52120</v>
      </c>
      <c r="M771" s="113">
        <v>3.2574999999999998</v>
      </c>
      <c r="N771" s="113">
        <v>130.30000000000001</v>
      </c>
      <c r="O771" s="113">
        <v>0</v>
      </c>
      <c r="P771" s="113">
        <v>0</v>
      </c>
      <c r="Q771" s="113">
        <v>1306.2574999999999</v>
      </c>
      <c r="R771" s="113">
        <v>52250.3</v>
      </c>
      <c r="S771" s="111" t="s">
        <v>1428</v>
      </c>
    </row>
    <row r="772" spans="1:19" ht="25.5">
      <c r="A772" s="111" t="s">
        <v>2831</v>
      </c>
      <c r="B772" s="112">
        <v>44325</v>
      </c>
      <c r="C772" s="111" t="s">
        <v>2832</v>
      </c>
      <c r="D772" s="112">
        <v>44325</v>
      </c>
      <c r="E772" s="111" t="s">
        <v>1429</v>
      </c>
      <c r="F772" s="111" t="s">
        <v>52</v>
      </c>
      <c r="G772" s="111" t="s">
        <v>1051</v>
      </c>
      <c r="H772" s="111" t="s">
        <v>54</v>
      </c>
      <c r="I772" s="111" t="s">
        <v>1320</v>
      </c>
      <c r="J772" s="113">
        <v>60</v>
      </c>
      <c r="K772" s="113">
        <v>1064</v>
      </c>
      <c r="L772" s="113">
        <v>63840</v>
      </c>
      <c r="M772" s="113">
        <v>2.66</v>
      </c>
      <c r="N772" s="113">
        <v>159.6</v>
      </c>
      <c r="O772" s="113">
        <v>0</v>
      </c>
      <c r="P772" s="113">
        <v>0</v>
      </c>
      <c r="Q772" s="113">
        <v>1066.6600000000001</v>
      </c>
      <c r="R772" s="113">
        <v>63999.6</v>
      </c>
      <c r="S772" s="111" t="s">
        <v>1428</v>
      </c>
    </row>
    <row r="773" spans="1:19" ht="25.5">
      <c r="A773" s="111" t="s">
        <v>2831</v>
      </c>
      <c r="B773" s="112">
        <v>44325</v>
      </c>
      <c r="C773" s="111" t="s">
        <v>2832</v>
      </c>
      <c r="D773" s="112">
        <v>44325</v>
      </c>
      <c r="E773" s="111" t="s">
        <v>1429</v>
      </c>
      <c r="F773" s="111" t="s">
        <v>52</v>
      </c>
      <c r="G773" s="111" t="s">
        <v>1051</v>
      </c>
      <c r="H773" s="111" t="s">
        <v>54</v>
      </c>
      <c r="I773" s="111" t="s">
        <v>1144</v>
      </c>
      <c r="J773" s="113">
        <v>40</v>
      </c>
      <c r="K773" s="113">
        <v>1118</v>
      </c>
      <c r="L773" s="113">
        <v>44720</v>
      </c>
      <c r="M773" s="113">
        <v>2.7949999999999999</v>
      </c>
      <c r="N773" s="113">
        <v>111.8</v>
      </c>
      <c r="O773" s="113">
        <v>0</v>
      </c>
      <c r="P773" s="113">
        <v>0</v>
      </c>
      <c r="Q773" s="113">
        <v>1120.7950000000001</v>
      </c>
      <c r="R773" s="113">
        <v>44831.8</v>
      </c>
      <c r="S773" s="111" t="s">
        <v>1428</v>
      </c>
    </row>
    <row r="774" spans="1:19" ht="25.5">
      <c r="A774" s="111" t="s">
        <v>2831</v>
      </c>
      <c r="B774" s="112">
        <v>44325</v>
      </c>
      <c r="C774" s="111" t="s">
        <v>2832</v>
      </c>
      <c r="D774" s="112">
        <v>44325</v>
      </c>
      <c r="E774" s="111" t="s">
        <v>1429</v>
      </c>
      <c r="F774" s="111" t="s">
        <v>52</v>
      </c>
      <c r="G774" s="111" t="s">
        <v>1051</v>
      </c>
      <c r="H774" s="111" t="s">
        <v>54</v>
      </c>
      <c r="I774" s="111" t="s">
        <v>1321</v>
      </c>
      <c r="J774" s="113">
        <v>40</v>
      </c>
      <c r="K774" s="113">
        <v>1205</v>
      </c>
      <c r="L774" s="113">
        <v>48200</v>
      </c>
      <c r="M774" s="113">
        <v>3.0125000000000002</v>
      </c>
      <c r="N774" s="113">
        <v>120.5</v>
      </c>
      <c r="O774" s="113">
        <v>0</v>
      </c>
      <c r="P774" s="113">
        <v>0</v>
      </c>
      <c r="Q774" s="113">
        <v>1208.0125</v>
      </c>
      <c r="R774" s="113">
        <v>48320.5</v>
      </c>
      <c r="S774" s="111" t="s">
        <v>1428</v>
      </c>
    </row>
    <row r="775" spans="1:19" ht="25.5">
      <c r="A775" s="111" t="s">
        <v>2831</v>
      </c>
      <c r="B775" s="112">
        <v>44325</v>
      </c>
      <c r="C775" s="111" t="s">
        <v>2832</v>
      </c>
      <c r="D775" s="112">
        <v>44325</v>
      </c>
      <c r="E775" s="111" t="s">
        <v>1429</v>
      </c>
      <c r="F775" s="111" t="s">
        <v>52</v>
      </c>
      <c r="G775" s="111" t="s">
        <v>1051</v>
      </c>
      <c r="H775" s="111" t="s">
        <v>54</v>
      </c>
      <c r="I775" s="111" t="s">
        <v>1141</v>
      </c>
      <c r="J775" s="113">
        <v>100</v>
      </c>
      <c r="K775" s="113">
        <v>894</v>
      </c>
      <c r="L775" s="113">
        <v>89400</v>
      </c>
      <c r="M775" s="113">
        <v>2.2349999999999999</v>
      </c>
      <c r="N775" s="113">
        <v>223.5</v>
      </c>
      <c r="O775" s="113">
        <v>0</v>
      </c>
      <c r="P775" s="113">
        <v>0</v>
      </c>
      <c r="Q775" s="113">
        <v>896.23500000000001</v>
      </c>
      <c r="R775" s="113">
        <v>89623.5</v>
      </c>
      <c r="S775" s="111" t="s">
        <v>1428</v>
      </c>
    </row>
    <row r="776" spans="1:19" ht="25.5">
      <c r="A776" s="111" t="s">
        <v>2831</v>
      </c>
      <c r="B776" s="112">
        <v>44325</v>
      </c>
      <c r="C776" s="111" t="s">
        <v>2832</v>
      </c>
      <c r="D776" s="112">
        <v>44325</v>
      </c>
      <c r="E776" s="111" t="s">
        <v>1429</v>
      </c>
      <c r="F776" s="111" t="s">
        <v>52</v>
      </c>
      <c r="G776" s="111" t="s">
        <v>1051</v>
      </c>
      <c r="H776" s="111" t="s">
        <v>54</v>
      </c>
      <c r="I776" s="111" t="s">
        <v>1146</v>
      </c>
      <c r="J776" s="113">
        <v>60</v>
      </c>
      <c r="K776" s="113">
        <v>914</v>
      </c>
      <c r="L776" s="113">
        <v>54840</v>
      </c>
      <c r="M776" s="113">
        <v>2.2850000000000001</v>
      </c>
      <c r="N776" s="113">
        <v>137.1</v>
      </c>
      <c r="O776" s="113">
        <v>0</v>
      </c>
      <c r="P776" s="113">
        <v>0</v>
      </c>
      <c r="Q776" s="113">
        <v>916.28499999999997</v>
      </c>
      <c r="R776" s="113">
        <v>54977.1</v>
      </c>
      <c r="S776" s="111" t="s">
        <v>1428</v>
      </c>
    </row>
    <row r="777" spans="1:19" ht="25.5">
      <c r="A777" s="111" t="s">
        <v>2831</v>
      </c>
      <c r="B777" s="112">
        <v>44325</v>
      </c>
      <c r="C777" s="111" t="s">
        <v>2832</v>
      </c>
      <c r="D777" s="112">
        <v>44325</v>
      </c>
      <c r="E777" s="111" t="s">
        <v>1429</v>
      </c>
      <c r="F777" s="111" t="s">
        <v>52</v>
      </c>
      <c r="G777" s="111" t="s">
        <v>1051</v>
      </c>
      <c r="H777" s="111" t="s">
        <v>54</v>
      </c>
      <c r="I777" s="111" t="s">
        <v>1374</v>
      </c>
      <c r="J777" s="113">
        <v>60</v>
      </c>
      <c r="K777" s="113">
        <v>914</v>
      </c>
      <c r="L777" s="113">
        <v>54840</v>
      </c>
      <c r="M777" s="113">
        <v>2.2850000000000001</v>
      </c>
      <c r="N777" s="113">
        <v>137.1</v>
      </c>
      <c r="O777" s="113">
        <v>0</v>
      </c>
      <c r="P777" s="113">
        <v>0</v>
      </c>
      <c r="Q777" s="113">
        <v>916.28499999999997</v>
      </c>
      <c r="R777" s="113">
        <v>54977.1</v>
      </c>
      <c r="S777" s="111" t="s">
        <v>1428</v>
      </c>
    </row>
    <row r="778" spans="1:19" ht="25.5">
      <c r="A778" s="111" t="s">
        <v>2833</v>
      </c>
      <c r="B778" s="112">
        <v>44325</v>
      </c>
      <c r="C778" s="111" t="s">
        <v>2834</v>
      </c>
      <c r="D778" s="112">
        <v>44325</v>
      </c>
      <c r="E778" s="111" t="s">
        <v>1429</v>
      </c>
      <c r="F778" s="111" t="s">
        <v>51</v>
      </c>
      <c r="G778" s="111" t="s">
        <v>1051</v>
      </c>
      <c r="H778" s="111" t="s">
        <v>54</v>
      </c>
      <c r="I778" s="111" t="s">
        <v>1141</v>
      </c>
      <c r="J778" s="113">
        <v>10</v>
      </c>
      <c r="K778" s="113">
        <v>894</v>
      </c>
      <c r="L778" s="113">
        <v>8940</v>
      </c>
      <c r="M778" s="113">
        <v>2.2349999999999999</v>
      </c>
      <c r="N778" s="113">
        <v>22.35</v>
      </c>
      <c r="O778" s="113">
        <v>0</v>
      </c>
      <c r="P778" s="113">
        <v>0</v>
      </c>
      <c r="Q778" s="113">
        <v>896.23500000000001</v>
      </c>
      <c r="R778" s="113">
        <v>8962.35</v>
      </c>
      <c r="S778" s="111" t="s">
        <v>1428</v>
      </c>
    </row>
    <row r="779" spans="1:19" ht="25.5">
      <c r="A779" s="111" t="s">
        <v>2833</v>
      </c>
      <c r="B779" s="112">
        <v>44325</v>
      </c>
      <c r="C779" s="111" t="s">
        <v>2834</v>
      </c>
      <c r="D779" s="112">
        <v>44325</v>
      </c>
      <c r="E779" s="111" t="s">
        <v>1429</v>
      </c>
      <c r="F779" s="111" t="s">
        <v>51</v>
      </c>
      <c r="G779" s="111" t="s">
        <v>1051</v>
      </c>
      <c r="H779" s="111" t="s">
        <v>54</v>
      </c>
      <c r="I779" s="111" t="s">
        <v>1146</v>
      </c>
      <c r="J779" s="113">
        <v>10</v>
      </c>
      <c r="K779" s="113">
        <v>914</v>
      </c>
      <c r="L779" s="113">
        <v>9140</v>
      </c>
      <c r="M779" s="113">
        <v>2.2850000000000001</v>
      </c>
      <c r="N779" s="113">
        <v>22.85</v>
      </c>
      <c r="O779" s="113">
        <v>0</v>
      </c>
      <c r="P779" s="113">
        <v>0</v>
      </c>
      <c r="Q779" s="113">
        <v>916.28499999999997</v>
      </c>
      <c r="R779" s="113">
        <v>9162.85</v>
      </c>
      <c r="S779" s="111" t="s">
        <v>1428</v>
      </c>
    </row>
    <row r="780" spans="1:19" ht="25.5">
      <c r="A780" s="111" t="s">
        <v>2835</v>
      </c>
      <c r="B780" s="112">
        <v>44325</v>
      </c>
      <c r="C780" s="111" t="s">
        <v>2836</v>
      </c>
      <c r="D780" s="112">
        <v>44325</v>
      </c>
      <c r="E780" s="111" t="s">
        <v>1429</v>
      </c>
      <c r="F780" s="111" t="s">
        <v>71</v>
      </c>
      <c r="G780" s="111" t="s">
        <v>1436</v>
      </c>
      <c r="H780" s="111" t="s">
        <v>66</v>
      </c>
      <c r="I780" s="111" t="s">
        <v>1277</v>
      </c>
      <c r="J780" s="113">
        <v>200</v>
      </c>
      <c r="K780" s="113">
        <v>967</v>
      </c>
      <c r="L780" s="113">
        <v>193400</v>
      </c>
      <c r="M780" s="113">
        <v>2.4175</v>
      </c>
      <c r="N780" s="113">
        <v>483.5</v>
      </c>
      <c r="O780" s="113">
        <v>0</v>
      </c>
      <c r="P780" s="113">
        <v>0</v>
      </c>
      <c r="Q780" s="113">
        <v>969.41750000000002</v>
      </c>
      <c r="R780" s="113">
        <v>193883.5</v>
      </c>
      <c r="S780" s="111" t="s">
        <v>1428</v>
      </c>
    </row>
    <row r="781" spans="1:19" ht="25.5">
      <c r="A781" s="111" t="s">
        <v>2835</v>
      </c>
      <c r="B781" s="112">
        <v>44325</v>
      </c>
      <c r="C781" s="111" t="s">
        <v>2836</v>
      </c>
      <c r="D781" s="112">
        <v>44325</v>
      </c>
      <c r="E781" s="111" t="s">
        <v>1429</v>
      </c>
      <c r="F781" s="111" t="s">
        <v>71</v>
      </c>
      <c r="G781" s="111" t="s">
        <v>1436</v>
      </c>
      <c r="H781" s="111" t="s">
        <v>66</v>
      </c>
      <c r="I781" s="111" t="s">
        <v>1376</v>
      </c>
      <c r="J781" s="113">
        <v>200</v>
      </c>
      <c r="K781" s="113">
        <v>1303</v>
      </c>
      <c r="L781" s="113">
        <v>260600</v>
      </c>
      <c r="M781" s="113">
        <v>3.2574999999999998</v>
      </c>
      <c r="N781" s="113">
        <v>651.5</v>
      </c>
      <c r="O781" s="113">
        <v>0</v>
      </c>
      <c r="P781" s="113">
        <v>0</v>
      </c>
      <c r="Q781" s="113">
        <v>1306.2574999999999</v>
      </c>
      <c r="R781" s="113">
        <v>261251.5</v>
      </c>
      <c r="S781" s="111" t="s">
        <v>1428</v>
      </c>
    </row>
    <row r="782" spans="1:19" ht="25.5">
      <c r="A782" s="111" t="s">
        <v>2835</v>
      </c>
      <c r="B782" s="112">
        <v>44325</v>
      </c>
      <c r="C782" s="111" t="s">
        <v>2836</v>
      </c>
      <c r="D782" s="112">
        <v>44325</v>
      </c>
      <c r="E782" s="111" t="s">
        <v>1429</v>
      </c>
      <c r="F782" s="111" t="s">
        <v>71</v>
      </c>
      <c r="G782" s="111" t="s">
        <v>1436</v>
      </c>
      <c r="H782" s="111" t="s">
        <v>66</v>
      </c>
      <c r="I782" s="111" t="s">
        <v>1142</v>
      </c>
      <c r="J782" s="113">
        <v>200</v>
      </c>
      <c r="K782" s="113">
        <v>1030</v>
      </c>
      <c r="L782" s="113">
        <v>206000</v>
      </c>
      <c r="M782" s="113">
        <v>2.5750000000000002</v>
      </c>
      <c r="N782" s="113">
        <v>515</v>
      </c>
      <c r="O782" s="113">
        <v>0</v>
      </c>
      <c r="P782" s="113">
        <v>0</v>
      </c>
      <c r="Q782" s="113">
        <v>1032.575</v>
      </c>
      <c r="R782" s="113">
        <v>206515</v>
      </c>
      <c r="S782" s="111" t="s">
        <v>1428</v>
      </c>
    </row>
    <row r="783" spans="1:19" ht="25.5">
      <c r="A783" s="111" t="s">
        <v>2835</v>
      </c>
      <c r="B783" s="112">
        <v>44325</v>
      </c>
      <c r="C783" s="111" t="s">
        <v>2836</v>
      </c>
      <c r="D783" s="112">
        <v>44325</v>
      </c>
      <c r="E783" s="111" t="s">
        <v>1429</v>
      </c>
      <c r="F783" s="111" t="s">
        <v>71</v>
      </c>
      <c r="G783" s="111" t="s">
        <v>1436</v>
      </c>
      <c r="H783" s="111" t="s">
        <v>66</v>
      </c>
      <c r="I783" s="111" t="s">
        <v>1320</v>
      </c>
      <c r="J783" s="113">
        <v>200</v>
      </c>
      <c r="K783" s="113">
        <v>1064</v>
      </c>
      <c r="L783" s="113">
        <v>212800</v>
      </c>
      <c r="M783" s="113">
        <v>2.66</v>
      </c>
      <c r="N783" s="113">
        <v>532</v>
      </c>
      <c r="O783" s="113">
        <v>0</v>
      </c>
      <c r="P783" s="113">
        <v>0</v>
      </c>
      <c r="Q783" s="113">
        <v>1066.6600000000001</v>
      </c>
      <c r="R783" s="113">
        <v>213332</v>
      </c>
      <c r="S783" s="111" t="s">
        <v>1428</v>
      </c>
    </row>
    <row r="784" spans="1:19" ht="25.5">
      <c r="A784" s="111" t="s">
        <v>2835</v>
      </c>
      <c r="B784" s="112">
        <v>44325</v>
      </c>
      <c r="C784" s="111" t="s">
        <v>2836</v>
      </c>
      <c r="D784" s="112">
        <v>44325</v>
      </c>
      <c r="E784" s="111" t="s">
        <v>1429</v>
      </c>
      <c r="F784" s="111" t="s">
        <v>71</v>
      </c>
      <c r="G784" s="111" t="s">
        <v>1436</v>
      </c>
      <c r="H784" s="111" t="s">
        <v>66</v>
      </c>
      <c r="I784" s="111" t="s">
        <v>1263</v>
      </c>
      <c r="J784" s="113">
        <v>200</v>
      </c>
      <c r="K784" s="113">
        <v>1099</v>
      </c>
      <c r="L784" s="113">
        <v>219800</v>
      </c>
      <c r="M784" s="113">
        <v>2.7475000000000001</v>
      </c>
      <c r="N784" s="113">
        <v>549.5</v>
      </c>
      <c r="O784" s="113">
        <v>0</v>
      </c>
      <c r="P784" s="113">
        <v>0</v>
      </c>
      <c r="Q784" s="113">
        <v>1101.7474999999999</v>
      </c>
      <c r="R784" s="113">
        <v>220349.5</v>
      </c>
      <c r="S784" s="111" t="s">
        <v>1428</v>
      </c>
    </row>
    <row r="785" spans="1:19" ht="25.5">
      <c r="A785" s="111" t="s">
        <v>2835</v>
      </c>
      <c r="B785" s="112">
        <v>44325</v>
      </c>
      <c r="C785" s="111" t="s">
        <v>2836</v>
      </c>
      <c r="D785" s="112">
        <v>44325</v>
      </c>
      <c r="E785" s="111" t="s">
        <v>1429</v>
      </c>
      <c r="F785" s="111" t="s">
        <v>71</v>
      </c>
      <c r="G785" s="111" t="s">
        <v>1436</v>
      </c>
      <c r="H785" s="111" t="s">
        <v>66</v>
      </c>
      <c r="I785" s="111" t="s">
        <v>1144</v>
      </c>
      <c r="J785" s="113">
        <v>200</v>
      </c>
      <c r="K785" s="113">
        <v>1118</v>
      </c>
      <c r="L785" s="113">
        <v>223600</v>
      </c>
      <c r="M785" s="113">
        <v>2.7949999999999999</v>
      </c>
      <c r="N785" s="113">
        <v>559</v>
      </c>
      <c r="O785" s="113">
        <v>0</v>
      </c>
      <c r="P785" s="113">
        <v>0</v>
      </c>
      <c r="Q785" s="113">
        <v>1120.7950000000001</v>
      </c>
      <c r="R785" s="113">
        <v>224159</v>
      </c>
      <c r="S785" s="111" t="s">
        <v>1428</v>
      </c>
    </row>
    <row r="786" spans="1:19" ht="25.5">
      <c r="A786" s="111" t="s">
        <v>2835</v>
      </c>
      <c r="B786" s="112">
        <v>44325</v>
      </c>
      <c r="C786" s="111" t="s">
        <v>2836</v>
      </c>
      <c r="D786" s="112">
        <v>44325</v>
      </c>
      <c r="E786" s="111" t="s">
        <v>1429</v>
      </c>
      <c r="F786" s="111" t="s">
        <v>71</v>
      </c>
      <c r="G786" s="111" t="s">
        <v>1436</v>
      </c>
      <c r="H786" s="111" t="s">
        <v>66</v>
      </c>
      <c r="I786" s="111" t="s">
        <v>1146</v>
      </c>
      <c r="J786" s="113">
        <v>200</v>
      </c>
      <c r="K786" s="113">
        <v>914</v>
      </c>
      <c r="L786" s="113">
        <v>182800</v>
      </c>
      <c r="M786" s="113">
        <v>2.2850000000000001</v>
      </c>
      <c r="N786" s="113">
        <v>457</v>
      </c>
      <c r="O786" s="113">
        <v>0</v>
      </c>
      <c r="P786" s="113">
        <v>0</v>
      </c>
      <c r="Q786" s="113">
        <v>916.28499999999997</v>
      </c>
      <c r="R786" s="113">
        <v>183257</v>
      </c>
      <c r="S786" s="111" t="s">
        <v>1428</v>
      </c>
    </row>
    <row r="787" spans="1:19" ht="25.5">
      <c r="A787" s="111" t="s">
        <v>2837</v>
      </c>
      <c r="B787" s="112">
        <v>44325</v>
      </c>
      <c r="C787" s="111" t="s">
        <v>2838</v>
      </c>
      <c r="D787" s="112">
        <v>44325</v>
      </c>
      <c r="E787" s="111" t="s">
        <v>1429</v>
      </c>
      <c r="F787" s="111" t="s">
        <v>64</v>
      </c>
      <c r="G787" s="111" t="s">
        <v>1016</v>
      </c>
      <c r="H787" s="111" t="s">
        <v>54</v>
      </c>
      <c r="I787" s="111" t="s">
        <v>1142</v>
      </c>
      <c r="J787" s="113">
        <v>60</v>
      </c>
      <c r="K787" s="113">
        <v>1030</v>
      </c>
      <c r="L787" s="113">
        <v>61800</v>
      </c>
      <c r="M787" s="113">
        <v>2.5750000000000002</v>
      </c>
      <c r="N787" s="113">
        <v>154.5</v>
      </c>
      <c r="O787" s="113">
        <v>0</v>
      </c>
      <c r="P787" s="113">
        <v>0</v>
      </c>
      <c r="Q787" s="113">
        <v>1032.575</v>
      </c>
      <c r="R787" s="113">
        <v>61954.5</v>
      </c>
      <c r="S787" s="111" t="s">
        <v>1428</v>
      </c>
    </row>
    <row r="788" spans="1:19" ht="25.5">
      <c r="A788" s="111" t="s">
        <v>2837</v>
      </c>
      <c r="B788" s="112">
        <v>44325</v>
      </c>
      <c r="C788" s="111" t="s">
        <v>2838</v>
      </c>
      <c r="D788" s="112">
        <v>44325</v>
      </c>
      <c r="E788" s="111" t="s">
        <v>1429</v>
      </c>
      <c r="F788" s="111" t="s">
        <v>64</v>
      </c>
      <c r="G788" s="111" t="s">
        <v>1016</v>
      </c>
      <c r="H788" s="111" t="s">
        <v>54</v>
      </c>
      <c r="I788" s="111" t="s">
        <v>1374</v>
      </c>
      <c r="J788" s="113">
        <v>300</v>
      </c>
      <c r="K788" s="113">
        <v>914</v>
      </c>
      <c r="L788" s="113">
        <v>274200</v>
      </c>
      <c r="M788" s="113">
        <v>2.2850000000000001</v>
      </c>
      <c r="N788" s="113">
        <v>685.5</v>
      </c>
      <c r="O788" s="113">
        <v>0</v>
      </c>
      <c r="P788" s="113">
        <v>0</v>
      </c>
      <c r="Q788" s="113">
        <v>916.28499999999997</v>
      </c>
      <c r="R788" s="113">
        <v>274885.5</v>
      </c>
      <c r="S788" s="111" t="s">
        <v>1428</v>
      </c>
    </row>
    <row r="789" spans="1:19" ht="25.5">
      <c r="A789" s="111" t="s">
        <v>2837</v>
      </c>
      <c r="B789" s="112">
        <v>44325</v>
      </c>
      <c r="C789" s="111" t="s">
        <v>2838</v>
      </c>
      <c r="D789" s="112">
        <v>44325</v>
      </c>
      <c r="E789" s="111" t="s">
        <v>1429</v>
      </c>
      <c r="F789" s="111" t="s">
        <v>64</v>
      </c>
      <c r="G789" s="111" t="s">
        <v>1016</v>
      </c>
      <c r="H789" s="111" t="s">
        <v>54</v>
      </c>
      <c r="I789" s="111" t="s">
        <v>1141</v>
      </c>
      <c r="J789" s="113">
        <v>200</v>
      </c>
      <c r="K789" s="113">
        <v>894</v>
      </c>
      <c r="L789" s="113">
        <v>178800</v>
      </c>
      <c r="M789" s="113">
        <v>2.2349999999999999</v>
      </c>
      <c r="N789" s="113">
        <v>447</v>
      </c>
      <c r="O789" s="113">
        <v>0</v>
      </c>
      <c r="P789" s="113">
        <v>0</v>
      </c>
      <c r="Q789" s="113">
        <v>896.23500000000001</v>
      </c>
      <c r="R789" s="113">
        <v>179247</v>
      </c>
      <c r="S789" s="111" t="s">
        <v>1428</v>
      </c>
    </row>
    <row r="790" spans="1:19" ht="25.5">
      <c r="A790" s="111" t="s">
        <v>2839</v>
      </c>
      <c r="B790" s="112">
        <v>44325</v>
      </c>
      <c r="C790" s="111" t="s">
        <v>2840</v>
      </c>
      <c r="D790" s="112">
        <v>44325</v>
      </c>
      <c r="E790" s="111" t="s">
        <v>1429</v>
      </c>
      <c r="F790" s="111" t="s">
        <v>59</v>
      </c>
      <c r="G790" s="111" t="s">
        <v>54</v>
      </c>
      <c r="H790" s="111" t="s">
        <v>54</v>
      </c>
      <c r="I790" s="111" t="s">
        <v>1374</v>
      </c>
      <c r="J790" s="113">
        <v>60</v>
      </c>
      <c r="K790" s="113">
        <v>914</v>
      </c>
      <c r="L790" s="113">
        <v>54840</v>
      </c>
      <c r="M790" s="113">
        <v>2.2850000000000001</v>
      </c>
      <c r="N790" s="113">
        <v>137.1</v>
      </c>
      <c r="O790" s="113">
        <v>0</v>
      </c>
      <c r="P790" s="113">
        <v>0</v>
      </c>
      <c r="Q790" s="113">
        <v>916.28499999999997</v>
      </c>
      <c r="R790" s="113">
        <v>54977.1</v>
      </c>
      <c r="S790" s="111" t="s">
        <v>1428</v>
      </c>
    </row>
    <row r="791" spans="1:19" ht="25.5">
      <c r="A791" s="111" t="s">
        <v>2839</v>
      </c>
      <c r="B791" s="112">
        <v>44325</v>
      </c>
      <c r="C791" s="111" t="s">
        <v>2840</v>
      </c>
      <c r="D791" s="112">
        <v>44325</v>
      </c>
      <c r="E791" s="111" t="s">
        <v>1429</v>
      </c>
      <c r="F791" s="111" t="s">
        <v>59</v>
      </c>
      <c r="G791" s="111" t="s">
        <v>54</v>
      </c>
      <c r="H791" s="111" t="s">
        <v>54</v>
      </c>
      <c r="I791" s="111" t="s">
        <v>1144</v>
      </c>
      <c r="J791" s="113">
        <v>40</v>
      </c>
      <c r="K791" s="113">
        <v>1118</v>
      </c>
      <c r="L791" s="113">
        <v>44720</v>
      </c>
      <c r="M791" s="113">
        <v>2.7949999999999999</v>
      </c>
      <c r="N791" s="113">
        <v>111.8</v>
      </c>
      <c r="O791" s="113">
        <v>0</v>
      </c>
      <c r="P791" s="113">
        <v>0</v>
      </c>
      <c r="Q791" s="113">
        <v>1120.7950000000001</v>
      </c>
      <c r="R791" s="113">
        <v>44831.8</v>
      </c>
      <c r="S791" s="111" t="s">
        <v>1428</v>
      </c>
    </row>
    <row r="792" spans="1:19" ht="25.5">
      <c r="A792" s="111" t="s">
        <v>2841</v>
      </c>
      <c r="B792" s="112">
        <v>44325</v>
      </c>
      <c r="C792" s="111" t="s">
        <v>2842</v>
      </c>
      <c r="D792" s="112">
        <v>44325</v>
      </c>
      <c r="E792" s="111" t="s">
        <v>1429</v>
      </c>
      <c r="F792" s="111" t="s">
        <v>53</v>
      </c>
      <c r="G792" s="111" t="s">
        <v>1052</v>
      </c>
      <c r="H792" s="111" t="s">
        <v>54</v>
      </c>
      <c r="I792" s="111" t="s">
        <v>1320</v>
      </c>
      <c r="J792" s="113">
        <v>5</v>
      </c>
      <c r="K792" s="113">
        <v>1064</v>
      </c>
      <c r="L792" s="113">
        <v>5320</v>
      </c>
      <c r="M792" s="113">
        <v>2.66</v>
      </c>
      <c r="N792" s="113">
        <v>13.3</v>
      </c>
      <c r="O792" s="113">
        <v>0</v>
      </c>
      <c r="P792" s="113">
        <v>0</v>
      </c>
      <c r="Q792" s="113">
        <v>1066.6600000000001</v>
      </c>
      <c r="R792" s="113">
        <v>5333.3</v>
      </c>
      <c r="S792" s="111" t="s">
        <v>1428</v>
      </c>
    </row>
    <row r="793" spans="1:19" ht="25.5">
      <c r="A793" s="111" t="s">
        <v>2841</v>
      </c>
      <c r="B793" s="112">
        <v>44325</v>
      </c>
      <c r="C793" s="111" t="s">
        <v>2842</v>
      </c>
      <c r="D793" s="112">
        <v>44325</v>
      </c>
      <c r="E793" s="111" t="s">
        <v>1429</v>
      </c>
      <c r="F793" s="111" t="s">
        <v>53</v>
      </c>
      <c r="G793" s="111" t="s">
        <v>1052</v>
      </c>
      <c r="H793" s="111" t="s">
        <v>54</v>
      </c>
      <c r="I793" s="111" t="s">
        <v>1277</v>
      </c>
      <c r="J793" s="113">
        <v>10</v>
      </c>
      <c r="K793" s="113">
        <v>967</v>
      </c>
      <c r="L793" s="113">
        <v>9670</v>
      </c>
      <c r="M793" s="113">
        <v>2.4175</v>
      </c>
      <c r="N793" s="113">
        <v>24.175000000000001</v>
      </c>
      <c r="O793" s="113">
        <v>0</v>
      </c>
      <c r="P793" s="113">
        <v>0</v>
      </c>
      <c r="Q793" s="113">
        <v>969.41750000000002</v>
      </c>
      <c r="R793" s="113">
        <v>9694.1749999999993</v>
      </c>
      <c r="S793" s="111" t="s">
        <v>1428</v>
      </c>
    </row>
    <row r="794" spans="1:19" ht="25.5">
      <c r="A794" s="111" t="s">
        <v>2841</v>
      </c>
      <c r="B794" s="112">
        <v>44325</v>
      </c>
      <c r="C794" s="111" t="s">
        <v>2842</v>
      </c>
      <c r="D794" s="112">
        <v>44325</v>
      </c>
      <c r="E794" s="111" t="s">
        <v>1429</v>
      </c>
      <c r="F794" s="111" t="s">
        <v>53</v>
      </c>
      <c r="G794" s="111" t="s">
        <v>1052</v>
      </c>
      <c r="H794" s="111" t="s">
        <v>54</v>
      </c>
      <c r="I794" s="111" t="s">
        <v>1146</v>
      </c>
      <c r="J794" s="113">
        <v>10</v>
      </c>
      <c r="K794" s="113">
        <v>914</v>
      </c>
      <c r="L794" s="113">
        <v>9140</v>
      </c>
      <c r="M794" s="113">
        <v>2.2850000000000001</v>
      </c>
      <c r="N794" s="113">
        <v>22.85</v>
      </c>
      <c r="O794" s="113">
        <v>0</v>
      </c>
      <c r="P794" s="113">
        <v>0</v>
      </c>
      <c r="Q794" s="113">
        <v>916.28499999999997</v>
      </c>
      <c r="R794" s="113">
        <v>9162.85</v>
      </c>
      <c r="S794" s="111" t="s">
        <v>1428</v>
      </c>
    </row>
    <row r="795" spans="1:19" ht="25.5">
      <c r="A795" s="111" t="s">
        <v>2841</v>
      </c>
      <c r="B795" s="112">
        <v>44325</v>
      </c>
      <c r="C795" s="111" t="s">
        <v>2842</v>
      </c>
      <c r="D795" s="112">
        <v>44325</v>
      </c>
      <c r="E795" s="111" t="s">
        <v>1429</v>
      </c>
      <c r="F795" s="111" t="s">
        <v>53</v>
      </c>
      <c r="G795" s="111" t="s">
        <v>1052</v>
      </c>
      <c r="H795" s="111" t="s">
        <v>54</v>
      </c>
      <c r="I795" s="111" t="s">
        <v>1374</v>
      </c>
      <c r="J795" s="113">
        <v>65</v>
      </c>
      <c r="K795" s="113">
        <v>914</v>
      </c>
      <c r="L795" s="113">
        <v>59410</v>
      </c>
      <c r="M795" s="113">
        <v>2.2850000000000001</v>
      </c>
      <c r="N795" s="113">
        <v>148.52500000000001</v>
      </c>
      <c r="O795" s="113">
        <v>0</v>
      </c>
      <c r="P795" s="113">
        <v>0</v>
      </c>
      <c r="Q795" s="113">
        <v>916.28499999999997</v>
      </c>
      <c r="R795" s="113">
        <v>59558.525000000001</v>
      </c>
      <c r="S795" s="111" t="s">
        <v>1428</v>
      </c>
    </row>
    <row r="796" spans="1:19" ht="25.5">
      <c r="A796" s="111" t="s">
        <v>2841</v>
      </c>
      <c r="B796" s="112">
        <v>44325</v>
      </c>
      <c r="C796" s="111" t="s">
        <v>2842</v>
      </c>
      <c r="D796" s="112">
        <v>44325</v>
      </c>
      <c r="E796" s="111" t="s">
        <v>1429</v>
      </c>
      <c r="F796" s="111" t="s">
        <v>53</v>
      </c>
      <c r="G796" s="111" t="s">
        <v>1052</v>
      </c>
      <c r="H796" s="111" t="s">
        <v>54</v>
      </c>
      <c r="I796" s="111" t="s">
        <v>1144</v>
      </c>
      <c r="J796" s="113">
        <v>10</v>
      </c>
      <c r="K796" s="113">
        <v>1118</v>
      </c>
      <c r="L796" s="113">
        <v>11180</v>
      </c>
      <c r="M796" s="113">
        <v>2.7949999999999999</v>
      </c>
      <c r="N796" s="113">
        <v>27.95</v>
      </c>
      <c r="O796" s="113">
        <v>0</v>
      </c>
      <c r="P796" s="113">
        <v>0</v>
      </c>
      <c r="Q796" s="113">
        <v>1120.7950000000001</v>
      </c>
      <c r="R796" s="113">
        <v>11207.95</v>
      </c>
      <c r="S796" s="111" t="s">
        <v>1428</v>
      </c>
    </row>
    <row r="797" spans="1:19" ht="25.5">
      <c r="A797" s="111" t="s">
        <v>2841</v>
      </c>
      <c r="B797" s="112">
        <v>44325</v>
      </c>
      <c r="C797" s="111" t="s">
        <v>2842</v>
      </c>
      <c r="D797" s="112">
        <v>44325</v>
      </c>
      <c r="E797" s="111" t="s">
        <v>1429</v>
      </c>
      <c r="F797" s="111" t="s">
        <v>53</v>
      </c>
      <c r="G797" s="111" t="s">
        <v>1052</v>
      </c>
      <c r="H797" s="111" t="s">
        <v>54</v>
      </c>
      <c r="I797" s="111" t="s">
        <v>1263</v>
      </c>
      <c r="J797" s="113">
        <v>10</v>
      </c>
      <c r="K797" s="113">
        <v>1099</v>
      </c>
      <c r="L797" s="113">
        <v>10990</v>
      </c>
      <c r="M797" s="113">
        <v>2.7475000000000001</v>
      </c>
      <c r="N797" s="113">
        <v>27.475000000000001</v>
      </c>
      <c r="O797" s="113">
        <v>0</v>
      </c>
      <c r="P797" s="113">
        <v>0</v>
      </c>
      <c r="Q797" s="113">
        <v>1101.7474999999999</v>
      </c>
      <c r="R797" s="113">
        <v>11017.475</v>
      </c>
      <c r="S797" s="111" t="s">
        <v>1428</v>
      </c>
    </row>
    <row r="798" spans="1:19" ht="25.5">
      <c r="A798" s="111" t="s">
        <v>2843</v>
      </c>
      <c r="B798" s="112">
        <v>44325</v>
      </c>
      <c r="C798" s="111" t="s">
        <v>2844</v>
      </c>
      <c r="D798" s="112">
        <v>44325</v>
      </c>
      <c r="E798" s="111" t="s">
        <v>1429</v>
      </c>
      <c r="F798" s="111" t="s">
        <v>61</v>
      </c>
      <c r="G798" s="111" t="s">
        <v>54</v>
      </c>
      <c r="H798" s="111" t="s">
        <v>54</v>
      </c>
      <c r="I798" s="111" t="s">
        <v>1146</v>
      </c>
      <c r="J798" s="113">
        <v>20</v>
      </c>
      <c r="K798" s="113">
        <v>914</v>
      </c>
      <c r="L798" s="113">
        <v>18280</v>
      </c>
      <c r="M798" s="113">
        <v>2.2850000000000001</v>
      </c>
      <c r="N798" s="113">
        <v>45.7</v>
      </c>
      <c r="O798" s="113">
        <v>0</v>
      </c>
      <c r="P798" s="113">
        <v>0</v>
      </c>
      <c r="Q798" s="113">
        <v>916.28499999999997</v>
      </c>
      <c r="R798" s="113">
        <v>18325.7</v>
      </c>
      <c r="S798" s="111" t="s">
        <v>1428</v>
      </c>
    </row>
    <row r="799" spans="1:19" ht="25.5">
      <c r="A799" s="111" t="s">
        <v>2843</v>
      </c>
      <c r="B799" s="112">
        <v>44325</v>
      </c>
      <c r="C799" s="111" t="s">
        <v>2844</v>
      </c>
      <c r="D799" s="112">
        <v>44325</v>
      </c>
      <c r="E799" s="111" t="s">
        <v>1429</v>
      </c>
      <c r="F799" s="111" t="s">
        <v>61</v>
      </c>
      <c r="G799" s="111" t="s">
        <v>54</v>
      </c>
      <c r="H799" s="111" t="s">
        <v>54</v>
      </c>
      <c r="I799" s="111" t="s">
        <v>1374</v>
      </c>
      <c r="J799" s="113">
        <v>20</v>
      </c>
      <c r="K799" s="113">
        <v>914</v>
      </c>
      <c r="L799" s="113">
        <v>18280</v>
      </c>
      <c r="M799" s="113">
        <v>2.2850000000000001</v>
      </c>
      <c r="N799" s="113">
        <v>45.7</v>
      </c>
      <c r="O799" s="113">
        <v>0</v>
      </c>
      <c r="P799" s="113">
        <v>0</v>
      </c>
      <c r="Q799" s="113">
        <v>916.28499999999997</v>
      </c>
      <c r="R799" s="113">
        <v>18325.7</v>
      </c>
      <c r="S799" s="111" t="s">
        <v>1428</v>
      </c>
    </row>
    <row r="800" spans="1:19" ht="25.5">
      <c r="A800" s="111" t="s">
        <v>2843</v>
      </c>
      <c r="B800" s="112">
        <v>44325</v>
      </c>
      <c r="C800" s="111" t="s">
        <v>2844</v>
      </c>
      <c r="D800" s="112">
        <v>44325</v>
      </c>
      <c r="E800" s="111" t="s">
        <v>1429</v>
      </c>
      <c r="F800" s="111" t="s">
        <v>61</v>
      </c>
      <c r="G800" s="111" t="s">
        <v>54</v>
      </c>
      <c r="H800" s="111" t="s">
        <v>54</v>
      </c>
      <c r="I800" s="111" t="s">
        <v>1144</v>
      </c>
      <c r="J800" s="113">
        <v>20</v>
      </c>
      <c r="K800" s="113">
        <v>1118</v>
      </c>
      <c r="L800" s="113">
        <v>22360</v>
      </c>
      <c r="M800" s="113">
        <v>2.7949999999999999</v>
      </c>
      <c r="N800" s="113">
        <v>55.9</v>
      </c>
      <c r="O800" s="113">
        <v>0</v>
      </c>
      <c r="P800" s="113">
        <v>0</v>
      </c>
      <c r="Q800" s="113">
        <v>1120.7950000000001</v>
      </c>
      <c r="R800" s="113">
        <v>22415.9</v>
      </c>
      <c r="S800" s="111" t="s">
        <v>1428</v>
      </c>
    </row>
    <row r="801" spans="1:19" ht="25.5">
      <c r="A801" s="111" t="s">
        <v>2843</v>
      </c>
      <c r="B801" s="112">
        <v>44325</v>
      </c>
      <c r="C801" s="111" t="s">
        <v>2844</v>
      </c>
      <c r="D801" s="112">
        <v>44325</v>
      </c>
      <c r="E801" s="111" t="s">
        <v>1429</v>
      </c>
      <c r="F801" s="111" t="s">
        <v>61</v>
      </c>
      <c r="G801" s="111" t="s">
        <v>54</v>
      </c>
      <c r="H801" s="111" t="s">
        <v>54</v>
      </c>
      <c r="I801" s="111" t="s">
        <v>1277</v>
      </c>
      <c r="J801" s="113">
        <v>20</v>
      </c>
      <c r="K801" s="113">
        <v>967</v>
      </c>
      <c r="L801" s="113">
        <v>19340</v>
      </c>
      <c r="M801" s="113">
        <v>2.4175</v>
      </c>
      <c r="N801" s="113">
        <v>48.35</v>
      </c>
      <c r="O801" s="113">
        <v>0</v>
      </c>
      <c r="P801" s="113">
        <v>0</v>
      </c>
      <c r="Q801" s="113">
        <v>969.41750000000002</v>
      </c>
      <c r="R801" s="113">
        <v>19388.349999999999</v>
      </c>
      <c r="S801" s="111" t="s">
        <v>1428</v>
      </c>
    </row>
    <row r="802" spans="1:19" ht="25.5">
      <c r="A802" s="111" t="s">
        <v>2845</v>
      </c>
      <c r="B802" s="112">
        <v>44325</v>
      </c>
      <c r="C802" s="111" t="s">
        <v>2846</v>
      </c>
      <c r="D802" s="112">
        <v>44325</v>
      </c>
      <c r="E802" s="111" t="s">
        <v>1429</v>
      </c>
      <c r="F802" s="111" t="s">
        <v>962</v>
      </c>
      <c r="G802" s="111" t="s">
        <v>1445</v>
      </c>
      <c r="H802" s="111" t="s">
        <v>54</v>
      </c>
      <c r="I802" s="111" t="s">
        <v>1321</v>
      </c>
      <c r="J802" s="113">
        <v>20</v>
      </c>
      <c r="K802" s="113">
        <v>1205</v>
      </c>
      <c r="L802" s="113">
        <v>24100</v>
      </c>
      <c r="M802" s="113">
        <v>3.0125000000000002</v>
      </c>
      <c r="N802" s="113">
        <v>60.25</v>
      </c>
      <c r="O802" s="113">
        <v>0</v>
      </c>
      <c r="P802" s="113">
        <v>0</v>
      </c>
      <c r="Q802" s="113">
        <v>1208.0125</v>
      </c>
      <c r="R802" s="113">
        <v>24160.25</v>
      </c>
      <c r="S802" s="111" t="s">
        <v>1428</v>
      </c>
    </row>
    <row r="803" spans="1:19" ht="25.5">
      <c r="A803" s="111" t="s">
        <v>2845</v>
      </c>
      <c r="B803" s="112">
        <v>44325</v>
      </c>
      <c r="C803" s="111" t="s">
        <v>2846</v>
      </c>
      <c r="D803" s="112">
        <v>44325</v>
      </c>
      <c r="E803" s="111" t="s">
        <v>1429</v>
      </c>
      <c r="F803" s="111" t="s">
        <v>962</v>
      </c>
      <c r="G803" s="111" t="s">
        <v>1445</v>
      </c>
      <c r="H803" s="111" t="s">
        <v>54</v>
      </c>
      <c r="I803" s="111" t="s">
        <v>1144</v>
      </c>
      <c r="J803" s="113">
        <v>20</v>
      </c>
      <c r="K803" s="113">
        <v>1118</v>
      </c>
      <c r="L803" s="113">
        <v>22360</v>
      </c>
      <c r="M803" s="113">
        <v>2.7949999999999999</v>
      </c>
      <c r="N803" s="113">
        <v>55.9</v>
      </c>
      <c r="O803" s="113">
        <v>0</v>
      </c>
      <c r="P803" s="113">
        <v>0</v>
      </c>
      <c r="Q803" s="113">
        <v>1120.7950000000001</v>
      </c>
      <c r="R803" s="113">
        <v>22415.9</v>
      </c>
      <c r="S803" s="111" t="s">
        <v>1428</v>
      </c>
    </row>
    <row r="804" spans="1:19" ht="25.5">
      <c r="A804" s="111" t="s">
        <v>2845</v>
      </c>
      <c r="B804" s="112">
        <v>44325</v>
      </c>
      <c r="C804" s="111" t="s">
        <v>2846</v>
      </c>
      <c r="D804" s="112">
        <v>44325</v>
      </c>
      <c r="E804" s="111" t="s">
        <v>1429</v>
      </c>
      <c r="F804" s="111" t="s">
        <v>962</v>
      </c>
      <c r="G804" s="111" t="s">
        <v>1445</v>
      </c>
      <c r="H804" s="111" t="s">
        <v>54</v>
      </c>
      <c r="I804" s="111" t="s">
        <v>1374</v>
      </c>
      <c r="J804" s="113">
        <v>40</v>
      </c>
      <c r="K804" s="113">
        <v>914</v>
      </c>
      <c r="L804" s="113">
        <v>36560</v>
      </c>
      <c r="M804" s="113">
        <v>2.2850000000000001</v>
      </c>
      <c r="N804" s="113">
        <v>91.4</v>
      </c>
      <c r="O804" s="113">
        <v>0</v>
      </c>
      <c r="P804" s="113">
        <v>0</v>
      </c>
      <c r="Q804" s="113">
        <v>916.28499999999997</v>
      </c>
      <c r="R804" s="113">
        <v>36651.4</v>
      </c>
      <c r="S804" s="111" t="s">
        <v>1428</v>
      </c>
    </row>
    <row r="805" spans="1:19" ht="25.5">
      <c r="A805" s="111" t="s">
        <v>2847</v>
      </c>
      <c r="B805" s="112">
        <v>44325</v>
      </c>
      <c r="C805" s="111" t="s">
        <v>2848</v>
      </c>
      <c r="D805" s="112">
        <v>44325</v>
      </c>
      <c r="E805" s="111" t="s">
        <v>1429</v>
      </c>
      <c r="F805" s="111" t="s">
        <v>60</v>
      </c>
      <c r="G805" s="111" t="s">
        <v>54</v>
      </c>
      <c r="H805" s="111" t="s">
        <v>54</v>
      </c>
      <c r="I805" s="111" t="s">
        <v>1142</v>
      </c>
      <c r="J805" s="113">
        <v>40</v>
      </c>
      <c r="K805" s="113">
        <v>1030</v>
      </c>
      <c r="L805" s="113">
        <v>41200</v>
      </c>
      <c r="M805" s="113">
        <v>2.5750000000000002</v>
      </c>
      <c r="N805" s="113">
        <v>103</v>
      </c>
      <c r="O805" s="113">
        <v>0</v>
      </c>
      <c r="P805" s="113">
        <v>0</v>
      </c>
      <c r="Q805" s="113">
        <v>1032.575</v>
      </c>
      <c r="R805" s="113">
        <v>41303</v>
      </c>
      <c r="S805" s="111" t="s">
        <v>1428</v>
      </c>
    </row>
    <row r="806" spans="1:19" ht="25.5">
      <c r="A806" s="111" t="s">
        <v>2849</v>
      </c>
      <c r="B806" s="112">
        <v>44325</v>
      </c>
      <c r="C806" s="111" t="s">
        <v>2850</v>
      </c>
      <c r="D806" s="112">
        <v>44325</v>
      </c>
      <c r="E806" s="111" t="s">
        <v>1429</v>
      </c>
      <c r="F806" s="111" t="s">
        <v>68</v>
      </c>
      <c r="G806" s="111" t="s">
        <v>1439</v>
      </c>
      <c r="H806" s="111" t="s">
        <v>66</v>
      </c>
      <c r="I806" s="111" t="s">
        <v>1141</v>
      </c>
      <c r="J806" s="113">
        <v>80</v>
      </c>
      <c r="K806" s="113">
        <v>894</v>
      </c>
      <c r="L806" s="113">
        <v>71520</v>
      </c>
      <c r="M806" s="113">
        <v>2.2349999999999999</v>
      </c>
      <c r="N806" s="113">
        <v>178.8</v>
      </c>
      <c r="O806" s="113">
        <v>0</v>
      </c>
      <c r="P806" s="113">
        <v>0</v>
      </c>
      <c r="Q806" s="113">
        <v>896.23500000000001</v>
      </c>
      <c r="R806" s="113">
        <v>71698.8</v>
      </c>
      <c r="S806" s="111" t="s">
        <v>1428</v>
      </c>
    </row>
    <row r="807" spans="1:19" ht="25.5">
      <c r="A807" s="111" t="s">
        <v>2849</v>
      </c>
      <c r="B807" s="112">
        <v>44325</v>
      </c>
      <c r="C807" s="111" t="s">
        <v>2850</v>
      </c>
      <c r="D807" s="112">
        <v>44325</v>
      </c>
      <c r="E807" s="111" t="s">
        <v>1429</v>
      </c>
      <c r="F807" s="111" t="s">
        <v>68</v>
      </c>
      <c r="G807" s="111" t="s">
        <v>1439</v>
      </c>
      <c r="H807" s="111" t="s">
        <v>66</v>
      </c>
      <c r="I807" s="111" t="s">
        <v>1144</v>
      </c>
      <c r="J807" s="113">
        <v>80</v>
      </c>
      <c r="K807" s="113">
        <v>1118</v>
      </c>
      <c r="L807" s="113">
        <v>89440</v>
      </c>
      <c r="M807" s="113">
        <v>2.7949999999999999</v>
      </c>
      <c r="N807" s="113">
        <v>223.6</v>
      </c>
      <c r="O807" s="113">
        <v>0</v>
      </c>
      <c r="P807" s="113">
        <v>0</v>
      </c>
      <c r="Q807" s="113">
        <v>1120.7950000000001</v>
      </c>
      <c r="R807" s="113">
        <v>89663.6</v>
      </c>
      <c r="S807" s="111" t="s">
        <v>1428</v>
      </c>
    </row>
    <row r="808" spans="1:19" ht="25.5">
      <c r="A808" s="111" t="s">
        <v>2849</v>
      </c>
      <c r="B808" s="112">
        <v>44325</v>
      </c>
      <c r="C808" s="111" t="s">
        <v>2850</v>
      </c>
      <c r="D808" s="112">
        <v>44325</v>
      </c>
      <c r="E808" s="111" t="s">
        <v>1429</v>
      </c>
      <c r="F808" s="111" t="s">
        <v>68</v>
      </c>
      <c r="G808" s="111" t="s">
        <v>1439</v>
      </c>
      <c r="H808" s="111" t="s">
        <v>66</v>
      </c>
      <c r="I808" s="111" t="s">
        <v>1142</v>
      </c>
      <c r="J808" s="113">
        <v>20</v>
      </c>
      <c r="K808" s="113">
        <v>1030</v>
      </c>
      <c r="L808" s="113">
        <v>20600</v>
      </c>
      <c r="M808" s="113">
        <v>2.5750000000000002</v>
      </c>
      <c r="N808" s="113">
        <v>51.5</v>
      </c>
      <c r="O808" s="113">
        <v>0</v>
      </c>
      <c r="P808" s="113">
        <v>0</v>
      </c>
      <c r="Q808" s="113">
        <v>1032.575</v>
      </c>
      <c r="R808" s="113">
        <v>20651.5</v>
      </c>
      <c r="S808" s="111" t="s">
        <v>1428</v>
      </c>
    </row>
    <row r="809" spans="1:19" ht="25.5">
      <c r="A809" s="111" t="s">
        <v>2849</v>
      </c>
      <c r="B809" s="112">
        <v>44325</v>
      </c>
      <c r="C809" s="111" t="s">
        <v>2850</v>
      </c>
      <c r="D809" s="112">
        <v>44325</v>
      </c>
      <c r="E809" s="111" t="s">
        <v>1429</v>
      </c>
      <c r="F809" s="111" t="s">
        <v>68</v>
      </c>
      <c r="G809" s="111" t="s">
        <v>1439</v>
      </c>
      <c r="H809" s="111" t="s">
        <v>66</v>
      </c>
      <c r="I809" s="111" t="s">
        <v>1376</v>
      </c>
      <c r="J809" s="113">
        <v>100</v>
      </c>
      <c r="K809" s="113">
        <v>1303</v>
      </c>
      <c r="L809" s="113">
        <v>130300</v>
      </c>
      <c r="M809" s="113">
        <v>3.2574999999999998</v>
      </c>
      <c r="N809" s="113">
        <v>325.75</v>
      </c>
      <c r="O809" s="113">
        <v>0</v>
      </c>
      <c r="P809" s="113">
        <v>0</v>
      </c>
      <c r="Q809" s="113">
        <v>1306.2574999999999</v>
      </c>
      <c r="R809" s="113">
        <v>130625.75</v>
      </c>
      <c r="S809" s="111" t="s">
        <v>1428</v>
      </c>
    </row>
    <row r="810" spans="1:19" ht="25.5">
      <c r="A810" s="111" t="s">
        <v>2849</v>
      </c>
      <c r="B810" s="112">
        <v>44325</v>
      </c>
      <c r="C810" s="111" t="s">
        <v>2850</v>
      </c>
      <c r="D810" s="112">
        <v>44325</v>
      </c>
      <c r="E810" s="111" t="s">
        <v>1429</v>
      </c>
      <c r="F810" s="111" t="s">
        <v>68</v>
      </c>
      <c r="G810" s="111" t="s">
        <v>1439</v>
      </c>
      <c r="H810" s="111" t="s">
        <v>66</v>
      </c>
      <c r="I810" s="111" t="s">
        <v>1374</v>
      </c>
      <c r="J810" s="113">
        <v>20</v>
      </c>
      <c r="K810" s="113">
        <v>914</v>
      </c>
      <c r="L810" s="113">
        <v>18280</v>
      </c>
      <c r="M810" s="113">
        <v>2.2850000000000001</v>
      </c>
      <c r="N810" s="113">
        <v>45.7</v>
      </c>
      <c r="O810" s="113">
        <v>0</v>
      </c>
      <c r="P810" s="113">
        <v>0</v>
      </c>
      <c r="Q810" s="113">
        <v>916.28499999999997</v>
      </c>
      <c r="R810" s="113">
        <v>18325.7</v>
      </c>
      <c r="S810" s="111" t="s">
        <v>1428</v>
      </c>
    </row>
    <row r="811" spans="1:19" ht="25.5">
      <c r="A811" s="111" t="s">
        <v>2849</v>
      </c>
      <c r="B811" s="112">
        <v>44325</v>
      </c>
      <c r="C811" s="111" t="s">
        <v>2850</v>
      </c>
      <c r="D811" s="112">
        <v>44325</v>
      </c>
      <c r="E811" s="111" t="s">
        <v>1429</v>
      </c>
      <c r="F811" s="111" t="s">
        <v>68</v>
      </c>
      <c r="G811" s="111" t="s">
        <v>1439</v>
      </c>
      <c r="H811" s="111" t="s">
        <v>66</v>
      </c>
      <c r="I811" s="111" t="s">
        <v>1277</v>
      </c>
      <c r="J811" s="113">
        <v>100</v>
      </c>
      <c r="K811" s="113">
        <v>967</v>
      </c>
      <c r="L811" s="113">
        <v>96700</v>
      </c>
      <c r="M811" s="113">
        <v>2.4175</v>
      </c>
      <c r="N811" s="113">
        <v>241.75</v>
      </c>
      <c r="O811" s="113">
        <v>0</v>
      </c>
      <c r="P811" s="113">
        <v>0</v>
      </c>
      <c r="Q811" s="113">
        <v>969.41750000000002</v>
      </c>
      <c r="R811" s="113">
        <v>96941.75</v>
      </c>
      <c r="S811" s="111" t="s">
        <v>1428</v>
      </c>
    </row>
    <row r="812" spans="1:19" ht="25.5">
      <c r="A812" s="111" t="s">
        <v>2849</v>
      </c>
      <c r="B812" s="112">
        <v>44325</v>
      </c>
      <c r="C812" s="111" t="s">
        <v>2850</v>
      </c>
      <c r="D812" s="112">
        <v>44325</v>
      </c>
      <c r="E812" s="111" t="s">
        <v>1429</v>
      </c>
      <c r="F812" s="111" t="s">
        <v>68</v>
      </c>
      <c r="G812" s="111" t="s">
        <v>1439</v>
      </c>
      <c r="H812" s="111" t="s">
        <v>66</v>
      </c>
      <c r="I812" s="111" t="s">
        <v>1146</v>
      </c>
      <c r="J812" s="113">
        <v>65</v>
      </c>
      <c r="K812" s="113">
        <v>914</v>
      </c>
      <c r="L812" s="113">
        <v>59410</v>
      </c>
      <c r="M812" s="113">
        <v>2.2850000000000001</v>
      </c>
      <c r="N812" s="113">
        <v>148.52500000000001</v>
      </c>
      <c r="O812" s="113">
        <v>0</v>
      </c>
      <c r="P812" s="113">
        <v>0</v>
      </c>
      <c r="Q812" s="113">
        <v>916.28499999999997</v>
      </c>
      <c r="R812" s="113">
        <v>59558.525000000001</v>
      </c>
      <c r="S812" s="111" t="s">
        <v>1428</v>
      </c>
    </row>
    <row r="813" spans="1:19" ht="25.5">
      <c r="A813" s="111" t="s">
        <v>2851</v>
      </c>
      <c r="B813" s="112">
        <v>44325</v>
      </c>
      <c r="C813" s="111" t="s">
        <v>2852</v>
      </c>
      <c r="D813" s="112">
        <v>44325</v>
      </c>
      <c r="E813" s="111" t="s">
        <v>1429</v>
      </c>
      <c r="F813" s="111" t="s">
        <v>1018</v>
      </c>
      <c r="G813" s="111" t="s">
        <v>1439</v>
      </c>
      <c r="H813" s="111" t="s">
        <v>66</v>
      </c>
      <c r="I813" s="111" t="s">
        <v>1374</v>
      </c>
      <c r="J813" s="113">
        <v>40</v>
      </c>
      <c r="K813" s="113">
        <v>914</v>
      </c>
      <c r="L813" s="113">
        <v>36560</v>
      </c>
      <c r="M813" s="113">
        <v>2.2850000000000001</v>
      </c>
      <c r="N813" s="113">
        <v>91.4</v>
      </c>
      <c r="O813" s="113">
        <v>0</v>
      </c>
      <c r="P813" s="113">
        <v>0</v>
      </c>
      <c r="Q813" s="113">
        <v>916.28499999999997</v>
      </c>
      <c r="R813" s="113">
        <v>36651.4</v>
      </c>
      <c r="S813" s="111" t="s">
        <v>1428</v>
      </c>
    </row>
    <row r="814" spans="1:19" ht="25.5">
      <c r="A814" s="111" t="s">
        <v>2851</v>
      </c>
      <c r="B814" s="112">
        <v>44325</v>
      </c>
      <c r="C814" s="111" t="s">
        <v>2852</v>
      </c>
      <c r="D814" s="112">
        <v>44325</v>
      </c>
      <c r="E814" s="111" t="s">
        <v>1429</v>
      </c>
      <c r="F814" s="111" t="s">
        <v>1018</v>
      </c>
      <c r="G814" s="111" t="s">
        <v>1439</v>
      </c>
      <c r="H814" s="111" t="s">
        <v>66</v>
      </c>
      <c r="I814" s="111" t="s">
        <v>1144</v>
      </c>
      <c r="J814" s="113">
        <v>82</v>
      </c>
      <c r="K814" s="113">
        <v>1118</v>
      </c>
      <c r="L814" s="113">
        <v>91676</v>
      </c>
      <c r="M814" s="113">
        <v>2.7949999999999999</v>
      </c>
      <c r="N814" s="113">
        <v>229.19</v>
      </c>
      <c r="O814" s="113">
        <v>0</v>
      </c>
      <c r="P814" s="113">
        <v>0</v>
      </c>
      <c r="Q814" s="113">
        <v>1120.7950000000001</v>
      </c>
      <c r="R814" s="113">
        <v>91905.19</v>
      </c>
      <c r="S814" s="111" t="s">
        <v>1428</v>
      </c>
    </row>
    <row r="815" spans="1:19" ht="25.5">
      <c r="A815" s="111" t="s">
        <v>2851</v>
      </c>
      <c r="B815" s="112">
        <v>44325</v>
      </c>
      <c r="C815" s="111" t="s">
        <v>2852</v>
      </c>
      <c r="D815" s="112">
        <v>44325</v>
      </c>
      <c r="E815" s="111" t="s">
        <v>1429</v>
      </c>
      <c r="F815" s="111" t="s">
        <v>1018</v>
      </c>
      <c r="G815" s="111" t="s">
        <v>1439</v>
      </c>
      <c r="H815" s="111" t="s">
        <v>66</v>
      </c>
      <c r="I815" s="111" t="s">
        <v>1141</v>
      </c>
      <c r="J815" s="113">
        <v>20</v>
      </c>
      <c r="K815" s="113">
        <v>894</v>
      </c>
      <c r="L815" s="113">
        <v>17880</v>
      </c>
      <c r="M815" s="113">
        <v>2.2349999999999999</v>
      </c>
      <c r="N815" s="113">
        <v>44.7</v>
      </c>
      <c r="O815" s="113">
        <v>0</v>
      </c>
      <c r="P815" s="113">
        <v>0</v>
      </c>
      <c r="Q815" s="113">
        <v>896.23500000000001</v>
      </c>
      <c r="R815" s="113">
        <v>17924.7</v>
      </c>
      <c r="S815" s="111" t="s">
        <v>1428</v>
      </c>
    </row>
    <row r="816" spans="1:19" ht="25.5">
      <c r="A816" s="111" t="s">
        <v>2851</v>
      </c>
      <c r="B816" s="112">
        <v>44325</v>
      </c>
      <c r="C816" s="111" t="s">
        <v>2852</v>
      </c>
      <c r="D816" s="112">
        <v>44325</v>
      </c>
      <c r="E816" s="111" t="s">
        <v>1429</v>
      </c>
      <c r="F816" s="111" t="s">
        <v>1018</v>
      </c>
      <c r="G816" s="111" t="s">
        <v>1439</v>
      </c>
      <c r="H816" s="111" t="s">
        <v>66</v>
      </c>
      <c r="I816" s="111" t="s">
        <v>1142</v>
      </c>
      <c r="J816" s="113">
        <v>60</v>
      </c>
      <c r="K816" s="113">
        <v>1030</v>
      </c>
      <c r="L816" s="113">
        <v>61800</v>
      </c>
      <c r="M816" s="113">
        <v>2.5750000000000002</v>
      </c>
      <c r="N816" s="113">
        <v>154.5</v>
      </c>
      <c r="O816" s="113">
        <v>0</v>
      </c>
      <c r="P816" s="113">
        <v>0</v>
      </c>
      <c r="Q816" s="113">
        <v>1032.575</v>
      </c>
      <c r="R816" s="113">
        <v>61954.5</v>
      </c>
      <c r="S816" s="111" t="s">
        <v>1428</v>
      </c>
    </row>
    <row r="817" spans="1:19" ht="25.5">
      <c r="A817" s="111" t="s">
        <v>2851</v>
      </c>
      <c r="B817" s="112">
        <v>44325</v>
      </c>
      <c r="C817" s="111" t="s">
        <v>2852</v>
      </c>
      <c r="D817" s="112">
        <v>44325</v>
      </c>
      <c r="E817" s="111" t="s">
        <v>1429</v>
      </c>
      <c r="F817" s="111" t="s">
        <v>1018</v>
      </c>
      <c r="G817" s="111" t="s">
        <v>1439</v>
      </c>
      <c r="H817" s="111" t="s">
        <v>66</v>
      </c>
      <c r="I817" s="111" t="s">
        <v>1277</v>
      </c>
      <c r="J817" s="113">
        <v>80</v>
      </c>
      <c r="K817" s="113">
        <v>967</v>
      </c>
      <c r="L817" s="113">
        <v>77360</v>
      </c>
      <c r="M817" s="113">
        <v>2.4175</v>
      </c>
      <c r="N817" s="113">
        <v>193.4</v>
      </c>
      <c r="O817" s="113">
        <v>0</v>
      </c>
      <c r="P817" s="113">
        <v>0</v>
      </c>
      <c r="Q817" s="113">
        <v>969.41750000000002</v>
      </c>
      <c r="R817" s="113">
        <v>77553.399999999994</v>
      </c>
      <c r="S817" s="111" t="s">
        <v>1428</v>
      </c>
    </row>
    <row r="818" spans="1:19" ht="25.5">
      <c r="A818" s="111" t="s">
        <v>2851</v>
      </c>
      <c r="B818" s="112">
        <v>44325</v>
      </c>
      <c r="C818" s="111" t="s">
        <v>2852</v>
      </c>
      <c r="D818" s="112">
        <v>44325</v>
      </c>
      <c r="E818" s="111" t="s">
        <v>1429</v>
      </c>
      <c r="F818" s="111" t="s">
        <v>1018</v>
      </c>
      <c r="G818" s="111" t="s">
        <v>1439</v>
      </c>
      <c r="H818" s="111" t="s">
        <v>66</v>
      </c>
      <c r="I818" s="111" t="s">
        <v>1146</v>
      </c>
      <c r="J818" s="113">
        <v>80</v>
      </c>
      <c r="K818" s="113">
        <v>914</v>
      </c>
      <c r="L818" s="113">
        <v>73120</v>
      </c>
      <c r="M818" s="113">
        <v>2.2850000000000001</v>
      </c>
      <c r="N818" s="113">
        <v>182.8</v>
      </c>
      <c r="O818" s="113">
        <v>0</v>
      </c>
      <c r="P818" s="113">
        <v>0</v>
      </c>
      <c r="Q818" s="113">
        <v>916.28499999999997</v>
      </c>
      <c r="R818" s="113">
        <v>73302.8</v>
      </c>
      <c r="S818" s="111" t="s">
        <v>1428</v>
      </c>
    </row>
    <row r="819" spans="1:19" ht="25.5">
      <c r="A819" s="111" t="s">
        <v>2851</v>
      </c>
      <c r="B819" s="112">
        <v>44325</v>
      </c>
      <c r="C819" s="111" t="s">
        <v>2852</v>
      </c>
      <c r="D819" s="112">
        <v>44325</v>
      </c>
      <c r="E819" s="111" t="s">
        <v>1429</v>
      </c>
      <c r="F819" s="111" t="s">
        <v>1018</v>
      </c>
      <c r="G819" s="111" t="s">
        <v>1439</v>
      </c>
      <c r="H819" s="111" t="s">
        <v>66</v>
      </c>
      <c r="I819" s="111" t="s">
        <v>1321</v>
      </c>
      <c r="J819" s="113">
        <v>40</v>
      </c>
      <c r="K819" s="113">
        <v>1205</v>
      </c>
      <c r="L819" s="113">
        <v>48200</v>
      </c>
      <c r="M819" s="113">
        <v>3.0125000000000002</v>
      </c>
      <c r="N819" s="113">
        <v>120.5</v>
      </c>
      <c r="O819" s="113">
        <v>0</v>
      </c>
      <c r="P819" s="113">
        <v>0</v>
      </c>
      <c r="Q819" s="113">
        <v>1208.0125</v>
      </c>
      <c r="R819" s="113">
        <v>48320.5</v>
      </c>
      <c r="S819" s="111" t="s">
        <v>1428</v>
      </c>
    </row>
    <row r="820" spans="1:19" ht="25.5">
      <c r="A820" s="111" t="s">
        <v>2851</v>
      </c>
      <c r="B820" s="112">
        <v>44325</v>
      </c>
      <c r="C820" s="111" t="s">
        <v>2852</v>
      </c>
      <c r="D820" s="112">
        <v>44325</v>
      </c>
      <c r="E820" s="111" t="s">
        <v>1429</v>
      </c>
      <c r="F820" s="111" t="s">
        <v>1018</v>
      </c>
      <c r="G820" s="111" t="s">
        <v>1439</v>
      </c>
      <c r="H820" s="111" t="s">
        <v>66</v>
      </c>
      <c r="I820" s="111" t="s">
        <v>1376</v>
      </c>
      <c r="J820" s="113">
        <v>30</v>
      </c>
      <c r="K820" s="113">
        <v>1303</v>
      </c>
      <c r="L820" s="113">
        <v>39090</v>
      </c>
      <c r="M820" s="113">
        <v>3.2574999999999998</v>
      </c>
      <c r="N820" s="113">
        <v>97.724999999999994</v>
      </c>
      <c r="O820" s="113">
        <v>0</v>
      </c>
      <c r="P820" s="113">
        <v>0</v>
      </c>
      <c r="Q820" s="113">
        <v>1306.2574999999999</v>
      </c>
      <c r="R820" s="113">
        <v>39187.724999999999</v>
      </c>
      <c r="S820" s="111" t="s">
        <v>1428</v>
      </c>
    </row>
    <row r="821" spans="1:19" ht="25.5">
      <c r="A821" s="111" t="s">
        <v>2853</v>
      </c>
      <c r="B821" s="112">
        <v>44325</v>
      </c>
      <c r="C821" s="111" t="s">
        <v>2854</v>
      </c>
      <c r="D821" s="112">
        <v>44325</v>
      </c>
      <c r="E821" s="111" t="s">
        <v>1429</v>
      </c>
      <c r="F821" s="111" t="s">
        <v>74</v>
      </c>
      <c r="G821" s="111" t="s">
        <v>1054</v>
      </c>
      <c r="H821" s="111" t="s">
        <v>66</v>
      </c>
      <c r="I821" s="111" t="s">
        <v>1144</v>
      </c>
      <c r="J821" s="113">
        <v>40</v>
      </c>
      <c r="K821" s="113">
        <v>1118</v>
      </c>
      <c r="L821" s="113">
        <v>44720</v>
      </c>
      <c r="M821" s="113">
        <v>2.7949999999999999</v>
      </c>
      <c r="N821" s="113">
        <v>111.8</v>
      </c>
      <c r="O821" s="113">
        <v>0</v>
      </c>
      <c r="P821" s="113">
        <v>0</v>
      </c>
      <c r="Q821" s="113">
        <v>1120.7950000000001</v>
      </c>
      <c r="R821" s="113">
        <v>44831.8</v>
      </c>
      <c r="S821" s="111" t="s">
        <v>1428</v>
      </c>
    </row>
    <row r="822" spans="1:19" ht="25.5">
      <c r="A822" s="111" t="s">
        <v>2853</v>
      </c>
      <c r="B822" s="112">
        <v>44325</v>
      </c>
      <c r="C822" s="111" t="s">
        <v>2854</v>
      </c>
      <c r="D822" s="112">
        <v>44325</v>
      </c>
      <c r="E822" s="111" t="s">
        <v>1429</v>
      </c>
      <c r="F822" s="111" t="s">
        <v>74</v>
      </c>
      <c r="G822" s="111" t="s">
        <v>1054</v>
      </c>
      <c r="H822" s="111" t="s">
        <v>66</v>
      </c>
      <c r="I822" s="111" t="s">
        <v>1376</v>
      </c>
      <c r="J822" s="113">
        <v>20</v>
      </c>
      <c r="K822" s="113">
        <v>1303</v>
      </c>
      <c r="L822" s="113">
        <v>26060</v>
      </c>
      <c r="M822" s="113">
        <v>3.2574999999999998</v>
      </c>
      <c r="N822" s="113">
        <v>65.150000000000006</v>
      </c>
      <c r="O822" s="113">
        <v>0</v>
      </c>
      <c r="P822" s="113">
        <v>0</v>
      </c>
      <c r="Q822" s="113">
        <v>1306.2574999999999</v>
      </c>
      <c r="R822" s="113">
        <v>26125.15</v>
      </c>
      <c r="S822" s="111" t="s">
        <v>1428</v>
      </c>
    </row>
    <row r="823" spans="1:19" ht="25.5">
      <c r="A823" s="111" t="s">
        <v>2853</v>
      </c>
      <c r="B823" s="112">
        <v>44325</v>
      </c>
      <c r="C823" s="111" t="s">
        <v>2854</v>
      </c>
      <c r="D823" s="112">
        <v>44325</v>
      </c>
      <c r="E823" s="111" t="s">
        <v>1429</v>
      </c>
      <c r="F823" s="111" t="s">
        <v>74</v>
      </c>
      <c r="G823" s="111" t="s">
        <v>1054</v>
      </c>
      <c r="H823" s="111" t="s">
        <v>66</v>
      </c>
      <c r="I823" s="111" t="s">
        <v>1320</v>
      </c>
      <c r="J823" s="113">
        <v>40</v>
      </c>
      <c r="K823" s="113">
        <v>1064</v>
      </c>
      <c r="L823" s="113">
        <v>42560</v>
      </c>
      <c r="M823" s="113">
        <v>2.66</v>
      </c>
      <c r="N823" s="113">
        <v>106.4</v>
      </c>
      <c r="O823" s="113">
        <v>0</v>
      </c>
      <c r="P823" s="113">
        <v>0</v>
      </c>
      <c r="Q823" s="113">
        <v>1066.6600000000001</v>
      </c>
      <c r="R823" s="113">
        <v>42666.400000000001</v>
      </c>
      <c r="S823" s="111" t="s">
        <v>1428</v>
      </c>
    </row>
    <row r="824" spans="1:19" ht="25.5">
      <c r="A824" s="111" t="s">
        <v>2853</v>
      </c>
      <c r="B824" s="112">
        <v>44325</v>
      </c>
      <c r="C824" s="111" t="s">
        <v>2854</v>
      </c>
      <c r="D824" s="112">
        <v>44325</v>
      </c>
      <c r="E824" s="111" t="s">
        <v>1429</v>
      </c>
      <c r="F824" s="111" t="s">
        <v>74</v>
      </c>
      <c r="G824" s="111" t="s">
        <v>1054</v>
      </c>
      <c r="H824" s="111" t="s">
        <v>66</v>
      </c>
      <c r="I824" s="111" t="s">
        <v>1147</v>
      </c>
      <c r="J824" s="113">
        <v>40</v>
      </c>
      <c r="K824" s="113">
        <v>1176</v>
      </c>
      <c r="L824" s="113">
        <v>47040</v>
      </c>
      <c r="M824" s="113">
        <v>2.94</v>
      </c>
      <c r="N824" s="113">
        <v>117.6</v>
      </c>
      <c r="O824" s="113">
        <v>0</v>
      </c>
      <c r="P824" s="113">
        <v>0</v>
      </c>
      <c r="Q824" s="113">
        <v>1178.94</v>
      </c>
      <c r="R824" s="113">
        <v>47157.599999999999</v>
      </c>
      <c r="S824" s="111" t="s">
        <v>1428</v>
      </c>
    </row>
    <row r="825" spans="1:19" ht="25.5">
      <c r="A825" s="111" t="s">
        <v>2853</v>
      </c>
      <c r="B825" s="112">
        <v>44325</v>
      </c>
      <c r="C825" s="111" t="s">
        <v>2854</v>
      </c>
      <c r="D825" s="112">
        <v>44325</v>
      </c>
      <c r="E825" s="111" t="s">
        <v>1429</v>
      </c>
      <c r="F825" s="111" t="s">
        <v>74</v>
      </c>
      <c r="G825" s="111" t="s">
        <v>1054</v>
      </c>
      <c r="H825" s="111" t="s">
        <v>66</v>
      </c>
      <c r="I825" s="111" t="s">
        <v>1263</v>
      </c>
      <c r="J825" s="113">
        <v>20</v>
      </c>
      <c r="K825" s="113">
        <v>1099</v>
      </c>
      <c r="L825" s="113">
        <v>21980</v>
      </c>
      <c r="M825" s="113">
        <v>2.7475000000000001</v>
      </c>
      <c r="N825" s="113">
        <v>54.95</v>
      </c>
      <c r="O825" s="113">
        <v>0</v>
      </c>
      <c r="P825" s="113">
        <v>0</v>
      </c>
      <c r="Q825" s="113">
        <v>1101.7474999999999</v>
      </c>
      <c r="R825" s="113">
        <v>22034.95</v>
      </c>
      <c r="S825" s="111" t="s">
        <v>1428</v>
      </c>
    </row>
    <row r="826" spans="1:19" ht="25.5">
      <c r="A826" s="111" t="s">
        <v>2855</v>
      </c>
      <c r="B826" s="112">
        <v>44325</v>
      </c>
      <c r="C826" s="111" t="s">
        <v>2856</v>
      </c>
      <c r="D826" s="112">
        <v>44325</v>
      </c>
      <c r="E826" s="111" t="s">
        <v>1429</v>
      </c>
      <c r="F826" s="111" t="s">
        <v>72</v>
      </c>
      <c r="G826" s="111" t="s">
        <v>1054</v>
      </c>
      <c r="H826" s="111" t="s">
        <v>66</v>
      </c>
      <c r="I826" s="111" t="s">
        <v>1320</v>
      </c>
      <c r="J826" s="113">
        <v>63</v>
      </c>
      <c r="K826" s="113">
        <v>1064</v>
      </c>
      <c r="L826" s="113">
        <v>67032</v>
      </c>
      <c r="M826" s="113">
        <v>2.66</v>
      </c>
      <c r="N826" s="113">
        <v>167.58</v>
      </c>
      <c r="O826" s="113">
        <v>0</v>
      </c>
      <c r="P826" s="113">
        <v>0</v>
      </c>
      <c r="Q826" s="113">
        <v>1066.6600000000001</v>
      </c>
      <c r="R826" s="113">
        <v>67199.58</v>
      </c>
      <c r="S826" s="111" t="s">
        <v>1428</v>
      </c>
    </row>
    <row r="827" spans="1:19" ht="25.5">
      <c r="A827" s="111" t="s">
        <v>2855</v>
      </c>
      <c r="B827" s="112">
        <v>44325</v>
      </c>
      <c r="C827" s="111" t="s">
        <v>2856</v>
      </c>
      <c r="D827" s="112">
        <v>44325</v>
      </c>
      <c r="E827" s="111" t="s">
        <v>1429</v>
      </c>
      <c r="F827" s="111" t="s">
        <v>72</v>
      </c>
      <c r="G827" s="111" t="s">
        <v>1054</v>
      </c>
      <c r="H827" s="111" t="s">
        <v>66</v>
      </c>
      <c r="I827" s="111" t="s">
        <v>1147</v>
      </c>
      <c r="J827" s="113">
        <v>80</v>
      </c>
      <c r="K827" s="113">
        <v>1176</v>
      </c>
      <c r="L827" s="113">
        <v>94080</v>
      </c>
      <c r="M827" s="113">
        <v>2.94</v>
      </c>
      <c r="N827" s="113">
        <v>235.2</v>
      </c>
      <c r="O827" s="113">
        <v>0</v>
      </c>
      <c r="P827" s="113">
        <v>0</v>
      </c>
      <c r="Q827" s="113">
        <v>1178.94</v>
      </c>
      <c r="R827" s="113">
        <v>94315.199999999997</v>
      </c>
      <c r="S827" s="111" t="s">
        <v>1428</v>
      </c>
    </row>
    <row r="828" spans="1:19" ht="25.5">
      <c r="A828" s="111" t="s">
        <v>2855</v>
      </c>
      <c r="B828" s="112">
        <v>44325</v>
      </c>
      <c r="C828" s="111" t="s">
        <v>2856</v>
      </c>
      <c r="D828" s="112">
        <v>44325</v>
      </c>
      <c r="E828" s="111" t="s">
        <v>1429</v>
      </c>
      <c r="F828" s="111" t="s">
        <v>72</v>
      </c>
      <c r="G828" s="111" t="s">
        <v>1054</v>
      </c>
      <c r="H828" s="111" t="s">
        <v>66</v>
      </c>
      <c r="I828" s="111" t="s">
        <v>1142</v>
      </c>
      <c r="J828" s="113">
        <v>50</v>
      </c>
      <c r="K828" s="113">
        <v>1030</v>
      </c>
      <c r="L828" s="113">
        <v>51500</v>
      </c>
      <c r="M828" s="113">
        <v>2.5750000000000002</v>
      </c>
      <c r="N828" s="113">
        <v>128.75</v>
      </c>
      <c r="O828" s="113">
        <v>0</v>
      </c>
      <c r="P828" s="113">
        <v>0</v>
      </c>
      <c r="Q828" s="113">
        <v>1032.575</v>
      </c>
      <c r="R828" s="113">
        <v>51628.75</v>
      </c>
      <c r="S828" s="111" t="s">
        <v>1428</v>
      </c>
    </row>
    <row r="829" spans="1:19" ht="25.5">
      <c r="A829" s="111" t="s">
        <v>2855</v>
      </c>
      <c r="B829" s="112">
        <v>44325</v>
      </c>
      <c r="C829" s="111" t="s">
        <v>2856</v>
      </c>
      <c r="D829" s="112">
        <v>44325</v>
      </c>
      <c r="E829" s="111" t="s">
        <v>1429</v>
      </c>
      <c r="F829" s="111" t="s">
        <v>72</v>
      </c>
      <c r="G829" s="111" t="s">
        <v>1054</v>
      </c>
      <c r="H829" s="111" t="s">
        <v>66</v>
      </c>
      <c r="I829" s="111" t="s">
        <v>1146</v>
      </c>
      <c r="J829" s="113">
        <v>80</v>
      </c>
      <c r="K829" s="113">
        <v>914</v>
      </c>
      <c r="L829" s="113">
        <v>73120</v>
      </c>
      <c r="M829" s="113">
        <v>2.2850000000000001</v>
      </c>
      <c r="N829" s="113">
        <v>182.8</v>
      </c>
      <c r="O829" s="113">
        <v>0</v>
      </c>
      <c r="P829" s="113">
        <v>0</v>
      </c>
      <c r="Q829" s="113">
        <v>916.28499999999997</v>
      </c>
      <c r="R829" s="113">
        <v>73302.8</v>
      </c>
      <c r="S829" s="111" t="s">
        <v>1428</v>
      </c>
    </row>
    <row r="830" spans="1:19" ht="25.5">
      <c r="A830" s="111" t="s">
        <v>2855</v>
      </c>
      <c r="B830" s="112">
        <v>44325</v>
      </c>
      <c r="C830" s="111" t="s">
        <v>2856</v>
      </c>
      <c r="D830" s="112">
        <v>44325</v>
      </c>
      <c r="E830" s="111" t="s">
        <v>1429</v>
      </c>
      <c r="F830" s="111" t="s">
        <v>72</v>
      </c>
      <c r="G830" s="111" t="s">
        <v>1054</v>
      </c>
      <c r="H830" s="111" t="s">
        <v>66</v>
      </c>
      <c r="I830" s="111" t="s">
        <v>1144</v>
      </c>
      <c r="J830" s="113">
        <v>80</v>
      </c>
      <c r="K830" s="113">
        <v>1118</v>
      </c>
      <c r="L830" s="113">
        <v>89440</v>
      </c>
      <c r="M830" s="113">
        <v>2.7949999999999999</v>
      </c>
      <c r="N830" s="113">
        <v>223.6</v>
      </c>
      <c r="O830" s="113">
        <v>0</v>
      </c>
      <c r="P830" s="113">
        <v>0</v>
      </c>
      <c r="Q830" s="113">
        <v>1120.7950000000001</v>
      </c>
      <c r="R830" s="113">
        <v>89663.6</v>
      </c>
      <c r="S830" s="111" t="s">
        <v>1428</v>
      </c>
    </row>
    <row r="831" spans="1:19" ht="25.5">
      <c r="A831" s="111" t="s">
        <v>2855</v>
      </c>
      <c r="B831" s="112">
        <v>44325</v>
      </c>
      <c r="C831" s="111" t="s">
        <v>2856</v>
      </c>
      <c r="D831" s="112">
        <v>44325</v>
      </c>
      <c r="E831" s="111" t="s">
        <v>1429</v>
      </c>
      <c r="F831" s="111" t="s">
        <v>72</v>
      </c>
      <c r="G831" s="111" t="s">
        <v>1054</v>
      </c>
      <c r="H831" s="111" t="s">
        <v>66</v>
      </c>
      <c r="I831" s="111" t="s">
        <v>1376</v>
      </c>
      <c r="J831" s="113">
        <v>80</v>
      </c>
      <c r="K831" s="113">
        <v>1303</v>
      </c>
      <c r="L831" s="113">
        <v>104240</v>
      </c>
      <c r="M831" s="113">
        <v>3.2574999999999998</v>
      </c>
      <c r="N831" s="113">
        <v>260.60000000000002</v>
      </c>
      <c r="O831" s="113">
        <v>0</v>
      </c>
      <c r="P831" s="113">
        <v>0</v>
      </c>
      <c r="Q831" s="113">
        <v>1306.2574999999999</v>
      </c>
      <c r="R831" s="113">
        <v>104500.6</v>
      </c>
      <c r="S831" s="111" t="s">
        <v>1428</v>
      </c>
    </row>
    <row r="832" spans="1:19" ht="25.5">
      <c r="A832" s="111" t="s">
        <v>2857</v>
      </c>
      <c r="B832" s="112">
        <v>44325</v>
      </c>
      <c r="C832" s="111" t="s">
        <v>2858</v>
      </c>
      <c r="D832" s="112">
        <v>44325</v>
      </c>
      <c r="E832" s="111" t="s">
        <v>1429</v>
      </c>
      <c r="F832" s="111" t="s">
        <v>1018</v>
      </c>
      <c r="G832" s="111" t="s">
        <v>1439</v>
      </c>
      <c r="H832" s="111" t="s">
        <v>66</v>
      </c>
      <c r="I832" s="111" t="s">
        <v>1146</v>
      </c>
      <c r="J832" s="113">
        <v>80</v>
      </c>
      <c r="K832" s="113">
        <v>914</v>
      </c>
      <c r="L832" s="113">
        <v>73120</v>
      </c>
      <c r="M832" s="113">
        <v>2.2850000000000001</v>
      </c>
      <c r="N832" s="113">
        <v>182.8</v>
      </c>
      <c r="O832" s="113">
        <v>0</v>
      </c>
      <c r="P832" s="113">
        <v>0</v>
      </c>
      <c r="Q832" s="113">
        <v>916.28499999999997</v>
      </c>
      <c r="R832" s="113">
        <v>73302.8</v>
      </c>
      <c r="S832" s="111" t="s">
        <v>1428</v>
      </c>
    </row>
    <row r="833" spans="1:19" ht="25.5">
      <c r="A833" s="111" t="s">
        <v>2857</v>
      </c>
      <c r="B833" s="112">
        <v>44325</v>
      </c>
      <c r="C833" s="111" t="s">
        <v>2858</v>
      </c>
      <c r="D833" s="112">
        <v>44325</v>
      </c>
      <c r="E833" s="111" t="s">
        <v>1429</v>
      </c>
      <c r="F833" s="111" t="s">
        <v>1018</v>
      </c>
      <c r="G833" s="111" t="s">
        <v>1439</v>
      </c>
      <c r="H833" s="111" t="s">
        <v>66</v>
      </c>
      <c r="I833" s="111" t="s">
        <v>1142</v>
      </c>
      <c r="J833" s="113">
        <v>60</v>
      </c>
      <c r="K833" s="113">
        <v>1030</v>
      </c>
      <c r="L833" s="113">
        <v>61800</v>
      </c>
      <c r="M833" s="113">
        <v>2.5750000000000002</v>
      </c>
      <c r="N833" s="113">
        <v>154.5</v>
      </c>
      <c r="O833" s="113">
        <v>0</v>
      </c>
      <c r="P833" s="113">
        <v>0</v>
      </c>
      <c r="Q833" s="113">
        <v>1032.575</v>
      </c>
      <c r="R833" s="113">
        <v>61954.5</v>
      </c>
      <c r="S833" s="111" t="s">
        <v>1428</v>
      </c>
    </row>
    <row r="834" spans="1:19" ht="25.5">
      <c r="A834" s="111" t="s">
        <v>2857</v>
      </c>
      <c r="B834" s="112">
        <v>44325</v>
      </c>
      <c r="C834" s="111" t="s">
        <v>2858</v>
      </c>
      <c r="D834" s="112">
        <v>44325</v>
      </c>
      <c r="E834" s="111" t="s">
        <v>1429</v>
      </c>
      <c r="F834" s="111" t="s">
        <v>1018</v>
      </c>
      <c r="G834" s="111" t="s">
        <v>1439</v>
      </c>
      <c r="H834" s="111" t="s">
        <v>66</v>
      </c>
      <c r="I834" s="111" t="s">
        <v>1374</v>
      </c>
      <c r="J834" s="113">
        <v>60</v>
      </c>
      <c r="K834" s="113">
        <v>914</v>
      </c>
      <c r="L834" s="113">
        <v>54840</v>
      </c>
      <c r="M834" s="113">
        <v>2.2850000000000001</v>
      </c>
      <c r="N834" s="113">
        <v>137.1</v>
      </c>
      <c r="O834" s="113">
        <v>0</v>
      </c>
      <c r="P834" s="113">
        <v>0</v>
      </c>
      <c r="Q834" s="113">
        <v>916.28499999999997</v>
      </c>
      <c r="R834" s="113">
        <v>54977.1</v>
      </c>
      <c r="S834" s="111" t="s">
        <v>1428</v>
      </c>
    </row>
    <row r="835" spans="1:19" ht="25.5">
      <c r="A835" s="111" t="s">
        <v>2857</v>
      </c>
      <c r="B835" s="112">
        <v>44325</v>
      </c>
      <c r="C835" s="111" t="s">
        <v>2858</v>
      </c>
      <c r="D835" s="112">
        <v>44325</v>
      </c>
      <c r="E835" s="111" t="s">
        <v>1429</v>
      </c>
      <c r="F835" s="111" t="s">
        <v>1018</v>
      </c>
      <c r="G835" s="111" t="s">
        <v>1439</v>
      </c>
      <c r="H835" s="111" t="s">
        <v>66</v>
      </c>
      <c r="I835" s="111" t="s">
        <v>1277</v>
      </c>
      <c r="J835" s="113">
        <v>80</v>
      </c>
      <c r="K835" s="113">
        <v>967</v>
      </c>
      <c r="L835" s="113">
        <v>77360</v>
      </c>
      <c r="M835" s="113">
        <v>2.4175</v>
      </c>
      <c r="N835" s="113">
        <v>193.4</v>
      </c>
      <c r="O835" s="113">
        <v>0</v>
      </c>
      <c r="P835" s="113">
        <v>0</v>
      </c>
      <c r="Q835" s="113">
        <v>969.41750000000002</v>
      </c>
      <c r="R835" s="113">
        <v>77553.399999999994</v>
      </c>
      <c r="S835" s="111" t="s">
        <v>1428</v>
      </c>
    </row>
    <row r="836" spans="1:19" ht="25.5">
      <c r="A836" s="111" t="s">
        <v>2857</v>
      </c>
      <c r="B836" s="112">
        <v>44325</v>
      </c>
      <c r="C836" s="111" t="s">
        <v>2858</v>
      </c>
      <c r="D836" s="112">
        <v>44325</v>
      </c>
      <c r="E836" s="111" t="s">
        <v>1429</v>
      </c>
      <c r="F836" s="111" t="s">
        <v>1018</v>
      </c>
      <c r="G836" s="111" t="s">
        <v>1439</v>
      </c>
      <c r="H836" s="111" t="s">
        <v>66</v>
      </c>
      <c r="I836" s="111" t="s">
        <v>1141</v>
      </c>
      <c r="J836" s="113">
        <v>60</v>
      </c>
      <c r="K836" s="113">
        <v>894</v>
      </c>
      <c r="L836" s="113">
        <v>53640</v>
      </c>
      <c r="M836" s="113">
        <v>2.2349999999999999</v>
      </c>
      <c r="N836" s="113">
        <v>134.1</v>
      </c>
      <c r="O836" s="113">
        <v>0</v>
      </c>
      <c r="P836" s="113">
        <v>0</v>
      </c>
      <c r="Q836" s="113">
        <v>896.23500000000001</v>
      </c>
      <c r="R836" s="113">
        <v>53774.1</v>
      </c>
      <c r="S836" s="111" t="s">
        <v>1428</v>
      </c>
    </row>
    <row r="837" spans="1:19" ht="25.5">
      <c r="A837" s="111" t="s">
        <v>2857</v>
      </c>
      <c r="B837" s="112">
        <v>44325</v>
      </c>
      <c r="C837" s="111" t="s">
        <v>2858</v>
      </c>
      <c r="D837" s="112">
        <v>44325</v>
      </c>
      <c r="E837" s="111" t="s">
        <v>1429</v>
      </c>
      <c r="F837" s="111" t="s">
        <v>1018</v>
      </c>
      <c r="G837" s="111" t="s">
        <v>1439</v>
      </c>
      <c r="H837" s="111" t="s">
        <v>66</v>
      </c>
      <c r="I837" s="111" t="s">
        <v>1376</v>
      </c>
      <c r="J837" s="113">
        <v>60</v>
      </c>
      <c r="K837" s="113">
        <v>1303</v>
      </c>
      <c r="L837" s="113">
        <v>78180</v>
      </c>
      <c r="M837" s="113">
        <v>3.2574999999999998</v>
      </c>
      <c r="N837" s="113">
        <v>195.45</v>
      </c>
      <c r="O837" s="113">
        <v>0</v>
      </c>
      <c r="P837" s="113">
        <v>0</v>
      </c>
      <c r="Q837" s="113">
        <v>1306.2574999999999</v>
      </c>
      <c r="R837" s="113">
        <v>78375.45</v>
      </c>
      <c r="S837" s="111" t="s">
        <v>1428</v>
      </c>
    </row>
    <row r="838" spans="1:19" ht="25.5">
      <c r="A838" s="111" t="s">
        <v>2857</v>
      </c>
      <c r="B838" s="112">
        <v>44325</v>
      </c>
      <c r="C838" s="111" t="s">
        <v>2858</v>
      </c>
      <c r="D838" s="112">
        <v>44325</v>
      </c>
      <c r="E838" s="111" t="s">
        <v>1429</v>
      </c>
      <c r="F838" s="111" t="s">
        <v>1018</v>
      </c>
      <c r="G838" s="111" t="s">
        <v>1439</v>
      </c>
      <c r="H838" s="111" t="s">
        <v>66</v>
      </c>
      <c r="I838" s="111" t="s">
        <v>1144</v>
      </c>
      <c r="J838" s="113">
        <v>100</v>
      </c>
      <c r="K838" s="113">
        <v>1118</v>
      </c>
      <c r="L838" s="113">
        <v>111800</v>
      </c>
      <c r="M838" s="113">
        <v>2.7949999999999999</v>
      </c>
      <c r="N838" s="113">
        <v>279.5</v>
      </c>
      <c r="O838" s="113">
        <v>0</v>
      </c>
      <c r="P838" s="113">
        <v>0</v>
      </c>
      <c r="Q838" s="113">
        <v>1120.7950000000001</v>
      </c>
      <c r="R838" s="113">
        <v>112079.5</v>
      </c>
      <c r="S838" s="111" t="s">
        <v>1428</v>
      </c>
    </row>
    <row r="839" spans="1:19" ht="25.5">
      <c r="A839" s="111" t="s">
        <v>2857</v>
      </c>
      <c r="B839" s="112">
        <v>44325</v>
      </c>
      <c r="C839" s="111" t="s">
        <v>2858</v>
      </c>
      <c r="D839" s="112">
        <v>44325</v>
      </c>
      <c r="E839" s="111" t="s">
        <v>1429</v>
      </c>
      <c r="F839" s="111" t="s">
        <v>1018</v>
      </c>
      <c r="G839" s="111" t="s">
        <v>1439</v>
      </c>
      <c r="H839" s="111" t="s">
        <v>66</v>
      </c>
      <c r="I839" s="111" t="s">
        <v>1321</v>
      </c>
      <c r="J839" s="113">
        <v>9</v>
      </c>
      <c r="K839" s="113">
        <v>1205</v>
      </c>
      <c r="L839" s="113">
        <v>10845</v>
      </c>
      <c r="M839" s="113">
        <v>3.0125000000000002</v>
      </c>
      <c r="N839" s="113">
        <v>27.112500000000001</v>
      </c>
      <c r="O839" s="113">
        <v>0</v>
      </c>
      <c r="P839" s="113">
        <v>0</v>
      </c>
      <c r="Q839" s="113">
        <v>1208.0125</v>
      </c>
      <c r="R839" s="113">
        <v>10872.112499999999</v>
      </c>
      <c r="S839" s="111" t="s">
        <v>1428</v>
      </c>
    </row>
    <row r="840" spans="1:19" ht="25.5">
      <c r="A840" s="111" t="s">
        <v>2859</v>
      </c>
      <c r="B840" s="112">
        <v>44325</v>
      </c>
      <c r="C840" s="111" t="s">
        <v>2860</v>
      </c>
      <c r="D840" s="112">
        <v>44325</v>
      </c>
      <c r="E840" s="111" t="s">
        <v>1429</v>
      </c>
      <c r="F840" s="111" t="s">
        <v>68</v>
      </c>
      <c r="G840" s="111" t="s">
        <v>1439</v>
      </c>
      <c r="H840" s="111" t="s">
        <v>66</v>
      </c>
      <c r="I840" s="111" t="s">
        <v>1277</v>
      </c>
      <c r="J840" s="113">
        <v>60</v>
      </c>
      <c r="K840" s="113">
        <v>967</v>
      </c>
      <c r="L840" s="113">
        <v>58020</v>
      </c>
      <c r="M840" s="113">
        <v>2.4175</v>
      </c>
      <c r="N840" s="113">
        <v>145.05000000000001</v>
      </c>
      <c r="O840" s="113">
        <v>0</v>
      </c>
      <c r="P840" s="113">
        <v>0</v>
      </c>
      <c r="Q840" s="113">
        <v>969.41750000000002</v>
      </c>
      <c r="R840" s="113">
        <v>58165.05</v>
      </c>
      <c r="S840" s="111" t="s">
        <v>1428</v>
      </c>
    </row>
    <row r="841" spans="1:19" ht="25.5">
      <c r="A841" s="111" t="s">
        <v>2859</v>
      </c>
      <c r="B841" s="112">
        <v>44325</v>
      </c>
      <c r="C841" s="111" t="s">
        <v>2860</v>
      </c>
      <c r="D841" s="112">
        <v>44325</v>
      </c>
      <c r="E841" s="111" t="s">
        <v>1429</v>
      </c>
      <c r="F841" s="111" t="s">
        <v>68</v>
      </c>
      <c r="G841" s="111" t="s">
        <v>1439</v>
      </c>
      <c r="H841" s="111" t="s">
        <v>66</v>
      </c>
      <c r="I841" s="111" t="s">
        <v>1376</v>
      </c>
      <c r="J841" s="113">
        <v>60</v>
      </c>
      <c r="K841" s="113">
        <v>1303</v>
      </c>
      <c r="L841" s="113">
        <v>78180</v>
      </c>
      <c r="M841" s="113">
        <v>3.2574999999999998</v>
      </c>
      <c r="N841" s="113">
        <v>195.45</v>
      </c>
      <c r="O841" s="113">
        <v>0</v>
      </c>
      <c r="P841" s="113">
        <v>0</v>
      </c>
      <c r="Q841" s="113">
        <v>1306.2574999999999</v>
      </c>
      <c r="R841" s="113">
        <v>78375.45</v>
      </c>
      <c r="S841" s="111" t="s">
        <v>1428</v>
      </c>
    </row>
    <row r="842" spans="1:19" ht="25.5">
      <c r="A842" s="111" t="s">
        <v>2861</v>
      </c>
      <c r="B842" s="112">
        <v>44325</v>
      </c>
      <c r="C842" s="111" t="s">
        <v>2862</v>
      </c>
      <c r="D842" s="112">
        <v>44325</v>
      </c>
      <c r="E842" s="111" t="s">
        <v>1429</v>
      </c>
      <c r="F842" s="111" t="s">
        <v>62</v>
      </c>
      <c r="G842" s="111" t="s">
        <v>1438</v>
      </c>
      <c r="H842" s="111" t="s">
        <v>54</v>
      </c>
      <c r="I842" s="111" t="s">
        <v>1142</v>
      </c>
      <c r="J842" s="113">
        <v>20</v>
      </c>
      <c r="K842" s="113">
        <v>1030</v>
      </c>
      <c r="L842" s="113">
        <v>20600</v>
      </c>
      <c r="M842" s="113">
        <v>2.5750000000000002</v>
      </c>
      <c r="N842" s="113">
        <v>51.5</v>
      </c>
      <c r="O842" s="113">
        <v>0</v>
      </c>
      <c r="P842" s="113">
        <v>0</v>
      </c>
      <c r="Q842" s="113">
        <v>1032.575</v>
      </c>
      <c r="R842" s="113">
        <v>20651.5</v>
      </c>
      <c r="S842" s="111" t="s">
        <v>1428</v>
      </c>
    </row>
    <row r="843" spans="1:19" ht="25.5">
      <c r="A843" s="111" t="s">
        <v>2861</v>
      </c>
      <c r="B843" s="112">
        <v>44325</v>
      </c>
      <c r="C843" s="111" t="s">
        <v>2862</v>
      </c>
      <c r="D843" s="112">
        <v>44325</v>
      </c>
      <c r="E843" s="111" t="s">
        <v>1429</v>
      </c>
      <c r="F843" s="111" t="s">
        <v>62</v>
      </c>
      <c r="G843" s="111" t="s">
        <v>1438</v>
      </c>
      <c r="H843" s="111" t="s">
        <v>54</v>
      </c>
      <c r="I843" s="111" t="s">
        <v>1376</v>
      </c>
      <c r="J843" s="113">
        <v>40</v>
      </c>
      <c r="K843" s="113">
        <v>1303</v>
      </c>
      <c r="L843" s="113">
        <v>52120</v>
      </c>
      <c r="M843" s="113">
        <v>3.2574999999999998</v>
      </c>
      <c r="N843" s="113">
        <v>130.30000000000001</v>
      </c>
      <c r="O843" s="113">
        <v>0</v>
      </c>
      <c r="P843" s="113">
        <v>0</v>
      </c>
      <c r="Q843" s="113">
        <v>1306.2574999999999</v>
      </c>
      <c r="R843" s="113">
        <v>52250.3</v>
      </c>
      <c r="S843" s="111" t="s">
        <v>1428</v>
      </c>
    </row>
    <row r="844" spans="1:19" ht="25.5">
      <c r="A844" s="111" t="s">
        <v>2861</v>
      </c>
      <c r="B844" s="112">
        <v>44325</v>
      </c>
      <c r="C844" s="111" t="s">
        <v>2862</v>
      </c>
      <c r="D844" s="112">
        <v>44325</v>
      </c>
      <c r="E844" s="111" t="s">
        <v>1429</v>
      </c>
      <c r="F844" s="111" t="s">
        <v>62</v>
      </c>
      <c r="G844" s="111" t="s">
        <v>1438</v>
      </c>
      <c r="H844" s="111" t="s">
        <v>54</v>
      </c>
      <c r="I844" s="111" t="s">
        <v>1277</v>
      </c>
      <c r="J844" s="113">
        <v>20</v>
      </c>
      <c r="K844" s="113">
        <v>967</v>
      </c>
      <c r="L844" s="113">
        <v>19340</v>
      </c>
      <c r="M844" s="113">
        <v>2.4175</v>
      </c>
      <c r="N844" s="113">
        <v>48.35</v>
      </c>
      <c r="O844" s="113">
        <v>0</v>
      </c>
      <c r="P844" s="113">
        <v>0</v>
      </c>
      <c r="Q844" s="113">
        <v>969.41750000000002</v>
      </c>
      <c r="R844" s="113">
        <v>19388.349999999999</v>
      </c>
      <c r="S844" s="111" t="s">
        <v>1428</v>
      </c>
    </row>
    <row r="845" spans="1:19" ht="25.5">
      <c r="A845" s="111" t="s">
        <v>2861</v>
      </c>
      <c r="B845" s="112">
        <v>44325</v>
      </c>
      <c r="C845" s="111" t="s">
        <v>2862</v>
      </c>
      <c r="D845" s="112">
        <v>44325</v>
      </c>
      <c r="E845" s="111" t="s">
        <v>1429</v>
      </c>
      <c r="F845" s="111" t="s">
        <v>62</v>
      </c>
      <c r="G845" s="111" t="s">
        <v>1438</v>
      </c>
      <c r="H845" s="111" t="s">
        <v>54</v>
      </c>
      <c r="I845" s="111" t="s">
        <v>1146</v>
      </c>
      <c r="J845" s="113">
        <v>20</v>
      </c>
      <c r="K845" s="113">
        <v>914</v>
      </c>
      <c r="L845" s="113">
        <v>18280</v>
      </c>
      <c r="M845" s="113">
        <v>2.2850000000000001</v>
      </c>
      <c r="N845" s="113">
        <v>45.7</v>
      </c>
      <c r="O845" s="113">
        <v>0</v>
      </c>
      <c r="P845" s="113">
        <v>0</v>
      </c>
      <c r="Q845" s="113">
        <v>916.28499999999997</v>
      </c>
      <c r="R845" s="113">
        <v>18325.7</v>
      </c>
      <c r="S845" s="111" t="s">
        <v>1428</v>
      </c>
    </row>
    <row r="846" spans="1:19" ht="25.5">
      <c r="A846" s="111" t="s">
        <v>2861</v>
      </c>
      <c r="B846" s="112">
        <v>44325</v>
      </c>
      <c r="C846" s="111" t="s">
        <v>2862</v>
      </c>
      <c r="D846" s="112">
        <v>44325</v>
      </c>
      <c r="E846" s="111" t="s">
        <v>1429</v>
      </c>
      <c r="F846" s="111" t="s">
        <v>62</v>
      </c>
      <c r="G846" s="111" t="s">
        <v>1438</v>
      </c>
      <c r="H846" s="111" t="s">
        <v>54</v>
      </c>
      <c r="I846" s="111" t="s">
        <v>1374</v>
      </c>
      <c r="J846" s="113">
        <v>20</v>
      </c>
      <c r="K846" s="113">
        <v>914</v>
      </c>
      <c r="L846" s="113">
        <v>18280</v>
      </c>
      <c r="M846" s="113">
        <v>2.2850000000000001</v>
      </c>
      <c r="N846" s="113">
        <v>45.7</v>
      </c>
      <c r="O846" s="113">
        <v>0</v>
      </c>
      <c r="P846" s="113">
        <v>0</v>
      </c>
      <c r="Q846" s="113">
        <v>916.28499999999997</v>
      </c>
      <c r="R846" s="113">
        <v>18325.7</v>
      </c>
      <c r="S846" s="111" t="s">
        <v>1428</v>
      </c>
    </row>
    <row r="847" spans="1:19" ht="25.5">
      <c r="A847" s="111" t="s">
        <v>2863</v>
      </c>
      <c r="B847" s="112">
        <v>44325</v>
      </c>
      <c r="C847" s="111" t="s">
        <v>2864</v>
      </c>
      <c r="D847" s="112">
        <v>44325</v>
      </c>
      <c r="E847" s="111" t="s">
        <v>1429</v>
      </c>
      <c r="F847" s="111" t="s">
        <v>53</v>
      </c>
      <c r="G847" s="111" t="s">
        <v>1052</v>
      </c>
      <c r="H847" s="111" t="s">
        <v>54</v>
      </c>
      <c r="I847" s="111" t="s">
        <v>1320</v>
      </c>
      <c r="J847" s="113">
        <v>55</v>
      </c>
      <c r="K847" s="113">
        <v>1064</v>
      </c>
      <c r="L847" s="113">
        <v>58520</v>
      </c>
      <c r="M847" s="113">
        <v>2.66</v>
      </c>
      <c r="N847" s="113">
        <v>146.30000000000001</v>
      </c>
      <c r="O847" s="113">
        <v>0</v>
      </c>
      <c r="P847" s="113">
        <v>0</v>
      </c>
      <c r="Q847" s="113">
        <v>1066.6600000000001</v>
      </c>
      <c r="R847" s="113">
        <v>58666.3</v>
      </c>
      <c r="S847" s="111" t="s">
        <v>1428</v>
      </c>
    </row>
    <row r="848" spans="1:19" ht="25.5">
      <c r="A848" s="111" t="s">
        <v>2863</v>
      </c>
      <c r="B848" s="112">
        <v>44325</v>
      </c>
      <c r="C848" s="111" t="s">
        <v>2864</v>
      </c>
      <c r="D848" s="112">
        <v>44325</v>
      </c>
      <c r="E848" s="111" t="s">
        <v>1429</v>
      </c>
      <c r="F848" s="111" t="s">
        <v>53</v>
      </c>
      <c r="G848" s="111" t="s">
        <v>1052</v>
      </c>
      <c r="H848" s="111" t="s">
        <v>54</v>
      </c>
      <c r="I848" s="111" t="s">
        <v>1374</v>
      </c>
      <c r="J848" s="113">
        <v>50</v>
      </c>
      <c r="K848" s="113">
        <v>914</v>
      </c>
      <c r="L848" s="113">
        <v>45700</v>
      </c>
      <c r="M848" s="113">
        <v>2.2850000000000001</v>
      </c>
      <c r="N848" s="113">
        <v>114.25</v>
      </c>
      <c r="O848" s="113">
        <v>0</v>
      </c>
      <c r="P848" s="113">
        <v>0</v>
      </c>
      <c r="Q848" s="113">
        <v>916.28499999999997</v>
      </c>
      <c r="R848" s="113">
        <v>45814.25</v>
      </c>
      <c r="S848" s="111" t="s">
        <v>1428</v>
      </c>
    </row>
    <row r="849" spans="1:19" ht="25.5">
      <c r="A849" s="111" t="s">
        <v>2865</v>
      </c>
      <c r="B849" s="112">
        <v>44325</v>
      </c>
      <c r="C849" s="111" t="s">
        <v>2866</v>
      </c>
      <c r="D849" s="112">
        <v>44325</v>
      </c>
      <c r="E849" s="111" t="s">
        <v>1429</v>
      </c>
      <c r="F849" s="111" t="s">
        <v>116</v>
      </c>
      <c r="G849" s="111" t="s">
        <v>1016</v>
      </c>
      <c r="H849" s="111" t="s">
        <v>54</v>
      </c>
      <c r="I849" s="111" t="s">
        <v>1146</v>
      </c>
      <c r="J849" s="113">
        <v>80</v>
      </c>
      <c r="K849" s="113">
        <v>914</v>
      </c>
      <c r="L849" s="113">
        <v>73120</v>
      </c>
      <c r="M849" s="113">
        <v>2.2850000000000001</v>
      </c>
      <c r="N849" s="113">
        <v>182.8</v>
      </c>
      <c r="O849" s="113">
        <v>0</v>
      </c>
      <c r="P849" s="113">
        <v>0</v>
      </c>
      <c r="Q849" s="113">
        <v>916.28499999999997</v>
      </c>
      <c r="R849" s="113">
        <v>73302.8</v>
      </c>
      <c r="S849" s="111" t="s">
        <v>1428</v>
      </c>
    </row>
    <row r="850" spans="1:19" ht="25.5">
      <c r="A850" s="111" t="s">
        <v>2865</v>
      </c>
      <c r="B850" s="112">
        <v>44325</v>
      </c>
      <c r="C850" s="111" t="s">
        <v>2866</v>
      </c>
      <c r="D850" s="112">
        <v>44325</v>
      </c>
      <c r="E850" s="111" t="s">
        <v>1429</v>
      </c>
      <c r="F850" s="111" t="s">
        <v>116</v>
      </c>
      <c r="G850" s="111" t="s">
        <v>1016</v>
      </c>
      <c r="H850" s="111" t="s">
        <v>54</v>
      </c>
      <c r="I850" s="111" t="s">
        <v>1144</v>
      </c>
      <c r="J850" s="113">
        <v>100</v>
      </c>
      <c r="K850" s="113">
        <v>1118</v>
      </c>
      <c r="L850" s="113">
        <v>111800</v>
      </c>
      <c r="M850" s="113">
        <v>2.7949999999999999</v>
      </c>
      <c r="N850" s="113">
        <v>279.5</v>
      </c>
      <c r="O850" s="113">
        <v>0</v>
      </c>
      <c r="P850" s="113">
        <v>0</v>
      </c>
      <c r="Q850" s="113">
        <v>1120.7950000000001</v>
      </c>
      <c r="R850" s="113">
        <v>112079.5</v>
      </c>
      <c r="S850" s="111" t="s">
        <v>1428</v>
      </c>
    </row>
    <row r="851" spans="1:19" ht="25.5">
      <c r="A851" s="111" t="s">
        <v>2865</v>
      </c>
      <c r="B851" s="112">
        <v>44325</v>
      </c>
      <c r="C851" s="111" t="s">
        <v>2866</v>
      </c>
      <c r="D851" s="112">
        <v>44325</v>
      </c>
      <c r="E851" s="111" t="s">
        <v>1429</v>
      </c>
      <c r="F851" s="111" t="s">
        <v>116</v>
      </c>
      <c r="G851" s="111" t="s">
        <v>1016</v>
      </c>
      <c r="H851" s="111" t="s">
        <v>54</v>
      </c>
      <c r="I851" s="111" t="s">
        <v>1376</v>
      </c>
      <c r="J851" s="113">
        <v>40</v>
      </c>
      <c r="K851" s="113">
        <v>1303</v>
      </c>
      <c r="L851" s="113">
        <v>52120</v>
      </c>
      <c r="M851" s="113">
        <v>3.2574999999999998</v>
      </c>
      <c r="N851" s="113">
        <v>130.30000000000001</v>
      </c>
      <c r="O851" s="113">
        <v>0</v>
      </c>
      <c r="P851" s="113">
        <v>0</v>
      </c>
      <c r="Q851" s="113">
        <v>1306.2574999999999</v>
      </c>
      <c r="R851" s="113">
        <v>52250.3</v>
      </c>
      <c r="S851" s="111" t="s">
        <v>1428</v>
      </c>
    </row>
    <row r="852" spans="1:19" ht="25.5">
      <c r="A852" s="111" t="s">
        <v>2865</v>
      </c>
      <c r="B852" s="112">
        <v>44325</v>
      </c>
      <c r="C852" s="111" t="s">
        <v>2866</v>
      </c>
      <c r="D852" s="112">
        <v>44325</v>
      </c>
      <c r="E852" s="111" t="s">
        <v>1429</v>
      </c>
      <c r="F852" s="111" t="s">
        <v>116</v>
      </c>
      <c r="G852" s="111" t="s">
        <v>1016</v>
      </c>
      <c r="H852" s="111" t="s">
        <v>54</v>
      </c>
      <c r="I852" s="111" t="s">
        <v>1321</v>
      </c>
      <c r="J852" s="113">
        <v>40</v>
      </c>
      <c r="K852" s="113">
        <v>1205</v>
      </c>
      <c r="L852" s="113">
        <v>48200</v>
      </c>
      <c r="M852" s="113">
        <v>3.0125000000000002</v>
      </c>
      <c r="N852" s="113">
        <v>120.5</v>
      </c>
      <c r="O852" s="113">
        <v>0</v>
      </c>
      <c r="P852" s="113">
        <v>0</v>
      </c>
      <c r="Q852" s="113">
        <v>1208.0125</v>
      </c>
      <c r="R852" s="113">
        <v>48320.5</v>
      </c>
      <c r="S852" s="111" t="s">
        <v>1428</v>
      </c>
    </row>
    <row r="853" spans="1:19" ht="25.5">
      <c r="A853" s="111" t="s">
        <v>2865</v>
      </c>
      <c r="B853" s="112">
        <v>44325</v>
      </c>
      <c r="C853" s="111" t="s">
        <v>2866</v>
      </c>
      <c r="D853" s="112">
        <v>44325</v>
      </c>
      <c r="E853" s="111" t="s">
        <v>1429</v>
      </c>
      <c r="F853" s="111" t="s">
        <v>116</v>
      </c>
      <c r="G853" s="111" t="s">
        <v>1016</v>
      </c>
      <c r="H853" s="111" t="s">
        <v>54</v>
      </c>
      <c r="I853" s="111" t="s">
        <v>1147</v>
      </c>
      <c r="J853" s="113">
        <v>40</v>
      </c>
      <c r="K853" s="113">
        <v>1176</v>
      </c>
      <c r="L853" s="113">
        <v>47040</v>
      </c>
      <c r="M853" s="113">
        <v>2.94</v>
      </c>
      <c r="N853" s="113">
        <v>117.6</v>
      </c>
      <c r="O853" s="113">
        <v>0</v>
      </c>
      <c r="P853" s="113">
        <v>0</v>
      </c>
      <c r="Q853" s="113">
        <v>1178.94</v>
      </c>
      <c r="R853" s="113">
        <v>47157.599999999999</v>
      </c>
      <c r="S853" s="111" t="s">
        <v>1428</v>
      </c>
    </row>
    <row r="854" spans="1:19" ht="25.5">
      <c r="A854" s="111" t="s">
        <v>2865</v>
      </c>
      <c r="B854" s="112">
        <v>44325</v>
      </c>
      <c r="C854" s="111" t="s">
        <v>2866</v>
      </c>
      <c r="D854" s="112">
        <v>44325</v>
      </c>
      <c r="E854" s="111" t="s">
        <v>1429</v>
      </c>
      <c r="F854" s="111" t="s">
        <v>116</v>
      </c>
      <c r="G854" s="111" t="s">
        <v>1016</v>
      </c>
      <c r="H854" s="111" t="s">
        <v>54</v>
      </c>
      <c r="I854" s="111" t="s">
        <v>1263</v>
      </c>
      <c r="J854" s="113">
        <v>40</v>
      </c>
      <c r="K854" s="113">
        <v>1099</v>
      </c>
      <c r="L854" s="113">
        <v>43960</v>
      </c>
      <c r="M854" s="113">
        <v>2.7475000000000001</v>
      </c>
      <c r="N854" s="113">
        <v>109.9</v>
      </c>
      <c r="O854" s="113">
        <v>0</v>
      </c>
      <c r="P854" s="113">
        <v>0</v>
      </c>
      <c r="Q854" s="113">
        <v>1101.7474999999999</v>
      </c>
      <c r="R854" s="113">
        <v>44069.9</v>
      </c>
      <c r="S854" s="111" t="s">
        <v>1428</v>
      </c>
    </row>
    <row r="855" spans="1:19" ht="25.5">
      <c r="A855" s="111" t="s">
        <v>2865</v>
      </c>
      <c r="B855" s="112">
        <v>44325</v>
      </c>
      <c r="C855" s="111" t="s">
        <v>2866</v>
      </c>
      <c r="D855" s="112">
        <v>44325</v>
      </c>
      <c r="E855" s="111" t="s">
        <v>1429</v>
      </c>
      <c r="F855" s="111" t="s">
        <v>116</v>
      </c>
      <c r="G855" s="111" t="s">
        <v>1016</v>
      </c>
      <c r="H855" s="111" t="s">
        <v>54</v>
      </c>
      <c r="I855" s="111" t="s">
        <v>1142</v>
      </c>
      <c r="J855" s="113">
        <v>80</v>
      </c>
      <c r="K855" s="113">
        <v>1030</v>
      </c>
      <c r="L855" s="113">
        <v>82400</v>
      </c>
      <c r="M855" s="113">
        <v>2.5750000000000002</v>
      </c>
      <c r="N855" s="113">
        <v>206</v>
      </c>
      <c r="O855" s="113">
        <v>0</v>
      </c>
      <c r="P855" s="113">
        <v>0</v>
      </c>
      <c r="Q855" s="113">
        <v>1032.575</v>
      </c>
      <c r="R855" s="113">
        <v>82606</v>
      </c>
      <c r="S855" s="111" t="s">
        <v>1428</v>
      </c>
    </row>
    <row r="856" spans="1:19" ht="25.5">
      <c r="A856" s="111" t="s">
        <v>2865</v>
      </c>
      <c r="B856" s="112">
        <v>44325</v>
      </c>
      <c r="C856" s="111" t="s">
        <v>2866</v>
      </c>
      <c r="D856" s="112">
        <v>44325</v>
      </c>
      <c r="E856" s="111" t="s">
        <v>1429</v>
      </c>
      <c r="F856" s="111" t="s">
        <v>116</v>
      </c>
      <c r="G856" s="111" t="s">
        <v>1016</v>
      </c>
      <c r="H856" s="111" t="s">
        <v>54</v>
      </c>
      <c r="I856" s="111" t="s">
        <v>1141</v>
      </c>
      <c r="J856" s="113">
        <v>40</v>
      </c>
      <c r="K856" s="113">
        <v>894</v>
      </c>
      <c r="L856" s="113">
        <v>35760</v>
      </c>
      <c r="M856" s="113">
        <v>2.2349999999999999</v>
      </c>
      <c r="N856" s="113">
        <v>89.4</v>
      </c>
      <c r="O856" s="113">
        <v>0</v>
      </c>
      <c r="P856" s="113">
        <v>0</v>
      </c>
      <c r="Q856" s="113">
        <v>896.23500000000001</v>
      </c>
      <c r="R856" s="113">
        <v>35849.4</v>
      </c>
      <c r="S856" s="111" t="s">
        <v>1428</v>
      </c>
    </row>
    <row r="857" spans="1:19" ht="25.5">
      <c r="A857" s="111" t="s">
        <v>2865</v>
      </c>
      <c r="B857" s="112">
        <v>44325</v>
      </c>
      <c r="C857" s="111" t="s">
        <v>2866</v>
      </c>
      <c r="D857" s="112">
        <v>44325</v>
      </c>
      <c r="E857" s="111" t="s">
        <v>1429</v>
      </c>
      <c r="F857" s="111" t="s">
        <v>116</v>
      </c>
      <c r="G857" s="111" t="s">
        <v>1016</v>
      </c>
      <c r="H857" s="111" t="s">
        <v>54</v>
      </c>
      <c r="I857" s="111" t="s">
        <v>1320</v>
      </c>
      <c r="J857" s="113">
        <v>40</v>
      </c>
      <c r="K857" s="113">
        <v>1064</v>
      </c>
      <c r="L857" s="113">
        <v>42560</v>
      </c>
      <c r="M857" s="113">
        <v>2.66</v>
      </c>
      <c r="N857" s="113">
        <v>106.4</v>
      </c>
      <c r="O857" s="113">
        <v>0</v>
      </c>
      <c r="P857" s="113">
        <v>0</v>
      </c>
      <c r="Q857" s="113">
        <v>1066.6600000000001</v>
      </c>
      <c r="R857" s="113">
        <v>42666.400000000001</v>
      </c>
      <c r="S857" s="111" t="s">
        <v>1428</v>
      </c>
    </row>
    <row r="858" spans="1:19" ht="25.5">
      <c r="A858" s="111" t="s">
        <v>2865</v>
      </c>
      <c r="B858" s="112">
        <v>44325</v>
      </c>
      <c r="C858" s="111" t="s">
        <v>2866</v>
      </c>
      <c r="D858" s="112">
        <v>44325</v>
      </c>
      <c r="E858" s="111" t="s">
        <v>1429</v>
      </c>
      <c r="F858" s="111" t="s">
        <v>116</v>
      </c>
      <c r="G858" s="111" t="s">
        <v>1016</v>
      </c>
      <c r="H858" s="111" t="s">
        <v>54</v>
      </c>
      <c r="I858" s="111" t="s">
        <v>1277</v>
      </c>
      <c r="J858" s="113">
        <v>200</v>
      </c>
      <c r="K858" s="113">
        <v>967</v>
      </c>
      <c r="L858" s="113">
        <v>193400</v>
      </c>
      <c r="M858" s="113">
        <v>2.4175</v>
      </c>
      <c r="N858" s="113">
        <v>483.5</v>
      </c>
      <c r="O858" s="113">
        <v>0</v>
      </c>
      <c r="P858" s="113">
        <v>0</v>
      </c>
      <c r="Q858" s="113">
        <v>969.41750000000002</v>
      </c>
      <c r="R858" s="113">
        <v>193883.5</v>
      </c>
      <c r="S858" s="111" t="s">
        <v>1428</v>
      </c>
    </row>
    <row r="859" spans="1:19" ht="25.5">
      <c r="A859" s="111" t="s">
        <v>2867</v>
      </c>
      <c r="B859" s="112">
        <v>44325</v>
      </c>
      <c r="C859" s="111" t="s">
        <v>2868</v>
      </c>
      <c r="D859" s="112">
        <v>44325</v>
      </c>
      <c r="E859" s="111" t="s">
        <v>1429</v>
      </c>
      <c r="F859" s="111" t="s">
        <v>74</v>
      </c>
      <c r="G859" s="111" t="s">
        <v>1054</v>
      </c>
      <c r="H859" s="111" t="s">
        <v>66</v>
      </c>
      <c r="I859" s="111" t="s">
        <v>1144</v>
      </c>
      <c r="J859" s="113">
        <v>70</v>
      </c>
      <c r="K859" s="113">
        <v>1118</v>
      </c>
      <c r="L859" s="113">
        <v>78260</v>
      </c>
      <c r="M859" s="113">
        <v>2.7949999999999999</v>
      </c>
      <c r="N859" s="113">
        <v>195.65</v>
      </c>
      <c r="O859" s="113">
        <v>0</v>
      </c>
      <c r="P859" s="113">
        <v>0</v>
      </c>
      <c r="Q859" s="113">
        <v>1120.7950000000001</v>
      </c>
      <c r="R859" s="113">
        <v>78455.649999999994</v>
      </c>
      <c r="S859" s="111" t="s">
        <v>1428</v>
      </c>
    </row>
    <row r="860" spans="1:19" ht="25.5">
      <c r="A860" s="111" t="s">
        <v>2867</v>
      </c>
      <c r="B860" s="112">
        <v>44325</v>
      </c>
      <c r="C860" s="111" t="s">
        <v>2868</v>
      </c>
      <c r="D860" s="112">
        <v>44325</v>
      </c>
      <c r="E860" s="111" t="s">
        <v>1429</v>
      </c>
      <c r="F860" s="111" t="s">
        <v>74</v>
      </c>
      <c r="G860" s="111" t="s">
        <v>1054</v>
      </c>
      <c r="H860" s="111" t="s">
        <v>66</v>
      </c>
      <c r="I860" s="111" t="s">
        <v>1141</v>
      </c>
      <c r="J860" s="113">
        <v>40</v>
      </c>
      <c r="K860" s="113">
        <v>894</v>
      </c>
      <c r="L860" s="113">
        <v>35760</v>
      </c>
      <c r="M860" s="113">
        <v>2.2349999999999999</v>
      </c>
      <c r="N860" s="113">
        <v>89.4</v>
      </c>
      <c r="O860" s="113">
        <v>0</v>
      </c>
      <c r="P860" s="113">
        <v>0</v>
      </c>
      <c r="Q860" s="113">
        <v>896.23500000000001</v>
      </c>
      <c r="R860" s="113">
        <v>35849.4</v>
      </c>
      <c r="S860" s="111" t="s">
        <v>1428</v>
      </c>
    </row>
    <row r="861" spans="1:19" ht="25.5">
      <c r="A861" s="111" t="s">
        <v>2867</v>
      </c>
      <c r="B861" s="112">
        <v>44325</v>
      </c>
      <c r="C861" s="111" t="s">
        <v>2868</v>
      </c>
      <c r="D861" s="112">
        <v>44325</v>
      </c>
      <c r="E861" s="111" t="s">
        <v>1429</v>
      </c>
      <c r="F861" s="111" t="s">
        <v>74</v>
      </c>
      <c r="G861" s="111" t="s">
        <v>1054</v>
      </c>
      <c r="H861" s="111" t="s">
        <v>66</v>
      </c>
      <c r="I861" s="111" t="s">
        <v>1320</v>
      </c>
      <c r="J861" s="113">
        <v>40</v>
      </c>
      <c r="K861" s="113">
        <v>1064</v>
      </c>
      <c r="L861" s="113">
        <v>42560</v>
      </c>
      <c r="M861" s="113">
        <v>2.66</v>
      </c>
      <c r="N861" s="113">
        <v>106.4</v>
      </c>
      <c r="O861" s="113">
        <v>0</v>
      </c>
      <c r="P861" s="113">
        <v>0</v>
      </c>
      <c r="Q861" s="113">
        <v>1066.6600000000001</v>
      </c>
      <c r="R861" s="113">
        <v>42666.400000000001</v>
      </c>
      <c r="S861" s="111" t="s">
        <v>1428</v>
      </c>
    </row>
    <row r="862" spans="1:19" ht="25.5">
      <c r="A862" s="111" t="s">
        <v>2869</v>
      </c>
      <c r="B862" s="112">
        <v>44325</v>
      </c>
      <c r="C862" s="111" t="s">
        <v>2870</v>
      </c>
      <c r="D862" s="112">
        <v>44325</v>
      </c>
      <c r="E862" s="111" t="s">
        <v>1429</v>
      </c>
      <c r="F862" s="111" t="s">
        <v>72</v>
      </c>
      <c r="G862" s="111" t="s">
        <v>1054</v>
      </c>
      <c r="H862" s="111" t="s">
        <v>66</v>
      </c>
      <c r="I862" s="111" t="s">
        <v>1374</v>
      </c>
      <c r="J862" s="113">
        <v>30</v>
      </c>
      <c r="K862" s="113">
        <v>914</v>
      </c>
      <c r="L862" s="113">
        <v>27420</v>
      </c>
      <c r="M862" s="113">
        <v>2.2850000000000001</v>
      </c>
      <c r="N862" s="113">
        <v>68.55</v>
      </c>
      <c r="O862" s="113">
        <v>0</v>
      </c>
      <c r="P862" s="113">
        <v>0</v>
      </c>
      <c r="Q862" s="113">
        <v>916.28499999999997</v>
      </c>
      <c r="R862" s="113">
        <v>27488.55</v>
      </c>
      <c r="S862" s="111" t="s">
        <v>1428</v>
      </c>
    </row>
    <row r="863" spans="1:19" ht="25.5">
      <c r="A863" s="111" t="s">
        <v>2869</v>
      </c>
      <c r="B863" s="112">
        <v>44325</v>
      </c>
      <c r="C863" s="111" t="s">
        <v>2870</v>
      </c>
      <c r="D863" s="112">
        <v>44325</v>
      </c>
      <c r="E863" s="111" t="s">
        <v>1429</v>
      </c>
      <c r="F863" s="111" t="s">
        <v>72</v>
      </c>
      <c r="G863" s="111" t="s">
        <v>1054</v>
      </c>
      <c r="H863" s="111" t="s">
        <v>66</v>
      </c>
      <c r="I863" s="111" t="s">
        <v>1147</v>
      </c>
      <c r="J863" s="113">
        <v>40</v>
      </c>
      <c r="K863" s="113">
        <v>1176</v>
      </c>
      <c r="L863" s="113">
        <v>47040</v>
      </c>
      <c r="M863" s="113">
        <v>2.94</v>
      </c>
      <c r="N863" s="113">
        <v>117.6</v>
      </c>
      <c r="O863" s="113">
        <v>0</v>
      </c>
      <c r="P863" s="113">
        <v>0</v>
      </c>
      <c r="Q863" s="113">
        <v>1178.94</v>
      </c>
      <c r="R863" s="113">
        <v>47157.599999999999</v>
      </c>
      <c r="S863" s="111" t="s">
        <v>1428</v>
      </c>
    </row>
    <row r="864" spans="1:19" ht="25.5">
      <c r="A864" s="111" t="s">
        <v>2871</v>
      </c>
      <c r="B864" s="112">
        <v>44325</v>
      </c>
      <c r="C864" s="111" t="s">
        <v>2872</v>
      </c>
      <c r="D864" s="112">
        <v>44325</v>
      </c>
      <c r="E864" s="111" t="s">
        <v>1429</v>
      </c>
      <c r="F864" s="111" t="s">
        <v>62</v>
      </c>
      <c r="G864" s="111" t="s">
        <v>1438</v>
      </c>
      <c r="H864" s="111" t="s">
        <v>54</v>
      </c>
      <c r="I864" s="111" t="s">
        <v>1320</v>
      </c>
      <c r="J864" s="113">
        <v>40</v>
      </c>
      <c r="K864" s="113">
        <v>1064</v>
      </c>
      <c r="L864" s="113">
        <v>42560</v>
      </c>
      <c r="M864" s="113">
        <v>2.66</v>
      </c>
      <c r="N864" s="113">
        <v>106.4</v>
      </c>
      <c r="O864" s="113">
        <v>0</v>
      </c>
      <c r="P864" s="113">
        <v>0</v>
      </c>
      <c r="Q864" s="113">
        <v>1066.6600000000001</v>
      </c>
      <c r="R864" s="113">
        <v>42666.400000000001</v>
      </c>
      <c r="S864" s="111" t="s">
        <v>1428</v>
      </c>
    </row>
    <row r="865" spans="1:19" ht="25.5">
      <c r="A865" s="111" t="s">
        <v>2873</v>
      </c>
      <c r="B865" s="112">
        <v>44325</v>
      </c>
      <c r="C865" s="111" t="s">
        <v>2874</v>
      </c>
      <c r="D865" s="112">
        <v>44325</v>
      </c>
      <c r="E865" s="111" t="s">
        <v>1429</v>
      </c>
      <c r="F865" s="111" t="s">
        <v>45</v>
      </c>
      <c r="G865" s="111" t="s">
        <v>1431</v>
      </c>
      <c r="H865" s="111" t="s">
        <v>13</v>
      </c>
      <c r="I865" s="111" t="s">
        <v>1320</v>
      </c>
      <c r="J865" s="113">
        <v>78</v>
      </c>
      <c r="K865" s="113">
        <v>1064</v>
      </c>
      <c r="L865" s="113">
        <v>82992</v>
      </c>
      <c r="M865" s="113">
        <v>2.66</v>
      </c>
      <c r="N865" s="113">
        <v>207.48</v>
      </c>
      <c r="O865" s="113">
        <v>0</v>
      </c>
      <c r="P865" s="113">
        <v>0</v>
      </c>
      <c r="Q865" s="113">
        <v>1066.6600000000001</v>
      </c>
      <c r="R865" s="113">
        <v>83199.48</v>
      </c>
      <c r="S865" s="111" t="s">
        <v>1428</v>
      </c>
    </row>
    <row r="866" spans="1:19" ht="25.5">
      <c r="A866" s="111" t="s">
        <v>2875</v>
      </c>
      <c r="B866" s="112">
        <v>44325</v>
      </c>
      <c r="C866" s="111" t="s">
        <v>2876</v>
      </c>
      <c r="D866" s="112">
        <v>44325</v>
      </c>
      <c r="E866" s="111" t="s">
        <v>1429</v>
      </c>
      <c r="F866" s="111" t="s">
        <v>20</v>
      </c>
      <c r="G866" s="111" t="s">
        <v>1048</v>
      </c>
      <c r="H866" s="111" t="s">
        <v>13</v>
      </c>
      <c r="I866" s="111" t="s">
        <v>1321</v>
      </c>
      <c r="J866" s="113">
        <v>20</v>
      </c>
      <c r="K866" s="113">
        <v>1205</v>
      </c>
      <c r="L866" s="113">
        <v>24100</v>
      </c>
      <c r="M866" s="113">
        <v>3.012</v>
      </c>
      <c r="N866" s="113">
        <v>60.24</v>
      </c>
      <c r="O866" s="113">
        <v>0</v>
      </c>
      <c r="P866" s="113">
        <v>0</v>
      </c>
      <c r="Q866" s="113">
        <v>1208.0125</v>
      </c>
      <c r="R866" s="113">
        <v>24160.25</v>
      </c>
      <c r="S866" s="111" t="s">
        <v>1428</v>
      </c>
    </row>
    <row r="867" spans="1:19" ht="25.5">
      <c r="A867" s="111" t="s">
        <v>2875</v>
      </c>
      <c r="B867" s="112">
        <v>44325</v>
      </c>
      <c r="C867" s="111" t="s">
        <v>2876</v>
      </c>
      <c r="D867" s="112">
        <v>44325</v>
      </c>
      <c r="E867" s="111" t="s">
        <v>1429</v>
      </c>
      <c r="F867" s="111" t="s">
        <v>20</v>
      </c>
      <c r="G867" s="111" t="s">
        <v>1048</v>
      </c>
      <c r="H867" s="111" t="s">
        <v>13</v>
      </c>
      <c r="I867" s="111" t="s">
        <v>1376</v>
      </c>
      <c r="J867" s="113">
        <v>20</v>
      </c>
      <c r="K867" s="113">
        <v>1303</v>
      </c>
      <c r="L867" s="113">
        <v>26060</v>
      </c>
      <c r="M867" s="113">
        <v>3.258</v>
      </c>
      <c r="N867" s="113">
        <v>65.16</v>
      </c>
      <c r="O867" s="113">
        <v>0</v>
      </c>
      <c r="P867" s="113">
        <v>0</v>
      </c>
      <c r="Q867" s="113">
        <v>1306.2574999999999</v>
      </c>
      <c r="R867" s="113">
        <v>26125.15</v>
      </c>
      <c r="S867" s="111" t="s">
        <v>1428</v>
      </c>
    </row>
    <row r="868" spans="1:19" ht="25.5">
      <c r="A868" s="111" t="s">
        <v>2875</v>
      </c>
      <c r="B868" s="112">
        <v>44325</v>
      </c>
      <c r="C868" s="111" t="s">
        <v>2876</v>
      </c>
      <c r="D868" s="112">
        <v>44325</v>
      </c>
      <c r="E868" s="111" t="s">
        <v>1429</v>
      </c>
      <c r="F868" s="111" t="s">
        <v>20</v>
      </c>
      <c r="G868" s="111" t="s">
        <v>1048</v>
      </c>
      <c r="H868" s="111" t="s">
        <v>13</v>
      </c>
      <c r="I868" s="111" t="s">
        <v>1277</v>
      </c>
      <c r="J868" s="113">
        <v>40</v>
      </c>
      <c r="K868" s="113">
        <v>967</v>
      </c>
      <c r="L868" s="113">
        <v>38680</v>
      </c>
      <c r="M868" s="113">
        <v>2.4180000000000001</v>
      </c>
      <c r="N868" s="113">
        <v>96.72</v>
      </c>
      <c r="O868" s="113">
        <v>0</v>
      </c>
      <c r="P868" s="113">
        <v>0</v>
      </c>
      <c r="Q868" s="113">
        <v>969.41750000000002</v>
      </c>
      <c r="R868" s="113">
        <v>38776.699999999997</v>
      </c>
      <c r="S868" s="111" t="s">
        <v>1428</v>
      </c>
    </row>
    <row r="869" spans="1:19" ht="25.5">
      <c r="A869" s="111" t="s">
        <v>2875</v>
      </c>
      <c r="B869" s="112">
        <v>44325</v>
      </c>
      <c r="C869" s="111" t="s">
        <v>2876</v>
      </c>
      <c r="D869" s="112">
        <v>44325</v>
      </c>
      <c r="E869" s="111" t="s">
        <v>1429</v>
      </c>
      <c r="F869" s="111" t="s">
        <v>20</v>
      </c>
      <c r="G869" s="111" t="s">
        <v>1048</v>
      </c>
      <c r="H869" s="111" t="s">
        <v>13</v>
      </c>
      <c r="I869" s="111" t="s">
        <v>1142</v>
      </c>
      <c r="J869" s="113">
        <v>40</v>
      </c>
      <c r="K869" s="113">
        <v>1030</v>
      </c>
      <c r="L869" s="113">
        <v>41200</v>
      </c>
      <c r="M869" s="113">
        <v>2.5750000000000002</v>
      </c>
      <c r="N869" s="113">
        <v>103</v>
      </c>
      <c r="O869" s="113">
        <v>0</v>
      </c>
      <c r="P869" s="113">
        <v>0</v>
      </c>
      <c r="Q869" s="113">
        <v>1032.575</v>
      </c>
      <c r="R869" s="113">
        <v>41303</v>
      </c>
      <c r="S869" s="111" t="s">
        <v>1428</v>
      </c>
    </row>
    <row r="870" spans="1:19" ht="25.5">
      <c r="A870" s="111" t="s">
        <v>2875</v>
      </c>
      <c r="B870" s="112">
        <v>44325</v>
      </c>
      <c r="C870" s="111" t="s">
        <v>2876</v>
      </c>
      <c r="D870" s="112">
        <v>44325</v>
      </c>
      <c r="E870" s="111" t="s">
        <v>1429</v>
      </c>
      <c r="F870" s="111" t="s">
        <v>20</v>
      </c>
      <c r="G870" s="111" t="s">
        <v>1048</v>
      </c>
      <c r="H870" s="111" t="s">
        <v>13</v>
      </c>
      <c r="I870" s="111" t="s">
        <v>1374</v>
      </c>
      <c r="J870" s="113">
        <v>40</v>
      </c>
      <c r="K870" s="113">
        <v>914</v>
      </c>
      <c r="L870" s="113">
        <v>36560</v>
      </c>
      <c r="M870" s="113">
        <v>2.2850000000000001</v>
      </c>
      <c r="N870" s="113">
        <v>91.4</v>
      </c>
      <c r="O870" s="113">
        <v>0</v>
      </c>
      <c r="P870" s="113">
        <v>0</v>
      </c>
      <c r="Q870" s="113">
        <v>916.28499999999997</v>
      </c>
      <c r="R870" s="113">
        <v>36651.4</v>
      </c>
      <c r="S870" s="111" t="s">
        <v>1428</v>
      </c>
    </row>
    <row r="871" spans="1:19" ht="25.5">
      <c r="A871" s="111" t="s">
        <v>2875</v>
      </c>
      <c r="B871" s="112">
        <v>44325</v>
      </c>
      <c r="C871" s="111" t="s">
        <v>2876</v>
      </c>
      <c r="D871" s="112">
        <v>44325</v>
      </c>
      <c r="E871" s="111" t="s">
        <v>1429</v>
      </c>
      <c r="F871" s="111" t="s">
        <v>20</v>
      </c>
      <c r="G871" s="111" t="s">
        <v>1048</v>
      </c>
      <c r="H871" s="111" t="s">
        <v>13</v>
      </c>
      <c r="I871" s="111" t="s">
        <v>1141</v>
      </c>
      <c r="J871" s="113">
        <v>20</v>
      </c>
      <c r="K871" s="113">
        <v>894</v>
      </c>
      <c r="L871" s="113">
        <v>17880</v>
      </c>
      <c r="M871" s="113">
        <v>2.2349999999999999</v>
      </c>
      <c r="N871" s="113">
        <v>44.7</v>
      </c>
      <c r="O871" s="113">
        <v>0</v>
      </c>
      <c r="P871" s="113">
        <v>0</v>
      </c>
      <c r="Q871" s="113">
        <v>896.23500000000001</v>
      </c>
      <c r="R871" s="113">
        <v>17924.7</v>
      </c>
      <c r="S871" s="111" t="s">
        <v>1428</v>
      </c>
    </row>
    <row r="872" spans="1:19" ht="25.5">
      <c r="A872" s="111" t="s">
        <v>2875</v>
      </c>
      <c r="B872" s="112">
        <v>44325</v>
      </c>
      <c r="C872" s="111" t="s">
        <v>2876</v>
      </c>
      <c r="D872" s="112">
        <v>44325</v>
      </c>
      <c r="E872" s="111" t="s">
        <v>1429</v>
      </c>
      <c r="F872" s="111" t="s">
        <v>20</v>
      </c>
      <c r="G872" s="111" t="s">
        <v>1048</v>
      </c>
      <c r="H872" s="111" t="s">
        <v>13</v>
      </c>
      <c r="I872" s="111" t="s">
        <v>1320</v>
      </c>
      <c r="J872" s="113">
        <v>20</v>
      </c>
      <c r="K872" s="113">
        <v>1064</v>
      </c>
      <c r="L872" s="113">
        <v>21280</v>
      </c>
      <c r="M872" s="113">
        <v>2.66</v>
      </c>
      <c r="N872" s="113">
        <v>53.2</v>
      </c>
      <c r="O872" s="113">
        <v>0</v>
      </c>
      <c r="P872" s="113">
        <v>0</v>
      </c>
      <c r="Q872" s="113">
        <v>1066.6600000000001</v>
      </c>
      <c r="R872" s="113">
        <v>21333.200000000001</v>
      </c>
      <c r="S872" s="111" t="s">
        <v>1428</v>
      </c>
    </row>
    <row r="873" spans="1:19" ht="25.5">
      <c r="A873" s="111" t="s">
        <v>2877</v>
      </c>
      <c r="B873" s="112">
        <v>44325</v>
      </c>
      <c r="C873" s="111" t="s">
        <v>2878</v>
      </c>
      <c r="D873" s="112">
        <v>44325</v>
      </c>
      <c r="E873" s="111" t="s">
        <v>1429</v>
      </c>
      <c r="F873" s="111" t="s">
        <v>20</v>
      </c>
      <c r="G873" s="111" t="s">
        <v>1048</v>
      </c>
      <c r="H873" s="111" t="s">
        <v>13</v>
      </c>
      <c r="I873" s="111" t="s">
        <v>1374</v>
      </c>
      <c r="J873" s="113">
        <v>80</v>
      </c>
      <c r="K873" s="113">
        <v>914</v>
      </c>
      <c r="L873" s="113">
        <v>73120</v>
      </c>
      <c r="M873" s="113">
        <v>2.2850000000000001</v>
      </c>
      <c r="N873" s="113">
        <v>182.8</v>
      </c>
      <c r="O873" s="113">
        <v>0</v>
      </c>
      <c r="P873" s="113">
        <v>0</v>
      </c>
      <c r="Q873" s="113">
        <v>916.28499999999997</v>
      </c>
      <c r="R873" s="113">
        <v>73302.8</v>
      </c>
      <c r="S873" s="111" t="s">
        <v>1428</v>
      </c>
    </row>
    <row r="874" spans="1:19" ht="25.5">
      <c r="A874" s="111" t="s">
        <v>2877</v>
      </c>
      <c r="B874" s="112">
        <v>44325</v>
      </c>
      <c r="C874" s="111" t="s">
        <v>2878</v>
      </c>
      <c r="D874" s="112">
        <v>44325</v>
      </c>
      <c r="E874" s="111" t="s">
        <v>1429</v>
      </c>
      <c r="F874" s="111" t="s">
        <v>20</v>
      </c>
      <c r="G874" s="111" t="s">
        <v>1048</v>
      </c>
      <c r="H874" s="111" t="s">
        <v>13</v>
      </c>
      <c r="I874" s="111" t="s">
        <v>1263</v>
      </c>
      <c r="J874" s="113">
        <v>60</v>
      </c>
      <c r="K874" s="113">
        <v>1099</v>
      </c>
      <c r="L874" s="113">
        <v>65940</v>
      </c>
      <c r="M874" s="113">
        <v>2.7480000000000002</v>
      </c>
      <c r="N874" s="113">
        <v>164.88</v>
      </c>
      <c r="O874" s="113">
        <v>0</v>
      </c>
      <c r="P874" s="113">
        <v>0</v>
      </c>
      <c r="Q874" s="113">
        <v>1101.7474999999999</v>
      </c>
      <c r="R874" s="113">
        <v>66104.850000000006</v>
      </c>
      <c r="S874" s="111" t="s">
        <v>1428</v>
      </c>
    </row>
    <row r="875" spans="1:19" ht="25.5">
      <c r="A875" s="111" t="s">
        <v>2877</v>
      </c>
      <c r="B875" s="112">
        <v>44325</v>
      </c>
      <c r="C875" s="111" t="s">
        <v>2878</v>
      </c>
      <c r="D875" s="112">
        <v>44325</v>
      </c>
      <c r="E875" s="111" t="s">
        <v>1429</v>
      </c>
      <c r="F875" s="111" t="s">
        <v>20</v>
      </c>
      <c r="G875" s="111" t="s">
        <v>1048</v>
      </c>
      <c r="H875" s="111" t="s">
        <v>13</v>
      </c>
      <c r="I875" s="111" t="s">
        <v>1277</v>
      </c>
      <c r="J875" s="113">
        <v>60</v>
      </c>
      <c r="K875" s="113">
        <v>967</v>
      </c>
      <c r="L875" s="113">
        <v>58020</v>
      </c>
      <c r="M875" s="113">
        <v>2.4180000000000001</v>
      </c>
      <c r="N875" s="113">
        <v>145.08000000000001</v>
      </c>
      <c r="O875" s="113">
        <v>0</v>
      </c>
      <c r="P875" s="113">
        <v>0</v>
      </c>
      <c r="Q875" s="113">
        <v>969.41750000000002</v>
      </c>
      <c r="R875" s="113">
        <v>58165.05</v>
      </c>
      <c r="S875" s="111" t="s">
        <v>1428</v>
      </c>
    </row>
    <row r="876" spans="1:19" ht="25.5">
      <c r="A876" s="111" t="s">
        <v>2877</v>
      </c>
      <c r="B876" s="112">
        <v>44325</v>
      </c>
      <c r="C876" s="111" t="s">
        <v>2878</v>
      </c>
      <c r="D876" s="112">
        <v>44325</v>
      </c>
      <c r="E876" s="111" t="s">
        <v>1429</v>
      </c>
      <c r="F876" s="111" t="s">
        <v>20</v>
      </c>
      <c r="G876" s="111" t="s">
        <v>1048</v>
      </c>
      <c r="H876" s="111" t="s">
        <v>13</v>
      </c>
      <c r="I876" s="111" t="s">
        <v>1320</v>
      </c>
      <c r="J876" s="113">
        <v>60</v>
      </c>
      <c r="K876" s="113">
        <v>1064</v>
      </c>
      <c r="L876" s="113">
        <v>63840</v>
      </c>
      <c r="M876" s="113">
        <v>2.66</v>
      </c>
      <c r="N876" s="113">
        <v>159.6</v>
      </c>
      <c r="O876" s="113">
        <v>0</v>
      </c>
      <c r="P876" s="113">
        <v>0</v>
      </c>
      <c r="Q876" s="113">
        <v>1066.6600000000001</v>
      </c>
      <c r="R876" s="113">
        <v>63999.6</v>
      </c>
      <c r="S876" s="111" t="s">
        <v>1428</v>
      </c>
    </row>
    <row r="877" spans="1:19" ht="25.5">
      <c r="A877" s="111" t="s">
        <v>2877</v>
      </c>
      <c r="B877" s="112">
        <v>44325</v>
      </c>
      <c r="C877" s="111" t="s">
        <v>2878</v>
      </c>
      <c r="D877" s="112">
        <v>44325</v>
      </c>
      <c r="E877" s="111" t="s">
        <v>1429</v>
      </c>
      <c r="F877" s="111" t="s">
        <v>20</v>
      </c>
      <c r="G877" s="111" t="s">
        <v>1048</v>
      </c>
      <c r="H877" s="111" t="s">
        <v>13</v>
      </c>
      <c r="I877" s="111" t="s">
        <v>1376</v>
      </c>
      <c r="J877" s="113">
        <v>60</v>
      </c>
      <c r="K877" s="113">
        <v>1303</v>
      </c>
      <c r="L877" s="113">
        <v>78180</v>
      </c>
      <c r="M877" s="113">
        <v>3.258</v>
      </c>
      <c r="N877" s="113">
        <v>195.48</v>
      </c>
      <c r="O877" s="113">
        <v>0</v>
      </c>
      <c r="P877" s="113">
        <v>0</v>
      </c>
      <c r="Q877" s="113">
        <v>1306.2574999999999</v>
      </c>
      <c r="R877" s="113">
        <v>78375.45</v>
      </c>
      <c r="S877" s="111" t="s">
        <v>1428</v>
      </c>
    </row>
    <row r="878" spans="1:19" ht="25.5">
      <c r="A878" s="111" t="s">
        <v>2877</v>
      </c>
      <c r="B878" s="112">
        <v>44325</v>
      </c>
      <c r="C878" s="111" t="s">
        <v>2878</v>
      </c>
      <c r="D878" s="112">
        <v>44325</v>
      </c>
      <c r="E878" s="111" t="s">
        <v>1429</v>
      </c>
      <c r="F878" s="111" t="s">
        <v>20</v>
      </c>
      <c r="G878" s="111" t="s">
        <v>1048</v>
      </c>
      <c r="H878" s="111" t="s">
        <v>13</v>
      </c>
      <c r="I878" s="111" t="s">
        <v>1321</v>
      </c>
      <c r="J878" s="113">
        <v>40</v>
      </c>
      <c r="K878" s="113">
        <v>1205</v>
      </c>
      <c r="L878" s="113">
        <v>48200</v>
      </c>
      <c r="M878" s="113">
        <v>3.012</v>
      </c>
      <c r="N878" s="113">
        <v>120.48</v>
      </c>
      <c r="O878" s="113">
        <v>0</v>
      </c>
      <c r="P878" s="113">
        <v>0</v>
      </c>
      <c r="Q878" s="113">
        <v>1208.0125</v>
      </c>
      <c r="R878" s="113">
        <v>48320.5</v>
      </c>
      <c r="S878" s="111" t="s">
        <v>1428</v>
      </c>
    </row>
    <row r="879" spans="1:19" ht="25.5">
      <c r="A879" s="111" t="s">
        <v>2877</v>
      </c>
      <c r="B879" s="112">
        <v>44325</v>
      </c>
      <c r="C879" s="111" t="s">
        <v>2878</v>
      </c>
      <c r="D879" s="112">
        <v>44325</v>
      </c>
      <c r="E879" s="111" t="s">
        <v>1429</v>
      </c>
      <c r="F879" s="111" t="s">
        <v>20</v>
      </c>
      <c r="G879" s="111" t="s">
        <v>1048</v>
      </c>
      <c r="H879" s="111" t="s">
        <v>13</v>
      </c>
      <c r="I879" s="111" t="s">
        <v>1146</v>
      </c>
      <c r="J879" s="113">
        <v>100</v>
      </c>
      <c r="K879" s="113">
        <v>914</v>
      </c>
      <c r="L879" s="113">
        <v>91400</v>
      </c>
      <c r="M879" s="113">
        <v>2.2850000000000001</v>
      </c>
      <c r="N879" s="113">
        <v>228.5</v>
      </c>
      <c r="O879" s="113">
        <v>0</v>
      </c>
      <c r="P879" s="113">
        <v>0</v>
      </c>
      <c r="Q879" s="113">
        <v>916.28499999999997</v>
      </c>
      <c r="R879" s="113">
        <v>91628.5</v>
      </c>
      <c r="S879" s="111" t="s">
        <v>1428</v>
      </c>
    </row>
    <row r="880" spans="1:19" ht="25.5">
      <c r="A880" s="111" t="s">
        <v>2877</v>
      </c>
      <c r="B880" s="112">
        <v>44325</v>
      </c>
      <c r="C880" s="111" t="s">
        <v>2878</v>
      </c>
      <c r="D880" s="112">
        <v>44325</v>
      </c>
      <c r="E880" s="111" t="s">
        <v>1429</v>
      </c>
      <c r="F880" s="111" t="s">
        <v>20</v>
      </c>
      <c r="G880" s="111" t="s">
        <v>1048</v>
      </c>
      <c r="H880" s="111" t="s">
        <v>13</v>
      </c>
      <c r="I880" s="111" t="s">
        <v>1144</v>
      </c>
      <c r="J880" s="113">
        <v>60</v>
      </c>
      <c r="K880" s="113">
        <v>1118</v>
      </c>
      <c r="L880" s="113">
        <v>67080</v>
      </c>
      <c r="M880" s="113">
        <v>2.7949999999999999</v>
      </c>
      <c r="N880" s="113">
        <v>167.7</v>
      </c>
      <c r="O880" s="113">
        <v>0</v>
      </c>
      <c r="P880" s="113">
        <v>0</v>
      </c>
      <c r="Q880" s="113">
        <v>1120.7950000000001</v>
      </c>
      <c r="R880" s="113">
        <v>67247.7</v>
      </c>
      <c r="S880" s="111" t="s">
        <v>1428</v>
      </c>
    </row>
    <row r="881" spans="1:19" ht="25.5">
      <c r="A881" s="111" t="s">
        <v>2877</v>
      </c>
      <c r="B881" s="112">
        <v>44325</v>
      </c>
      <c r="C881" s="111" t="s">
        <v>2878</v>
      </c>
      <c r="D881" s="112">
        <v>44325</v>
      </c>
      <c r="E881" s="111" t="s">
        <v>1429</v>
      </c>
      <c r="F881" s="111" t="s">
        <v>20</v>
      </c>
      <c r="G881" s="111" t="s">
        <v>1048</v>
      </c>
      <c r="H881" s="111" t="s">
        <v>13</v>
      </c>
      <c r="I881" s="111" t="s">
        <v>1141</v>
      </c>
      <c r="J881" s="113">
        <v>100</v>
      </c>
      <c r="K881" s="113">
        <v>894</v>
      </c>
      <c r="L881" s="113">
        <v>89400</v>
      </c>
      <c r="M881" s="113">
        <v>2.2349999999999999</v>
      </c>
      <c r="N881" s="113">
        <v>223.5</v>
      </c>
      <c r="O881" s="113">
        <v>0</v>
      </c>
      <c r="P881" s="113">
        <v>0</v>
      </c>
      <c r="Q881" s="113">
        <v>896.23500000000001</v>
      </c>
      <c r="R881" s="113">
        <v>89623.5</v>
      </c>
      <c r="S881" s="111" t="s">
        <v>1428</v>
      </c>
    </row>
    <row r="882" spans="1:19" ht="25.5">
      <c r="A882" s="111" t="s">
        <v>2877</v>
      </c>
      <c r="B882" s="112">
        <v>44325</v>
      </c>
      <c r="C882" s="111" t="s">
        <v>2878</v>
      </c>
      <c r="D882" s="112">
        <v>44325</v>
      </c>
      <c r="E882" s="111" t="s">
        <v>1429</v>
      </c>
      <c r="F882" s="111" t="s">
        <v>20</v>
      </c>
      <c r="G882" s="111" t="s">
        <v>1048</v>
      </c>
      <c r="H882" s="111" t="s">
        <v>13</v>
      </c>
      <c r="I882" s="111" t="s">
        <v>1142</v>
      </c>
      <c r="J882" s="113">
        <v>40</v>
      </c>
      <c r="K882" s="113">
        <v>1030</v>
      </c>
      <c r="L882" s="113">
        <v>41200</v>
      </c>
      <c r="M882" s="113">
        <v>2.5750000000000002</v>
      </c>
      <c r="N882" s="113">
        <v>103</v>
      </c>
      <c r="O882" s="113">
        <v>0</v>
      </c>
      <c r="P882" s="113">
        <v>0</v>
      </c>
      <c r="Q882" s="113">
        <v>1032.575</v>
      </c>
      <c r="R882" s="113">
        <v>41303</v>
      </c>
      <c r="S882" s="111" t="s">
        <v>1428</v>
      </c>
    </row>
    <row r="883" spans="1:19" ht="25.5">
      <c r="A883" s="111" t="s">
        <v>2877</v>
      </c>
      <c r="B883" s="112">
        <v>44325</v>
      </c>
      <c r="C883" s="111" t="s">
        <v>2878</v>
      </c>
      <c r="D883" s="112">
        <v>44325</v>
      </c>
      <c r="E883" s="111" t="s">
        <v>1429</v>
      </c>
      <c r="F883" s="111" t="s">
        <v>20</v>
      </c>
      <c r="G883" s="111" t="s">
        <v>1048</v>
      </c>
      <c r="H883" s="111" t="s">
        <v>13</v>
      </c>
      <c r="I883" s="111" t="s">
        <v>1147</v>
      </c>
      <c r="J883" s="113">
        <v>60</v>
      </c>
      <c r="K883" s="113">
        <v>1176</v>
      </c>
      <c r="L883" s="113">
        <v>70560</v>
      </c>
      <c r="M883" s="113">
        <v>2.94</v>
      </c>
      <c r="N883" s="113">
        <v>176.4</v>
      </c>
      <c r="O883" s="113">
        <v>0</v>
      </c>
      <c r="P883" s="113">
        <v>0</v>
      </c>
      <c r="Q883" s="113">
        <v>1178.94</v>
      </c>
      <c r="R883" s="113">
        <v>70736.399999999994</v>
      </c>
      <c r="S883" s="111" t="s">
        <v>1428</v>
      </c>
    </row>
    <row r="884" spans="1:19" ht="25.5">
      <c r="A884" s="111" t="s">
        <v>2879</v>
      </c>
      <c r="B884" s="112">
        <v>44325</v>
      </c>
      <c r="C884" s="111" t="s">
        <v>2880</v>
      </c>
      <c r="D884" s="112">
        <v>44325</v>
      </c>
      <c r="E884" s="111" t="s">
        <v>1429</v>
      </c>
      <c r="F884" s="111" t="s">
        <v>50</v>
      </c>
      <c r="G884" s="111" t="s">
        <v>1431</v>
      </c>
      <c r="H884" s="111" t="s">
        <v>13</v>
      </c>
      <c r="I884" s="111" t="s">
        <v>1263</v>
      </c>
      <c r="J884" s="113">
        <v>100</v>
      </c>
      <c r="K884" s="113">
        <v>1099</v>
      </c>
      <c r="L884" s="113">
        <v>109900</v>
      </c>
      <c r="M884" s="113">
        <v>2.7480000000000002</v>
      </c>
      <c r="N884" s="113">
        <v>274.8</v>
      </c>
      <c r="O884" s="113">
        <v>0</v>
      </c>
      <c r="P884" s="113">
        <v>0</v>
      </c>
      <c r="Q884" s="113">
        <v>1101.7474999999999</v>
      </c>
      <c r="R884" s="113">
        <v>110174.75</v>
      </c>
      <c r="S884" s="111" t="s">
        <v>1428</v>
      </c>
    </row>
    <row r="885" spans="1:19" ht="25.5">
      <c r="A885" s="111" t="s">
        <v>2879</v>
      </c>
      <c r="B885" s="112">
        <v>44325</v>
      </c>
      <c r="C885" s="111" t="s">
        <v>2880</v>
      </c>
      <c r="D885" s="112">
        <v>44325</v>
      </c>
      <c r="E885" s="111" t="s">
        <v>1429</v>
      </c>
      <c r="F885" s="111" t="s">
        <v>50</v>
      </c>
      <c r="G885" s="111" t="s">
        <v>1431</v>
      </c>
      <c r="H885" s="111" t="s">
        <v>13</v>
      </c>
      <c r="I885" s="111" t="s">
        <v>1320</v>
      </c>
      <c r="J885" s="113">
        <v>200</v>
      </c>
      <c r="K885" s="113">
        <v>1064</v>
      </c>
      <c r="L885" s="113">
        <v>212800</v>
      </c>
      <c r="M885" s="113">
        <v>2.66</v>
      </c>
      <c r="N885" s="113">
        <v>532</v>
      </c>
      <c r="O885" s="113">
        <v>0</v>
      </c>
      <c r="P885" s="113">
        <v>0</v>
      </c>
      <c r="Q885" s="113">
        <v>1066.6600000000001</v>
      </c>
      <c r="R885" s="113">
        <v>213332</v>
      </c>
      <c r="S885" s="111" t="s">
        <v>1428</v>
      </c>
    </row>
    <row r="886" spans="1:19" ht="25.5">
      <c r="A886" s="111" t="s">
        <v>2879</v>
      </c>
      <c r="B886" s="112">
        <v>44325</v>
      </c>
      <c r="C886" s="111" t="s">
        <v>2880</v>
      </c>
      <c r="D886" s="112">
        <v>44325</v>
      </c>
      <c r="E886" s="111" t="s">
        <v>1429</v>
      </c>
      <c r="F886" s="111" t="s">
        <v>50</v>
      </c>
      <c r="G886" s="111" t="s">
        <v>1431</v>
      </c>
      <c r="H886" s="111" t="s">
        <v>13</v>
      </c>
      <c r="I886" s="111" t="s">
        <v>1144</v>
      </c>
      <c r="J886" s="113">
        <v>200</v>
      </c>
      <c r="K886" s="113">
        <v>1118</v>
      </c>
      <c r="L886" s="113">
        <v>223600</v>
      </c>
      <c r="M886" s="113">
        <v>2.7949999999999999</v>
      </c>
      <c r="N886" s="113">
        <v>559</v>
      </c>
      <c r="O886" s="113">
        <v>0</v>
      </c>
      <c r="P886" s="113">
        <v>0</v>
      </c>
      <c r="Q886" s="113">
        <v>1120.7950000000001</v>
      </c>
      <c r="R886" s="113">
        <v>224159</v>
      </c>
      <c r="S886" s="111" t="s">
        <v>1428</v>
      </c>
    </row>
    <row r="887" spans="1:19" ht="25.5">
      <c r="A887" s="111" t="s">
        <v>2879</v>
      </c>
      <c r="B887" s="112">
        <v>44325</v>
      </c>
      <c r="C887" s="111" t="s">
        <v>2880</v>
      </c>
      <c r="D887" s="112">
        <v>44325</v>
      </c>
      <c r="E887" s="111" t="s">
        <v>1429</v>
      </c>
      <c r="F887" s="111" t="s">
        <v>50</v>
      </c>
      <c r="G887" s="111" t="s">
        <v>1431</v>
      </c>
      <c r="H887" s="111" t="s">
        <v>13</v>
      </c>
      <c r="I887" s="111" t="s">
        <v>1321</v>
      </c>
      <c r="J887" s="113">
        <v>160</v>
      </c>
      <c r="K887" s="113">
        <v>1205</v>
      </c>
      <c r="L887" s="113">
        <v>192800</v>
      </c>
      <c r="M887" s="113">
        <v>3.012</v>
      </c>
      <c r="N887" s="113">
        <v>481.92</v>
      </c>
      <c r="O887" s="113">
        <v>0</v>
      </c>
      <c r="P887" s="113">
        <v>0</v>
      </c>
      <c r="Q887" s="113">
        <v>1208.0125</v>
      </c>
      <c r="R887" s="113">
        <v>193282</v>
      </c>
      <c r="S887" s="111" t="s">
        <v>1428</v>
      </c>
    </row>
    <row r="888" spans="1:19" ht="25.5">
      <c r="A888" s="111" t="s">
        <v>2879</v>
      </c>
      <c r="B888" s="112">
        <v>44325</v>
      </c>
      <c r="C888" s="111" t="s">
        <v>2880</v>
      </c>
      <c r="D888" s="112">
        <v>44325</v>
      </c>
      <c r="E888" s="111" t="s">
        <v>1429</v>
      </c>
      <c r="F888" s="111" t="s">
        <v>50</v>
      </c>
      <c r="G888" s="111" t="s">
        <v>1431</v>
      </c>
      <c r="H888" s="111" t="s">
        <v>13</v>
      </c>
      <c r="I888" s="111" t="s">
        <v>1374</v>
      </c>
      <c r="J888" s="113">
        <v>200</v>
      </c>
      <c r="K888" s="113">
        <v>914</v>
      </c>
      <c r="L888" s="113">
        <v>182800</v>
      </c>
      <c r="M888" s="113">
        <v>2.2850000000000001</v>
      </c>
      <c r="N888" s="113">
        <v>457</v>
      </c>
      <c r="O888" s="113">
        <v>0</v>
      </c>
      <c r="P888" s="113">
        <v>0</v>
      </c>
      <c r="Q888" s="113">
        <v>916.28499999999997</v>
      </c>
      <c r="R888" s="113">
        <v>183257</v>
      </c>
      <c r="S888" s="111" t="s">
        <v>1428</v>
      </c>
    </row>
    <row r="889" spans="1:19" ht="25.5">
      <c r="A889" s="111" t="s">
        <v>2879</v>
      </c>
      <c r="B889" s="112">
        <v>44325</v>
      </c>
      <c r="C889" s="111" t="s">
        <v>2880</v>
      </c>
      <c r="D889" s="112">
        <v>44325</v>
      </c>
      <c r="E889" s="111" t="s">
        <v>1429</v>
      </c>
      <c r="F889" s="111" t="s">
        <v>50</v>
      </c>
      <c r="G889" s="111" t="s">
        <v>1431</v>
      </c>
      <c r="H889" s="111" t="s">
        <v>13</v>
      </c>
      <c r="I889" s="111" t="s">
        <v>1376</v>
      </c>
      <c r="J889" s="113">
        <v>60</v>
      </c>
      <c r="K889" s="113">
        <v>1303</v>
      </c>
      <c r="L889" s="113">
        <v>78180</v>
      </c>
      <c r="M889" s="113">
        <v>3.258</v>
      </c>
      <c r="N889" s="113">
        <v>195.48</v>
      </c>
      <c r="O889" s="113">
        <v>0</v>
      </c>
      <c r="P889" s="113">
        <v>0</v>
      </c>
      <c r="Q889" s="113">
        <v>1306.2574999999999</v>
      </c>
      <c r="R889" s="113">
        <v>78375.45</v>
      </c>
      <c r="S889" s="111" t="s">
        <v>1428</v>
      </c>
    </row>
    <row r="890" spans="1:19" ht="25.5">
      <c r="A890" s="111" t="s">
        <v>2879</v>
      </c>
      <c r="B890" s="112">
        <v>44325</v>
      </c>
      <c r="C890" s="111" t="s">
        <v>2880</v>
      </c>
      <c r="D890" s="112">
        <v>44325</v>
      </c>
      <c r="E890" s="111" t="s">
        <v>1429</v>
      </c>
      <c r="F890" s="111" t="s">
        <v>50</v>
      </c>
      <c r="G890" s="111" t="s">
        <v>1431</v>
      </c>
      <c r="H890" s="111" t="s">
        <v>13</v>
      </c>
      <c r="I890" s="111" t="s">
        <v>1146</v>
      </c>
      <c r="J890" s="113">
        <v>140</v>
      </c>
      <c r="K890" s="113">
        <v>914</v>
      </c>
      <c r="L890" s="113">
        <v>127960</v>
      </c>
      <c r="M890" s="113">
        <v>2.2850000000000001</v>
      </c>
      <c r="N890" s="113">
        <v>319.89999999999998</v>
      </c>
      <c r="O890" s="113">
        <v>0</v>
      </c>
      <c r="P890" s="113">
        <v>0</v>
      </c>
      <c r="Q890" s="113">
        <v>916.28499999999997</v>
      </c>
      <c r="R890" s="113">
        <v>128279.9</v>
      </c>
      <c r="S890" s="111" t="s">
        <v>1428</v>
      </c>
    </row>
    <row r="891" spans="1:19" ht="25.5">
      <c r="A891" s="111" t="s">
        <v>2879</v>
      </c>
      <c r="B891" s="112">
        <v>44325</v>
      </c>
      <c r="C891" s="111" t="s">
        <v>2880</v>
      </c>
      <c r="D891" s="112">
        <v>44325</v>
      </c>
      <c r="E891" s="111" t="s">
        <v>1429</v>
      </c>
      <c r="F891" s="111" t="s">
        <v>50</v>
      </c>
      <c r="G891" s="111" t="s">
        <v>1431</v>
      </c>
      <c r="H891" s="111" t="s">
        <v>13</v>
      </c>
      <c r="I891" s="111" t="s">
        <v>1141</v>
      </c>
      <c r="J891" s="113">
        <v>200</v>
      </c>
      <c r="K891" s="113">
        <v>894</v>
      </c>
      <c r="L891" s="113">
        <v>178800</v>
      </c>
      <c r="M891" s="113">
        <v>2.2349999999999999</v>
      </c>
      <c r="N891" s="113">
        <v>447</v>
      </c>
      <c r="O891" s="113">
        <v>0</v>
      </c>
      <c r="P891" s="113">
        <v>0</v>
      </c>
      <c r="Q891" s="113">
        <v>896.23500000000001</v>
      </c>
      <c r="R891" s="113">
        <v>179247</v>
      </c>
      <c r="S891" s="111" t="s">
        <v>1428</v>
      </c>
    </row>
    <row r="892" spans="1:19" ht="25.5">
      <c r="A892" s="111" t="s">
        <v>2881</v>
      </c>
      <c r="B892" s="112">
        <v>44325</v>
      </c>
      <c r="C892" s="111" t="s">
        <v>2882</v>
      </c>
      <c r="D892" s="112">
        <v>44325</v>
      </c>
      <c r="E892" s="111" t="s">
        <v>1429</v>
      </c>
      <c r="F892" s="111" t="s">
        <v>40</v>
      </c>
      <c r="G892" s="111" t="s">
        <v>41</v>
      </c>
      <c r="H892" s="111" t="s">
        <v>13</v>
      </c>
      <c r="I892" s="111" t="s">
        <v>1146</v>
      </c>
      <c r="J892" s="113">
        <v>180</v>
      </c>
      <c r="K892" s="113">
        <v>914</v>
      </c>
      <c r="L892" s="113">
        <v>164520</v>
      </c>
      <c r="M892" s="113">
        <v>2.2850000000000001</v>
      </c>
      <c r="N892" s="113">
        <v>411.3</v>
      </c>
      <c r="O892" s="113">
        <v>0</v>
      </c>
      <c r="P892" s="113">
        <v>0</v>
      </c>
      <c r="Q892" s="113">
        <v>916.28499999999997</v>
      </c>
      <c r="R892" s="113">
        <v>164931.29999999999</v>
      </c>
      <c r="S892" s="111" t="s">
        <v>1428</v>
      </c>
    </row>
    <row r="893" spans="1:19" ht="25.5">
      <c r="A893" s="111" t="s">
        <v>2881</v>
      </c>
      <c r="B893" s="112">
        <v>44325</v>
      </c>
      <c r="C893" s="111" t="s">
        <v>2882</v>
      </c>
      <c r="D893" s="112">
        <v>44325</v>
      </c>
      <c r="E893" s="111" t="s">
        <v>1429</v>
      </c>
      <c r="F893" s="111" t="s">
        <v>40</v>
      </c>
      <c r="G893" s="111" t="s">
        <v>41</v>
      </c>
      <c r="H893" s="111" t="s">
        <v>13</v>
      </c>
      <c r="I893" s="111" t="s">
        <v>1320</v>
      </c>
      <c r="J893" s="113">
        <v>100</v>
      </c>
      <c r="K893" s="113">
        <v>1064</v>
      </c>
      <c r="L893" s="113">
        <v>106400</v>
      </c>
      <c r="M893" s="113">
        <v>2.66</v>
      </c>
      <c r="N893" s="113">
        <v>266</v>
      </c>
      <c r="O893" s="113">
        <v>0</v>
      </c>
      <c r="P893" s="113">
        <v>0</v>
      </c>
      <c r="Q893" s="113">
        <v>1066.6600000000001</v>
      </c>
      <c r="R893" s="113">
        <v>106666</v>
      </c>
      <c r="S893" s="111" t="s">
        <v>1428</v>
      </c>
    </row>
    <row r="894" spans="1:19" ht="25.5">
      <c r="A894" s="111" t="s">
        <v>2881</v>
      </c>
      <c r="B894" s="112">
        <v>44325</v>
      </c>
      <c r="C894" s="111" t="s">
        <v>2882</v>
      </c>
      <c r="D894" s="112">
        <v>44325</v>
      </c>
      <c r="E894" s="111" t="s">
        <v>1429</v>
      </c>
      <c r="F894" s="111" t="s">
        <v>40</v>
      </c>
      <c r="G894" s="111" t="s">
        <v>41</v>
      </c>
      <c r="H894" s="111" t="s">
        <v>13</v>
      </c>
      <c r="I894" s="111" t="s">
        <v>1374</v>
      </c>
      <c r="J894" s="113">
        <v>180</v>
      </c>
      <c r="K894" s="113">
        <v>914</v>
      </c>
      <c r="L894" s="113">
        <v>164520</v>
      </c>
      <c r="M894" s="113">
        <v>2.2850000000000001</v>
      </c>
      <c r="N894" s="113">
        <v>411.3</v>
      </c>
      <c r="O894" s="113">
        <v>0</v>
      </c>
      <c r="P894" s="113">
        <v>0</v>
      </c>
      <c r="Q894" s="113">
        <v>916.28499999999997</v>
      </c>
      <c r="R894" s="113">
        <v>164931.29999999999</v>
      </c>
      <c r="S894" s="111" t="s">
        <v>1428</v>
      </c>
    </row>
    <row r="895" spans="1:19" ht="25.5">
      <c r="A895" s="111" t="s">
        <v>2881</v>
      </c>
      <c r="B895" s="112">
        <v>44325</v>
      </c>
      <c r="C895" s="111" t="s">
        <v>2882</v>
      </c>
      <c r="D895" s="112">
        <v>44325</v>
      </c>
      <c r="E895" s="111" t="s">
        <v>1429</v>
      </c>
      <c r="F895" s="111" t="s">
        <v>40</v>
      </c>
      <c r="G895" s="111" t="s">
        <v>41</v>
      </c>
      <c r="H895" s="111" t="s">
        <v>13</v>
      </c>
      <c r="I895" s="111" t="s">
        <v>1277</v>
      </c>
      <c r="J895" s="113">
        <v>100</v>
      </c>
      <c r="K895" s="113">
        <v>967</v>
      </c>
      <c r="L895" s="113">
        <v>96700</v>
      </c>
      <c r="M895" s="113">
        <v>2.4180000000000001</v>
      </c>
      <c r="N895" s="113">
        <v>241.8</v>
      </c>
      <c r="O895" s="113">
        <v>0</v>
      </c>
      <c r="P895" s="113">
        <v>0</v>
      </c>
      <c r="Q895" s="113">
        <v>969.41750000000002</v>
      </c>
      <c r="R895" s="113">
        <v>96941.75</v>
      </c>
      <c r="S895" s="111" t="s">
        <v>1428</v>
      </c>
    </row>
    <row r="896" spans="1:19" ht="25.5">
      <c r="A896" s="111" t="s">
        <v>2881</v>
      </c>
      <c r="B896" s="112">
        <v>44325</v>
      </c>
      <c r="C896" s="111" t="s">
        <v>2882</v>
      </c>
      <c r="D896" s="112">
        <v>44325</v>
      </c>
      <c r="E896" s="111" t="s">
        <v>1429</v>
      </c>
      <c r="F896" s="111" t="s">
        <v>40</v>
      </c>
      <c r="G896" s="111" t="s">
        <v>41</v>
      </c>
      <c r="H896" s="111" t="s">
        <v>13</v>
      </c>
      <c r="I896" s="111" t="s">
        <v>1142</v>
      </c>
      <c r="J896" s="113">
        <v>120</v>
      </c>
      <c r="K896" s="113">
        <v>1030</v>
      </c>
      <c r="L896" s="113">
        <v>123600</v>
      </c>
      <c r="M896" s="113">
        <v>2.5750000000000002</v>
      </c>
      <c r="N896" s="113">
        <v>309</v>
      </c>
      <c r="O896" s="113">
        <v>0</v>
      </c>
      <c r="P896" s="113">
        <v>0</v>
      </c>
      <c r="Q896" s="113">
        <v>1032.575</v>
      </c>
      <c r="R896" s="113">
        <v>123909</v>
      </c>
      <c r="S896" s="111" t="s">
        <v>1428</v>
      </c>
    </row>
    <row r="897" spans="1:19" ht="25.5">
      <c r="A897" s="111" t="s">
        <v>2881</v>
      </c>
      <c r="B897" s="112">
        <v>44325</v>
      </c>
      <c r="C897" s="111" t="s">
        <v>2882</v>
      </c>
      <c r="D897" s="112">
        <v>44325</v>
      </c>
      <c r="E897" s="111" t="s">
        <v>1429</v>
      </c>
      <c r="F897" s="111" t="s">
        <v>40</v>
      </c>
      <c r="G897" s="111" t="s">
        <v>41</v>
      </c>
      <c r="H897" s="111" t="s">
        <v>13</v>
      </c>
      <c r="I897" s="111" t="s">
        <v>1141</v>
      </c>
      <c r="J897" s="113">
        <v>180</v>
      </c>
      <c r="K897" s="113">
        <v>894</v>
      </c>
      <c r="L897" s="113">
        <v>160920</v>
      </c>
      <c r="M897" s="113">
        <v>2.2349999999999999</v>
      </c>
      <c r="N897" s="113">
        <v>402.3</v>
      </c>
      <c r="O897" s="113">
        <v>0</v>
      </c>
      <c r="P897" s="113">
        <v>0</v>
      </c>
      <c r="Q897" s="113">
        <v>896.23500000000001</v>
      </c>
      <c r="R897" s="113">
        <v>161322.29999999999</v>
      </c>
      <c r="S897" s="111" t="s">
        <v>1428</v>
      </c>
    </row>
    <row r="898" spans="1:19" ht="25.5">
      <c r="A898" s="111" t="s">
        <v>2881</v>
      </c>
      <c r="B898" s="112">
        <v>44325</v>
      </c>
      <c r="C898" s="111" t="s">
        <v>2882</v>
      </c>
      <c r="D898" s="112">
        <v>44325</v>
      </c>
      <c r="E898" s="111" t="s">
        <v>1429</v>
      </c>
      <c r="F898" s="111" t="s">
        <v>40</v>
      </c>
      <c r="G898" s="111" t="s">
        <v>41</v>
      </c>
      <c r="H898" s="111" t="s">
        <v>13</v>
      </c>
      <c r="I898" s="111" t="s">
        <v>1144</v>
      </c>
      <c r="J898" s="113">
        <v>160</v>
      </c>
      <c r="K898" s="113">
        <v>1118</v>
      </c>
      <c r="L898" s="113">
        <v>178880</v>
      </c>
      <c r="M898" s="113">
        <v>2.7949999999999999</v>
      </c>
      <c r="N898" s="113">
        <v>447.2</v>
      </c>
      <c r="O898" s="113">
        <v>0</v>
      </c>
      <c r="P898" s="113">
        <v>0</v>
      </c>
      <c r="Q898" s="113">
        <v>1120.7950000000001</v>
      </c>
      <c r="R898" s="113">
        <v>179327.2</v>
      </c>
      <c r="S898" s="111" t="s">
        <v>1428</v>
      </c>
    </row>
    <row r="899" spans="1:19" ht="25.5">
      <c r="A899" s="111" t="s">
        <v>2881</v>
      </c>
      <c r="B899" s="112">
        <v>44325</v>
      </c>
      <c r="C899" s="111" t="s">
        <v>2882</v>
      </c>
      <c r="D899" s="112">
        <v>44325</v>
      </c>
      <c r="E899" s="111" t="s">
        <v>1429</v>
      </c>
      <c r="F899" s="111" t="s">
        <v>40</v>
      </c>
      <c r="G899" s="111" t="s">
        <v>41</v>
      </c>
      <c r="H899" s="111" t="s">
        <v>13</v>
      </c>
      <c r="I899" s="111" t="s">
        <v>1321</v>
      </c>
      <c r="J899" s="113">
        <v>40</v>
      </c>
      <c r="K899" s="113">
        <v>1205</v>
      </c>
      <c r="L899" s="113">
        <v>48200</v>
      </c>
      <c r="M899" s="113">
        <v>3.012</v>
      </c>
      <c r="N899" s="113">
        <v>120.48</v>
      </c>
      <c r="O899" s="113">
        <v>0</v>
      </c>
      <c r="P899" s="113">
        <v>0</v>
      </c>
      <c r="Q899" s="113">
        <v>1208.0125</v>
      </c>
      <c r="R899" s="113">
        <v>48320.5</v>
      </c>
      <c r="S899" s="111" t="s">
        <v>1428</v>
      </c>
    </row>
    <row r="900" spans="1:19" ht="25.5">
      <c r="A900" s="111" t="s">
        <v>2881</v>
      </c>
      <c r="B900" s="112">
        <v>44325</v>
      </c>
      <c r="C900" s="111" t="s">
        <v>2882</v>
      </c>
      <c r="D900" s="112">
        <v>44325</v>
      </c>
      <c r="E900" s="111" t="s">
        <v>1429</v>
      </c>
      <c r="F900" s="111" t="s">
        <v>40</v>
      </c>
      <c r="G900" s="111" t="s">
        <v>41</v>
      </c>
      <c r="H900" s="111" t="s">
        <v>13</v>
      </c>
      <c r="I900" s="111" t="s">
        <v>1376</v>
      </c>
      <c r="J900" s="113">
        <v>80</v>
      </c>
      <c r="K900" s="113">
        <v>1303</v>
      </c>
      <c r="L900" s="113">
        <v>104240</v>
      </c>
      <c r="M900" s="113">
        <v>3.258</v>
      </c>
      <c r="N900" s="113">
        <v>260.64</v>
      </c>
      <c r="O900" s="113">
        <v>0</v>
      </c>
      <c r="P900" s="113">
        <v>0</v>
      </c>
      <c r="Q900" s="113">
        <v>1306.2574999999999</v>
      </c>
      <c r="R900" s="113">
        <v>104500.6</v>
      </c>
      <c r="S900" s="111" t="s">
        <v>1428</v>
      </c>
    </row>
    <row r="901" spans="1:19" ht="25.5">
      <c r="A901" s="111" t="s">
        <v>2883</v>
      </c>
      <c r="B901" s="112">
        <v>44325</v>
      </c>
      <c r="C901" s="111" t="s">
        <v>2884</v>
      </c>
      <c r="D901" s="112">
        <v>44325</v>
      </c>
      <c r="E901" s="111" t="s">
        <v>1429</v>
      </c>
      <c r="F901" s="111" t="s">
        <v>40</v>
      </c>
      <c r="G901" s="111" t="s">
        <v>41</v>
      </c>
      <c r="H901" s="111" t="s">
        <v>13</v>
      </c>
      <c r="I901" s="111" t="s">
        <v>1146</v>
      </c>
      <c r="J901" s="113">
        <v>170</v>
      </c>
      <c r="K901" s="113">
        <v>914</v>
      </c>
      <c r="L901" s="113">
        <v>155380</v>
      </c>
      <c r="M901" s="113">
        <v>2.2850000000000001</v>
      </c>
      <c r="N901" s="113">
        <v>388.45</v>
      </c>
      <c r="O901" s="113">
        <v>0</v>
      </c>
      <c r="P901" s="113">
        <v>0</v>
      </c>
      <c r="Q901" s="113">
        <v>916.28499999999997</v>
      </c>
      <c r="R901" s="113">
        <v>155768.45000000001</v>
      </c>
      <c r="S901" s="111" t="s">
        <v>1428</v>
      </c>
    </row>
    <row r="902" spans="1:19" ht="25.5">
      <c r="A902" s="111" t="s">
        <v>2883</v>
      </c>
      <c r="B902" s="112">
        <v>44325</v>
      </c>
      <c r="C902" s="111" t="s">
        <v>2884</v>
      </c>
      <c r="D902" s="112">
        <v>44325</v>
      </c>
      <c r="E902" s="111" t="s">
        <v>1429</v>
      </c>
      <c r="F902" s="111" t="s">
        <v>40</v>
      </c>
      <c r="G902" s="111" t="s">
        <v>41</v>
      </c>
      <c r="H902" s="111" t="s">
        <v>13</v>
      </c>
      <c r="I902" s="111" t="s">
        <v>1141</v>
      </c>
      <c r="J902" s="113">
        <v>200</v>
      </c>
      <c r="K902" s="113">
        <v>894</v>
      </c>
      <c r="L902" s="113">
        <v>178800</v>
      </c>
      <c r="M902" s="113">
        <v>2.2349999999999999</v>
      </c>
      <c r="N902" s="113">
        <v>447</v>
      </c>
      <c r="O902" s="113">
        <v>0</v>
      </c>
      <c r="P902" s="113">
        <v>0</v>
      </c>
      <c r="Q902" s="113">
        <v>896.23500000000001</v>
      </c>
      <c r="R902" s="113">
        <v>179247</v>
      </c>
      <c r="S902" s="111" t="s">
        <v>1428</v>
      </c>
    </row>
    <row r="903" spans="1:19" ht="25.5">
      <c r="A903" s="111" t="s">
        <v>2883</v>
      </c>
      <c r="B903" s="112">
        <v>44325</v>
      </c>
      <c r="C903" s="111" t="s">
        <v>2884</v>
      </c>
      <c r="D903" s="112">
        <v>44325</v>
      </c>
      <c r="E903" s="111" t="s">
        <v>1429</v>
      </c>
      <c r="F903" s="111" t="s">
        <v>40</v>
      </c>
      <c r="G903" s="111" t="s">
        <v>41</v>
      </c>
      <c r="H903" s="111" t="s">
        <v>13</v>
      </c>
      <c r="I903" s="111" t="s">
        <v>1320</v>
      </c>
      <c r="J903" s="113">
        <v>40</v>
      </c>
      <c r="K903" s="113">
        <v>1064</v>
      </c>
      <c r="L903" s="113">
        <v>42560</v>
      </c>
      <c r="M903" s="113">
        <v>2.66</v>
      </c>
      <c r="N903" s="113">
        <v>106.4</v>
      </c>
      <c r="O903" s="113">
        <v>0</v>
      </c>
      <c r="P903" s="113">
        <v>0</v>
      </c>
      <c r="Q903" s="113">
        <v>1066.6600000000001</v>
      </c>
      <c r="R903" s="113">
        <v>42666.400000000001</v>
      </c>
      <c r="S903" s="111" t="s">
        <v>1428</v>
      </c>
    </row>
    <row r="904" spans="1:19" ht="25.5">
      <c r="A904" s="111" t="s">
        <v>2883</v>
      </c>
      <c r="B904" s="112">
        <v>44325</v>
      </c>
      <c r="C904" s="111" t="s">
        <v>2884</v>
      </c>
      <c r="D904" s="112">
        <v>44325</v>
      </c>
      <c r="E904" s="111" t="s">
        <v>1429</v>
      </c>
      <c r="F904" s="111" t="s">
        <v>40</v>
      </c>
      <c r="G904" s="111" t="s">
        <v>41</v>
      </c>
      <c r="H904" s="111" t="s">
        <v>13</v>
      </c>
      <c r="I904" s="111" t="s">
        <v>1142</v>
      </c>
      <c r="J904" s="113">
        <v>200</v>
      </c>
      <c r="K904" s="113">
        <v>1030</v>
      </c>
      <c r="L904" s="113">
        <v>206000</v>
      </c>
      <c r="M904" s="113">
        <v>2.5750000000000002</v>
      </c>
      <c r="N904" s="113">
        <v>515</v>
      </c>
      <c r="O904" s="113">
        <v>0</v>
      </c>
      <c r="P904" s="113">
        <v>0</v>
      </c>
      <c r="Q904" s="113">
        <v>1032.575</v>
      </c>
      <c r="R904" s="113">
        <v>206515</v>
      </c>
      <c r="S904" s="111" t="s">
        <v>1428</v>
      </c>
    </row>
    <row r="905" spans="1:19" ht="25.5">
      <c r="A905" s="111" t="s">
        <v>2883</v>
      </c>
      <c r="B905" s="112">
        <v>44325</v>
      </c>
      <c r="C905" s="111" t="s">
        <v>2884</v>
      </c>
      <c r="D905" s="112">
        <v>44325</v>
      </c>
      <c r="E905" s="111" t="s">
        <v>1429</v>
      </c>
      <c r="F905" s="111" t="s">
        <v>40</v>
      </c>
      <c r="G905" s="111" t="s">
        <v>41</v>
      </c>
      <c r="H905" s="111" t="s">
        <v>13</v>
      </c>
      <c r="I905" s="111" t="s">
        <v>1277</v>
      </c>
      <c r="J905" s="113">
        <v>200</v>
      </c>
      <c r="K905" s="113">
        <v>967</v>
      </c>
      <c r="L905" s="113">
        <v>193400</v>
      </c>
      <c r="M905" s="113">
        <v>2.4180000000000001</v>
      </c>
      <c r="N905" s="113">
        <v>483.6</v>
      </c>
      <c r="O905" s="113">
        <v>0</v>
      </c>
      <c r="P905" s="113">
        <v>0</v>
      </c>
      <c r="Q905" s="113">
        <v>969.41750000000002</v>
      </c>
      <c r="R905" s="113">
        <v>193883.5</v>
      </c>
      <c r="S905" s="111" t="s">
        <v>1428</v>
      </c>
    </row>
    <row r="906" spans="1:19" ht="25.5">
      <c r="A906" s="111" t="s">
        <v>2883</v>
      </c>
      <c r="B906" s="112">
        <v>44325</v>
      </c>
      <c r="C906" s="111" t="s">
        <v>2884</v>
      </c>
      <c r="D906" s="112">
        <v>44325</v>
      </c>
      <c r="E906" s="111" t="s">
        <v>1429</v>
      </c>
      <c r="F906" s="111" t="s">
        <v>40</v>
      </c>
      <c r="G906" s="111" t="s">
        <v>41</v>
      </c>
      <c r="H906" s="111" t="s">
        <v>13</v>
      </c>
      <c r="I906" s="111" t="s">
        <v>1374</v>
      </c>
      <c r="J906" s="113">
        <v>200</v>
      </c>
      <c r="K906" s="113">
        <v>914</v>
      </c>
      <c r="L906" s="113">
        <v>182800</v>
      </c>
      <c r="M906" s="113">
        <v>2.2850000000000001</v>
      </c>
      <c r="N906" s="113">
        <v>457</v>
      </c>
      <c r="O906" s="113">
        <v>0</v>
      </c>
      <c r="P906" s="113">
        <v>0</v>
      </c>
      <c r="Q906" s="113">
        <v>916.28499999999997</v>
      </c>
      <c r="R906" s="113">
        <v>183257</v>
      </c>
      <c r="S906" s="111" t="s">
        <v>1428</v>
      </c>
    </row>
    <row r="907" spans="1:19" ht="25.5">
      <c r="A907" s="111" t="s">
        <v>2883</v>
      </c>
      <c r="B907" s="112">
        <v>44325</v>
      </c>
      <c r="C907" s="111" t="s">
        <v>2884</v>
      </c>
      <c r="D907" s="112">
        <v>44325</v>
      </c>
      <c r="E907" s="111" t="s">
        <v>1429</v>
      </c>
      <c r="F907" s="111" t="s">
        <v>40</v>
      </c>
      <c r="G907" s="111" t="s">
        <v>41</v>
      </c>
      <c r="H907" s="111" t="s">
        <v>13</v>
      </c>
      <c r="I907" s="111" t="s">
        <v>1376</v>
      </c>
      <c r="J907" s="113">
        <v>100</v>
      </c>
      <c r="K907" s="113">
        <v>1303</v>
      </c>
      <c r="L907" s="113">
        <v>130300</v>
      </c>
      <c r="M907" s="113">
        <v>3.258</v>
      </c>
      <c r="N907" s="113">
        <v>325.8</v>
      </c>
      <c r="O907" s="113">
        <v>0</v>
      </c>
      <c r="P907" s="113">
        <v>0</v>
      </c>
      <c r="Q907" s="113">
        <v>1306.2574999999999</v>
      </c>
      <c r="R907" s="113">
        <v>130625.75</v>
      </c>
      <c r="S907" s="111" t="s">
        <v>1428</v>
      </c>
    </row>
    <row r="908" spans="1:19" ht="25.5">
      <c r="A908" s="111" t="s">
        <v>2885</v>
      </c>
      <c r="B908" s="112">
        <v>44325</v>
      </c>
      <c r="C908" s="111" t="s">
        <v>2886</v>
      </c>
      <c r="D908" s="112">
        <v>44325</v>
      </c>
      <c r="E908" s="111" t="s">
        <v>1429</v>
      </c>
      <c r="F908" s="111" t="s">
        <v>85</v>
      </c>
      <c r="G908" s="111" t="s">
        <v>1453</v>
      </c>
      <c r="H908" s="111" t="s">
        <v>24</v>
      </c>
      <c r="I908" s="111" t="s">
        <v>1146</v>
      </c>
      <c r="J908" s="113">
        <v>40</v>
      </c>
      <c r="K908" s="113">
        <v>914</v>
      </c>
      <c r="L908" s="113">
        <v>36560</v>
      </c>
      <c r="M908" s="113">
        <v>2.2850000000000001</v>
      </c>
      <c r="N908" s="113">
        <v>91.4</v>
      </c>
      <c r="O908" s="113">
        <v>0</v>
      </c>
      <c r="P908" s="113">
        <v>0</v>
      </c>
      <c r="Q908" s="113">
        <v>916.28499999999997</v>
      </c>
      <c r="R908" s="113">
        <v>36651.4</v>
      </c>
      <c r="S908" s="111" t="s">
        <v>1428</v>
      </c>
    </row>
    <row r="909" spans="1:19" ht="25.5">
      <c r="A909" s="111" t="s">
        <v>2885</v>
      </c>
      <c r="B909" s="112">
        <v>44325</v>
      </c>
      <c r="C909" s="111" t="s">
        <v>2886</v>
      </c>
      <c r="D909" s="112">
        <v>44325</v>
      </c>
      <c r="E909" s="111" t="s">
        <v>1429</v>
      </c>
      <c r="F909" s="111" t="s">
        <v>85</v>
      </c>
      <c r="G909" s="111" t="s">
        <v>1453</v>
      </c>
      <c r="H909" s="111" t="s">
        <v>24</v>
      </c>
      <c r="I909" s="111" t="s">
        <v>1374</v>
      </c>
      <c r="J909" s="113">
        <v>300</v>
      </c>
      <c r="K909" s="113">
        <v>914</v>
      </c>
      <c r="L909" s="113">
        <v>274200</v>
      </c>
      <c r="M909" s="113">
        <v>2.2850000000000001</v>
      </c>
      <c r="N909" s="113">
        <v>685.5</v>
      </c>
      <c r="O909" s="113">
        <v>0</v>
      </c>
      <c r="P909" s="113">
        <v>0</v>
      </c>
      <c r="Q909" s="113">
        <v>916.28499999999997</v>
      </c>
      <c r="R909" s="113">
        <v>274885.5</v>
      </c>
      <c r="S909" s="111" t="s">
        <v>1428</v>
      </c>
    </row>
    <row r="910" spans="1:19" ht="25.5">
      <c r="A910" s="111" t="s">
        <v>2885</v>
      </c>
      <c r="B910" s="112">
        <v>44325</v>
      </c>
      <c r="C910" s="111" t="s">
        <v>2886</v>
      </c>
      <c r="D910" s="112">
        <v>44325</v>
      </c>
      <c r="E910" s="111" t="s">
        <v>1429</v>
      </c>
      <c r="F910" s="111" t="s">
        <v>85</v>
      </c>
      <c r="G910" s="111" t="s">
        <v>1453</v>
      </c>
      <c r="H910" s="111" t="s">
        <v>24</v>
      </c>
      <c r="I910" s="111" t="s">
        <v>1320</v>
      </c>
      <c r="J910" s="113">
        <v>200</v>
      </c>
      <c r="K910" s="113">
        <v>1064</v>
      </c>
      <c r="L910" s="113">
        <v>212800</v>
      </c>
      <c r="M910" s="113">
        <v>2.66</v>
      </c>
      <c r="N910" s="113">
        <v>532</v>
      </c>
      <c r="O910" s="113">
        <v>0</v>
      </c>
      <c r="P910" s="113">
        <v>0</v>
      </c>
      <c r="Q910" s="113">
        <v>1066.6600000000001</v>
      </c>
      <c r="R910" s="113">
        <v>213332</v>
      </c>
      <c r="S910" s="111" t="s">
        <v>1428</v>
      </c>
    </row>
    <row r="911" spans="1:19" ht="25.5">
      <c r="A911" s="111" t="s">
        <v>2885</v>
      </c>
      <c r="B911" s="112">
        <v>44325</v>
      </c>
      <c r="C911" s="111" t="s">
        <v>2886</v>
      </c>
      <c r="D911" s="112">
        <v>44325</v>
      </c>
      <c r="E911" s="111" t="s">
        <v>1429</v>
      </c>
      <c r="F911" s="111" t="s">
        <v>85</v>
      </c>
      <c r="G911" s="111" t="s">
        <v>1453</v>
      </c>
      <c r="H911" s="111" t="s">
        <v>24</v>
      </c>
      <c r="I911" s="111" t="s">
        <v>1376</v>
      </c>
      <c r="J911" s="113">
        <v>40</v>
      </c>
      <c r="K911" s="113">
        <v>1303</v>
      </c>
      <c r="L911" s="113">
        <v>52120</v>
      </c>
      <c r="M911" s="113">
        <v>3.2574999999999998</v>
      </c>
      <c r="N911" s="113">
        <v>130.30000000000001</v>
      </c>
      <c r="O911" s="113">
        <v>0</v>
      </c>
      <c r="P911" s="113">
        <v>0</v>
      </c>
      <c r="Q911" s="113">
        <v>1306.2574999999999</v>
      </c>
      <c r="R911" s="113">
        <v>52250.3</v>
      </c>
      <c r="S911" s="111" t="s">
        <v>1428</v>
      </c>
    </row>
    <row r="912" spans="1:19" ht="25.5">
      <c r="A912" s="111" t="s">
        <v>2885</v>
      </c>
      <c r="B912" s="112">
        <v>44325</v>
      </c>
      <c r="C912" s="111" t="s">
        <v>2886</v>
      </c>
      <c r="D912" s="112">
        <v>44325</v>
      </c>
      <c r="E912" s="111" t="s">
        <v>1429</v>
      </c>
      <c r="F912" s="111" t="s">
        <v>85</v>
      </c>
      <c r="G912" s="111" t="s">
        <v>1453</v>
      </c>
      <c r="H912" s="111" t="s">
        <v>24</v>
      </c>
      <c r="I912" s="111" t="s">
        <v>1277</v>
      </c>
      <c r="J912" s="113">
        <v>100</v>
      </c>
      <c r="K912" s="113">
        <v>967</v>
      </c>
      <c r="L912" s="113">
        <v>96700</v>
      </c>
      <c r="M912" s="113">
        <v>2.4175</v>
      </c>
      <c r="N912" s="113">
        <v>241.75</v>
      </c>
      <c r="O912" s="113">
        <v>0</v>
      </c>
      <c r="P912" s="113">
        <v>0</v>
      </c>
      <c r="Q912" s="113">
        <v>969.41750000000002</v>
      </c>
      <c r="R912" s="113">
        <v>96941.75</v>
      </c>
      <c r="S912" s="111" t="s">
        <v>1428</v>
      </c>
    </row>
    <row r="913" spans="1:19" ht="25.5">
      <c r="A913" s="111" t="s">
        <v>2887</v>
      </c>
      <c r="B913" s="112">
        <v>44325</v>
      </c>
      <c r="C913" s="111" t="s">
        <v>2888</v>
      </c>
      <c r="D913" s="112">
        <v>44325</v>
      </c>
      <c r="E913" s="111" t="s">
        <v>1429</v>
      </c>
      <c r="F913" s="111" t="s">
        <v>83</v>
      </c>
      <c r="G913" s="111" t="s">
        <v>1099</v>
      </c>
      <c r="H913" s="111" t="s">
        <v>24</v>
      </c>
      <c r="I913" s="111" t="s">
        <v>1141</v>
      </c>
      <c r="J913" s="113">
        <v>100</v>
      </c>
      <c r="K913" s="113">
        <v>894</v>
      </c>
      <c r="L913" s="113">
        <v>89400</v>
      </c>
      <c r="M913" s="113">
        <v>2.2349999999999999</v>
      </c>
      <c r="N913" s="113">
        <v>223.5</v>
      </c>
      <c r="O913" s="113">
        <v>0</v>
      </c>
      <c r="P913" s="113">
        <v>0</v>
      </c>
      <c r="Q913" s="113">
        <v>896.23500000000001</v>
      </c>
      <c r="R913" s="113">
        <v>89623.5</v>
      </c>
      <c r="S913" s="111" t="s">
        <v>1428</v>
      </c>
    </row>
    <row r="914" spans="1:19" ht="25.5">
      <c r="A914" s="111" t="s">
        <v>2889</v>
      </c>
      <c r="B914" s="112">
        <v>44325</v>
      </c>
      <c r="C914" s="111" t="s">
        <v>2890</v>
      </c>
      <c r="D914" s="112">
        <v>44325</v>
      </c>
      <c r="E914" s="111" t="s">
        <v>1429</v>
      </c>
      <c r="F914" s="111" t="s">
        <v>81</v>
      </c>
      <c r="G914" s="111" t="s">
        <v>1448</v>
      </c>
      <c r="H914" s="111" t="s">
        <v>24</v>
      </c>
      <c r="I914" s="111" t="s">
        <v>1141</v>
      </c>
      <c r="J914" s="113">
        <v>60</v>
      </c>
      <c r="K914" s="113">
        <v>894</v>
      </c>
      <c r="L914" s="113">
        <v>53640</v>
      </c>
      <c r="M914" s="113">
        <v>2.2349999999999999</v>
      </c>
      <c r="N914" s="113">
        <v>134.1</v>
      </c>
      <c r="O914" s="113">
        <v>0</v>
      </c>
      <c r="P914" s="113">
        <v>0</v>
      </c>
      <c r="Q914" s="113">
        <v>896.23500000000001</v>
      </c>
      <c r="R914" s="113">
        <v>53774.1</v>
      </c>
      <c r="S914" s="111" t="s">
        <v>1428</v>
      </c>
    </row>
    <row r="915" spans="1:19" ht="25.5">
      <c r="A915" s="111" t="s">
        <v>2889</v>
      </c>
      <c r="B915" s="112">
        <v>44325</v>
      </c>
      <c r="C915" s="111" t="s">
        <v>2890</v>
      </c>
      <c r="D915" s="112">
        <v>44325</v>
      </c>
      <c r="E915" s="111" t="s">
        <v>1429</v>
      </c>
      <c r="F915" s="111" t="s">
        <v>81</v>
      </c>
      <c r="G915" s="111" t="s">
        <v>1448</v>
      </c>
      <c r="H915" s="111" t="s">
        <v>24</v>
      </c>
      <c r="I915" s="111" t="s">
        <v>1277</v>
      </c>
      <c r="J915" s="113">
        <v>40</v>
      </c>
      <c r="K915" s="113">
        <v>967</v>
      </c>
      <c r="L915" s="113">
        <v>38680</v>
      </c>
      <c r="M915" s="113">
        <v>2.4175</v>
      </c>
      <c r="N915" s="113">
        <v>96.7</v>
      </c>
      <c r="O915" s="113">
        <v>0</v>
      </c>
      <c r="P915" s="113">
        <v>0</v>
      </c>
      <c r="Q915" s="113">
        <v>969.41750000000002</v>
      </c>
      <c r="R915" s="113">
        <v>38776.699999999997</v>
      </c>
      <c r="S915" s="111" t="s">
        <v>1428</v>
      </c>
    </row>
    <row r="916" spans="1:19" ht="25.5">
      <c r="A916" s="111" t="s">
        <v>2889</v>
      </c>
      <c r="B916" s="112">
        <v>44325</v>
      </c>
      <c r="C916" s="111" t="s">
        <v>2890</v>
      </c>
      <c r="D916" s="112">
        <v>44325</v>
      </c>
      <c r="E916" s="111" t="s">
        <v>1429</v>
      </c>
      <c r="F916" s="111" t="s">
        <v>81</v>
      </c>
      <c r="G916" s="111" t="s">
        <v>1448</v>
      </c>
      <c r="H916" s="111" t="s">
        <v>24</v>
      </c>
      <c r="I916" s="111" t="s">
        <v>1142</v>
      </c>
      <c r="J916" s="113">
        <v>60</v>
      </c>
      <c r="K916" s="113">
        <v>1030</v>
      </c>
      <c r="L916" s="113">
        <v>61800</v>
      </c>
      <c r="M916" s="113">
        <v>2.5750000000000002</v>
      </c>
      <c r="N916" s="113">
        <v>154.5</v>
      </c>
      <c r="O916" s="113">
        <v>0</v>
      </c>
      <c r="P916" s="113">
        <v>0</v>
      </c>
      <c r="Q916" s="113">
        <v>1032.575</v>
      </c>
      <c r="R916" s="113">
        <v>61954.5</v>
      </c>
      <c r="S916" s="111" t="s">
        <v>1428</v>
      </c>
    </row>
    <row r="917" spans="1:19" ht="25.5">
      <c r="A917" s="111" t="s">
        <v>2889</v>
      </c>
      <c r="B917" s="112">
        <v>44325</v>
      </c>
      <c r="C917" s="111" t="s">
        <v>2890</v>
      </c>
      <c r="D917" s="112">
        <v>44325</v>
      </c>
      <c r="E917" s="111" t="s">
        <v>1429</v>
      </c>
      <c r="F917" s="111" t="s">
        <v>81</v>
      </c>
      <c r="G917" s="111" t="s">
        <v>1448</v>
      </c>
      <c r="H917" s="111" t="s">
        <v>24</v>
      </c>
      <c r="I917" s="111" t="s">
        <v>1376</v>
      </c>
      <c r="J917" s="113">
        <v>20</v>
      </c>
      <c r="K917" s="113">
        <v>1303</v>
      </c>
      <c r="L917" s="113">
        <v>26060</v>
      </c>
      <c r="M917" s="113">
        <v>3.2574999999999998</v>
      </c>
      <c r="N917" s="113">
        <v>65.150000000000006</v>
      </c>
      <c r="O917" s="113">
        <v>0</v>
      </c>
      <c r="P917" s="113">
        <v>0</v>
      </c>
      <c r="Q917" s="113">
        <v>1306.2574999999999</v>
      </c>
      <c r="R917" s="113">
        <v>26125.15</v>
      </c>
      <c r="S917" s="111" t="s">
        <v>1428</v>
      </c>
    </row>
    <row r="918" spans="1:19" ht="25.5">
      <c r="A918" s="111" t="s">
        <v>2889</v>
      </c>
      <c r="B918" s="112">
        <v>44325</v>
      </c>
      <c r="C918" s="111" t="s">
        <v>2890</v>
      </c>
      <c r="D918" s="112">
        <v>44325</v>
      </c>
      <c r="E918" s="111" t="s">
        <v>1429</v>
      </c>
      <c r="F918" s="111" t="s">
        <v>81</v>
      </c>
      <c r="G918" s="111" t="s">
        <v>1448</v>
      </c>
      <c r="H918" s="111" t="s">
        <v>24</v>
      </c>
      <c r="I918" s="111" t="s">
        <v>1146</v>
      </c>
      <c r="J918" s="113">
        <v>60</v>
      </c>
      <c r="K918" s="113">
        <v>914</v>
      </c>
      <c r="L918" s="113">
        <v>54840</v>
      </c>
      <c r="M918" s="113">
        <v>2.2850000000000001</v>
      </c>
      <c r="N918" s="113">
        <v>137.1</v>
      </c>
      <c r="O918" s="113">
        <v>0</v>
      </c>
      <c r="P918" s="113">
        <v>0</v>
      </c>
      <c r="Q918" s="113">
        <v>916.28499999999997</v>
      </c>
      <c r="R918" s="113">
        <v>54977.1</v>
      </c>
      <c r="S918" s="111" t="s">
        <v>1428</v>
      </c>
    </row>
    <row r="919" spans="1:19" ht="25.5">
      <c r="A919" s="111" t="s">
        <v>2889</v>
      </c>
      <c r="B919" s="112">
        <v>44325</v>
      </c>
      <c r="C919" s="111" t="s">
        <v>2890</v>
      </c>
      <c r="D919" s="112">
        <v>44325</v>
      </c>
      <c r="E919" s="111" t="s">
        <v>1429</v>
      </c>
      <c r="F919" s="111" t="s">
        <v>81</v>
      </c>
      <c r="G919" s="111" t="s">
        <v>1448</v>
      </c>
      <c r="H919" s="111" t="s">
        <v>24</v>
      </c>
      <c r="I919" s="111" t="s">
        <v>1374</v>
      </c>
      <c r="J919" s="113">
        <v>60</v>
      </c>
      <c r="K919" s="113">
        <v>914</v>
      </c>
      <c r="L919" s="113">
        <v>54840</v>
      </c>
      <c r="M919" s="113">
        <v>2.2850000000000001</v>
      </c>
      <c r="N919" s="113">
        <v>137.1</v>
      </c>
      <c r="O919" s="113">
        <v>0</v>
      </c>
      <c r="P919" s="113">
        <v>0</v>
      </c>
      <c r="Q919" s="113">
        <v>916.28499999999997</v>
      </c>
      <c r="R919" s="113">
        <v>54977.1</v>
      </c>
      <c r="S919" s="111" t="s">
        <v>1428</v>
      </c>
    </row>
    <row r="920" spans="1:19" ht="25.5">
      <c r="A920" s="111" t="s">
        <v>2889</v>
      </c>
      <c r="B920" s="112">
        <v>44325</v>
      </c>
      <c r="C920" s="111" t="s">
        <v>2890</v>
      </c>
      <c r="D920" s="112">
        <v>44325</v>
      </c>
      <c r="E920" s="111" t="s">
        <v>1429</v>
      </c>
      <c r="F920" s="111" t="s">
        <v>81</v>
      </c>
      <c r="G920" s="111" t="s">
        <v>1448</v>
      </c>
      <c r="H920" s="111" t="s">
        <v>24</v>
      </c>
      <c r="I920" s="111" t="s">
        <v>1320</v>
      </c>
      <c r="J920" s="113">
        <v>60</v>
      </c>
      <c r="K920" s="113">
        <v>1064</v>
      </c>
      <c r="L920" s="113">
        <v>63840</v>
      </c>
      <c r="M920" s="113">
        <v>2.66</v>
      </c>
      <c r="N920" s="113">
        <v>159.6</v>
      </c>
      <c r="O920" s="113">
        <v>0</v>
      </c>
      <c r="P920" s="113">
        <v>0</v>
      </c>
      <c r="Q920" s="113">
        <v>1066.6600000000001</v>
      </c>
      <c r="R920" s="113">
        <v>63999.6</v>
      </c>
      <c r="S920" s="111" t="s">
        <v>1428</v>
      </c>
    </row>
    <row r="921" spans="1:19" ht="25.5">
      <c r="A921" s="111" t="s">
        <v>2891</v>
      </c>
      <c r="B921" s="112">
        <v>44325</v>
      </c>
      <c r="C921" s="111" t="s">
        <v>2892</v>
      </c>
      <c r="D921" s="112">
        <v>44325</v>
      </c>
      <c r="E921" s="111" t="s">
        <v>1429</v>
      </c>
      <c r="F921" s="111" t="s">
        <v>42</v>
      </c>
      <c r="G921" s="111" t="s">
        <v>41</v>
      </c>
      <c r="H921" s="111" t="s">
        <v>13</v>
      </c>
      <c r="I921" s="111" t="s">
        <v>1263</v>
      </c>
      <c r="J921" s="113">
        <v>40</v>
      </c>
      <c r="K921" s="113">
        <v>1099</v>
      </c>
      <c r="L921" s="113">
        <v>43960</v>
      </c>
      <c r="M921" s="113">
        <v>2.7480000000000002</v>
      </c>
      <c r="N921" s="113">
        <v>109.92</v>
      </c>
      <c r="O921" s="113">
        <v>0</v>
      </c>
      <c r="P921" s="113">
        <v>0</v>
      </c>
      <c r="Q921" s="113">
        <v>1101.7474999999999</v>
      </c>
      <c r="R921" s="113">
        <v>44069.9</v>
      </c>
      <c r="S921" s="111" t="s">
        <v>1428</v>
      </c>
    </row>
    <row r="922" spans="1:19" ht="25.5">
      <c r="A922" s="111" t="s">
        <v>2891</v>
      </c>
      <c r="B922" s="112">
        <v>44325</v>
      </c>
      <c r="C922" s="111" t="s">
        <v>2892</v>
      </c>
      <c r="D922" s="112">
        <v>44325</v>
      </c>
      <c r="E922" s="111" t="s">
        <v>1429</v>
      </c>
      <c r="F922" s="111" t="s">
        <v>42</v>
      </c>
      <c r="G922" s="111" t="s">
        <v>41</v>
      </c>
      <c r="H922" s="111" t="s">
        <v>13</v>
      </c>
      <c r="I922" s="111" t="s">
        <v>1141</v>
      </c>
      <c r="J922" s="113">
        <v>20</v>
      </c>
      <c r="K922" s="113">
        <v>894</v>
      </c>
      <c r="L922" s="113">
        <v>17880</v>
      </c>
      <c r="M922" s="113">
        <v>2.2349999999999999</v>
      </c>
      <c r="N922" s="113">
        <v>44.7</v>
      </c>
      <c r="O922" s="113">
        <v>0</v>
      </c>
      <c r="P922" s="113">
        <v>0</v>
      </c>
      <c r="Q922" s="113">
        <v>896.23500000000001</v>
      </c>
      <c r="R922" s="113">
        <v>17924.7</v>
      </c>
      <c r="S922" s="111" t="s">
        <v>1428</v>
      </c>
    </row>
    <row r="923" spans="1:19" ht="25.5">
      <c r="A923" s="111" t="s">
        <v>2891</v>
      </c>
      <c r="B923" s="112">
        <v>44325</v>
      </c>
      <c r="C923" s="111" t="s">
        <v>2892</v>
      </c>
      <c r="D923" s="112">
        <v>44325</v>
      </c>
      <c r="E923" s="111" t="s">
        <v>1429</v>
      </c>
      <c r="F923" s="111" t="s">
        <v>42</v>
      </c>
      <c r="G923" s="111" t="s">
        <v>41</v>
      </c>
      <c r="H923" s="111" t="s">
        <v>13</v>
      </c>
      <c r="I923" s="111" t="s">
        <v>1146</v>
      </c>
      <c r="J923" s="113">
        <v>20</v>
      </c>
      <c r="K923" s="113">
        <v>914</v>
      </c>
      <c r="L923" s="113">
        <v>18280</v>
      </c>
      <c r="M923" s="113">
        <v>2.2850000000000001</v>
      </c>
      <c r="N923" s="113">
        <v>45.7</v>
      </c>
      <c r="O923" s="113">
        <v>0</v>
      </c>
      <c r="P923" s="113">
        <v>0</v>
      </c>
      <c r="Q923" s="113">
        <v>916.28499999999997</v>
      </c>
      <c r="R923" s="113">
        <v>18325.7</v>
      </c>
      <c r="S923" s="111" t="s">
        <v>1428</v>
      </c>
    </row>
    <row r="924" spans="1:19" ht="25.5">
      <c r="A924" s="111" t="s">
        <v>2891</v>
      </c>
      <c r="B924" s="112">
        <v>44325</v>
      </c>
      <c r="C924" s="111" t="s">
        <v>2892</v>
      </c>
      <c r="D924" s="112">
        <v>44325</v>
      </c>
      <c r="E924" s="111" t="s">
        <v>1429</v>
      </c>
      <c r="F924" s="111" t="s">
        <v>42</v>
      </c>
      <c r="G924" s="111" t="s">
        <v>41</v>
      </c>
      <c r="H924" s="111" t="s">
        <v>13</v>
      </c>
      <c r="I924" s="111" t="s">
        <v>1374</v>
      </c>
      <c r="J924" s="113">
        <v>40</v>
      </c>
      <c r="K924" s="113">
        <v>914</v>
      </c>
      <c r="L924" s="113">
        <v>36560</v>
      </c>
      <c r="M924" s="113">
        <v>2.2850000000000001</v>
      </c>
      <c r="N924" s="113">
        <v>91.4</v>
      </c>
      <c r="O924" s="113">
        <v>0</v>
      </c>
      <c r="P924" s="113">
        <v>0</v>
      </c>
      <c r="Q924" s="113">
        <v>916.28499999999997</v>
      </c>
      <c r="R924" s="113">
        <v>36651.4</v>
      </c>
      <c r="S924" s="111" t="s">
        <v>1428</v>
      </c>
    </row>
    <row r="925" spans="1:19" ht="25.5">
      <c r="A925" s="111" t="s">
        <v>2891</v>
      </c>
      <c r="B925" s="112">
        <v>44325</v>
      </c>
      <c r="C925" s="111" t="s">
        <v>2892</v>
      </c>
      <c r="D925" s="112">
        <v>44325</v>
      </c>
      <c r="E925" s="111" t="s">
        <v>1429</v>
      </c>
      <c r="F925" s="111" t="s">
        <v>42</v>
      </c>
      <c r="G925" s="111" t="s">
        <v>41</v>
      </c>
      <c r="H925" s="111" t="s">
        <v>13</v>
      </c>
      <c r="I925" s="111" t="s">
        <v>1321</v>
      </c>
      <c r="J925" s="113">
        <v>55</v>
      </c>
      <c r="K925" s="113">
        <v>1205</v>
      </c>
      <c r="L925" s="113">
        <v>66275</v>
      </c>
      <c r="M925" s="113">
        <v>3.012</v>
      </c>
      <c r="N925" s="113">
        <v>165.66</v>
      </c>
      <c r="O925" s="113">
        <v>0</v>
      </c>
      <c r="P925" s="113">
        <v>0</v>
      </c>
      <c r="Q925" s="113">
        <v>1208.0125</v>
      </c>
      <c r="R925" s="113">
        <v>66440.6875</v>
      </c>
      <c r="S925" s="111" t="s">
        <v>1428</v>
      </c>
    </row>
    <row r="926" spans="1:19" ht="25.5">
      <c r="A926" s="111" t="s">
        <v>2893</v>
      </c>
      <c r="B926" s="112">
        <v>44325</v>
      </c>
      <c r="C926" s="111" t="s">
        <v>2894</v>
      </c>
      <c r="D926" s="112">
        <v>44325</v>
      </c>
      <c r="E926" s="111" t="s">
        <v>1429</v>
      </c>
      <c r="F926" s="111" t="s">
        <v>47</v>
      </c>
      <c r="G926" s="111" t="s">
        <v>1454</v>
      </c>
      <c r="H926" s="111" t="s">
        <v>13</v>
      </c>
      <c r="I926" s="111" t="s">
        <v>1320</v>
      </c>
      <c r="J926" s="113">
        <v>60</v>
      </c>
      <c r="K926" s="113">
        <v>1064</v>
      </c>
      <c r="L926" s="113">
        <v>63840</v>
      </c>
      <c r="M926" s="113">
        <v>2.66</v>
      </c>
      <c r="N926" s="113">
        <v>159.6</v>
      </c>
      <c r="O926" s="113">
        <v>0</v>
      </c>
      <c r="P926" s="113">
        <v>0</v>
      </c>
      <c r="Q926" s="113">
        <v>1066.6600000000001</v>
      </c>
      <c r="R926" s="113">
        <v>63999.6</v>
      </c>
      <c r="S926" s="111" t="s">
        <v>1428</v>
      </c>
    </row>
    <row r="927" spans="1:19" ht="25.5">
      <c r="A927" s="111" t="s">
        <v>2895</v>
      </c>
      <c r="B927" s="112">
        <v>44325</v>
      </c>
      <c r="C927" s="111" t="s">
        <v>2896</v>
      </c>
      <c r="D927" s="112">
        <v>44325</v>
      </c>
      <c r="E927" s="111" t="s">
        <v>1429</v>
      </c>
      <c r="F927" s="111" t="s">
        <v>17</v>
      </c>
      <c r="G927" s="111" t="s">
        <v>1047</v>
      </c>
      <c r="H927" s="111" t="s">
        <v>13</v>
      </c>
      <c r="I927" s="111" t="s">
        <v>1146</v>
      </c>
      <c r="J927" s="113">
        <v>100</v>
      </c>
      <c r="K927" s="113">
        <v>914</v>
      </c>
      <c r="L927" s="113">
        <v>91400</v>
      </c>
      <c r="M927" s="113">
        <v>2.2850000000000001</v>
      </c>
      <c r="N927" s="113">
        <v>228.5</v>
      </c>
      <c r="O927" s="113">
        <v>0</v>
      </c>
      <c r="P927" s="113">
        <v>0</v>
      </c>
      <c r="Q927" s="113">
        <v>916.28499999999997</v>
      </c>
      <c r="R927" s="113">
        <v>91628.5</v>
      </c>
      <c r="S927" s="111" t="s">
        <v>1428</v>
      </c>
    </row>
    <row r="928" spans="1:19" ht="25.5">
      <c r="A928" s="111" t="s">
        <v>2895</v>
      </c>
      <c r="B928" s="112">
        <v>44325</v>
      </c>
      <c r="C928" s="111" t="s">
        <v>2896</v>
      </c>
      <c r="D928" s="112">
        <v>44325</v>
      </c>
      <c r="E928" s="111" t="s">
        <v>1429</v>
      </c>
      <c r="F928" s="111" t="s">
        <v>17</v>
      </c>
      <c r="G928" s="111" t="s">
        <v>1047</v>
      </c>
      <c r="H928" s="111" t="s">
        <v>13</v>
      </c>
      <c r="I928" s="111" t="s">
        <v>1147</v>
      </c>
      <c r="J928" s="113">
        <v>100</v>
      </c>
      <c r="K928" s="113">
        <v>1176</v>
      </c>
      <c r="L928" s="113">
        <v>117600</v>
      </c>
      <c r="M928" s="113">
        <v>2.94</v>
      </c>
      <c r="N928" s="113">
        <v>294</v>
      </c>
      <c r="O928" s="113">
        <v>0</v>
      </c>
      <c r="P928" s="113">
        <v>0</v>
      </c>
      <c r="Q928" s="113">
        <v>1178.94</v>
      </c>
      <c r="R928" s="113">
        <v>117894</v>
      </c>
      <c r="S928" s="111" t="s">
        <v>1428</v>
      </c>
    </row>
    <row r="929" spans="1:19" ht="25.5">
      <c r="A929" s="111" t="s">
        <v>2897</v>
      </c>
      <c r="B929" s="112">
        <v>44325</v>
      </c>
      <c r="C929" s="111" t="s">
        <v>2898</v>
      </c>
      <c r="D929" s="112">
        <v>44325</v>
      </c>
      <c r="E929" s="111" t="s">
        <v>1429</v>
      </c>
      <c r="F929" s="111" t="s">
        <v>17</v>
      </c>
      <c r="G929" s="111" t="s">
        <v>1047</v>
      </c>
      <c r="H929" s="111" t="s">
        <v>13</v>
      </c>
      <c r="I929" s="111" t="s">
        <v>1142</v>
      </c>
      <c r="J929" s="113">
        <v>40</v>
      </c>
      <c r="K929" s="113">
        <v>1030</v>
      </c>
      <c r="L929" s="113">
        <v>41200</v>
      </c>
      <c r="M929" s="113">
        <v>2.5750000000000002</v>
      </c>
      <c r="N929" s="113">
        <v>103</v>
      </c>
      <c r="O929" s="113">
        <v>0</v>
      </c>
      <c r="P929" s="113">
        <v>0</v>
      </c>
      <c r="Q929" s="113">
        <v>1032.575</v>
      </c>
      <c r="R929" s="113">
        <v>41303</v>
      </c>
      <c r="S929" s="111" t="s">
        <v>1428</v>
      </c>
    </row>
    <row r="930" spans="1:19" ht="25.5">
      <c r="A930" s="111" t="s">
        <v>2897</v>
      </c>
      <c r="B930" s="112">
        <v>44325</v>
      </c>
      <c r="C930" s="111" t="s">
        <v>2898</v>
      </c>
      <c r="D930" s="112">
        <v>44325</v>
      </c>
      <c r="E930" s="111" t="s">
        <v>1429</v>
      </c>
      <c r="F930" s="111" t="s">
        <v>17</v>
      </c>
      <c r="G930" s="111" t="s">
        <v>1047</v>
      </c>
      <c r="H930" s="111" t="s">
        <v>13</v>
      </c>
      <c r="I930" s="111" t="s">
        <v>1146</v>
      </c>
      <c r="J930" s="113">
        <v>20</v>
      </c>
      <c r="K930" s="113">
        <v>914</v>
      </c>
      <c r="L930" s="113">
        <v>18280</v>
      </c>
      <c r="M930" s="113">
        <v>2.2850000000000001</v>
      </c>
      <c r="N930" s="113">
        <v>45.7</v>
      </c>
      <c r="O930" s="113">
        <v>0</v>
      </c>
      <c r="P930" s="113">
        <v>0</v>
      </c>
      <c r="Q930" s="113">
        <v>916.28499999999997</v>
      </c>
      <c r="R930" s="113">
        <v>18325.7</v>
      </c>
      <c r="S930" s="111" t="s">
        <v>1428</v>
      </c>
    </row>
    <row r="931" spans="1:19" ht="25.5">
      <c r="A931" s="111" t="s">
        <v>2899</v>
      </c>
      <c r="B931" s="112">
        <v>44325</v>
      </c>
      <c r="C931" s="111" t="s">
        <v>2900</v>
      </c>
      <c r="D931" s="112">
        <v>44325</v>
      </c>
      <c r="E931" s="111" t="s">
        <v>1429</v>
      </c>
      <c r="F931" s="111" t="s">
        <v>36</v>
      </c>
      <c r="G931" s="111" t="s">
        <v>37</v>
      </c>
      <c r="H931" s="111" t="s">
        <v>13</v>
      </c>
      <c r="I931" s="111" t="s">
        <v>1146</v>
      </c>
      <c r="J931" s="113">
        <v>100</v>
      </c>
      <c r="K931" s="113">
        <v>914</v>
      </c>
      <c r="L931" s="113">
        <v>91400</v>
      </c>
      <c r="M931" s="113">
        <v>2.2850000000000001</v>
      </c>
      <c r="N931" s="113">
        <v>228.5</v>
      </c>
      <c r="O931" s="113">
        <v>0</v>
      </c>
      <c r="P931" s="113">
        <v>0</v>
      </c>
      <c r="Q931" s="113">
        <v>916.28499999999997</v>
      </c>
      <c r="R931" s="113">
        <v>91628.5</v>
      </c>
      <c r="S931" s="111" t="s">
        <v>1428</v>
      </c>
    </row>
    <row r="932" spans="1:19" ht="25.5">
      <c r="A932" s="111" t="s">
        <v>2899</v>
      </c>
      <c r="B932" s="112">
        <v>44325</v>
      </c>
      <c r="C932" s="111" t="s">
        <v>2900</v>
      </c>
      <c r="D932" s="112">
        <v>44325</v>
      </c>
      <c r="E932" s="111" t="s">
        <v>1429</v>
      </c>
      <c r="F932" s="111" t="s">
        <v>36</v>
      </c>
      <c r="G932" s="111" t="s">
        <v>37</v>
      </c>
      <c r="H932" s="111" t="s">
        <v>13</v>
      </c>
      <c r="I932" s="111" t="s">
        <v>1320</v>
      </c>
      <c r="J932" s="113">
        <v>40</v>
      </c>
      <c r="K932" s="113">
        <v>1064</v>
      </c>
      <c r="L932" s="113">
        <v>42560</v>
      </c>
      <c r="M932" s="113">
        <v>2.66</v>
      </c>
      <c r="N932" s="113">
        <v>106.4</v>
      </c>
      <c r="O932" s="113">
        <v>0</v>
      </c>
      <c r="P932" s="113">
        <v>0</v>
      </c>
      <c r="Q932" s="113">
        <v>1066.6600000000001</v>
      </c>
      <c r="R932" s="113">
        <v>42666.400000000001</v>
      </c>
      <c r="S932" s="111" t="s">
        <v>1428</v>
      </c>
    </row>
    <row r="933" spans="1:19" ht="25.5">
      <c r="A933" s="111" t="s">
        <v>2899</v>
      </c>
      <c r="B933" s="112">
        <v>44325</v>
      </c>
      <c r="C933" s="111" t="s">
        <v>2900</v>
      </c>
      <c r="D933" s="112">
        <v>44325</v>
      </c>
      <c r="E933" s="111" t="s">
        <v>1429</v>
      </c>
      <c r="F933" s="111" t="s">
        <v>36</v>
      </c>
      <c r="G933" s="111" t="s">
        <v>37</v>
      </c>
      <c r="H933" s="111" t="s">
        <v>13</v>
      </c>
      <c r="I933" s="111" t="s">
        <v>1141</v>
      </c>
      <c r="J933" s="113">
        <v>100</v>
      </c>
      <c r="K933" s="113">
        <v>894</v>
      </c>
      <c r="L933" s="113">
        <v>89400</v>
      </c>
      <c r="M933" s="113">
        <v>2.2349999999999999</v>
      </c>
      <c r="N933" s="113">
        <v>223.5</v>
      </c>
      <c r="O933" s="113">
        <v>0</v>
      </c>
      <c r="P933" s="113">
        <v>0</v>
      </c>
      <c r="Q933" s="113">
        <v>896.23500000000001</v>
      </c>
      <c r="R933" s="113">
        <v>89623.5</v>
      </c>
      <c r="S933" s="111" t="s">
        <v>1428</v>
      </c>
    </row>
    <row r="934" spans="1:19" ht="25.5">
      <c r="A934" s="111" t="s">
        <v>2899</v>
      </c>
      <c r="B934" s="112">
        <v>44325</v>
      </c>
      <c r="C934" s="111" t="s">
        <v>2900</v>
      </c>
      <c r="D934" s="112">
        <v>44325</v>
      </c>
      <c r="E934" s="111" t="s">
        <v>1429</v>
      </c>
      <c r="F934" s="111" t="s">
        <v>36</v>
      </c>
      <c r="G934" s="111" t="s">
        <v>37</v>
      </c>
      <c r="H934" s="111" t="s">
        <v>13</v>
      </c>
      <c r="I934" s="111" t="s">
        <v>1321</v>
      </c>
      <c r="J934" s="113">
        <v>60</v>
      </c>
      <c r="K934" s="113">
        <v>1205</v>
      </c>
      <c r="L934" s="113">
        <v>72300</v>
      </c>
      <c r="M934" s="113">
        <v>3.0125000000000002</v>
      </c>
      <c r="N934" s="113">
        <v>180.75</v>
      </c>
      <c r="O934" s="113">
        <v>0</v>
      </c>
      <c r="P934" s="113">
        <v>0</v>
      </c>
      <c r="Q934" s="113">
        <v>1208.0125</v>
      </c>
      <c r="R934" s="113">
        <v>72480.75</v>
      </c>
      <c r="S934" s="111" t="s">
        <v>1428</v>
      </c>
    </row>
    <row r="935" spans="1:19" ht="25.5">
      <c r="A935" s="111" t="s">
        <v>2899</v>
      </c>
      <c r="B935" s="112">
        <v>44325</v>
      </c>
      <c r="C935" s="111" t="s">
        <v>2900</v>
      </c>
      <c r="D935" s="112">
        <v>44325</v>
      </c>
      <c r="E935" s="111" t="s">
        <v>1429</v>
      </c>
      <c r="F935" s="111" t="s">
        <v>36</v>
      </c>
      <c r="G935" s="111" t="s">
        <v>37</v>
      </c>
      <c r="H935" s="111" t="s">
        <v>13</v>
      </c>
      <c r="I935" s="111" t="s">
        <v>1142</v>
      </c>
      <c r="J935" s="113">
        <v>80</v>
      </c>
      <c r="K935" s="113">
        <v>1030</v>
      </c>
      <c r="L935" s="113">
        <v>82400</v>
      </c>
      <c r="M935" s="113">
        <v>2.5750000000000002</v>
      </c>
      <c r="N935" s="113">
        <v>206</v>
      </c>
      <c r="O935" s="113">
        <v>0</v>
      </c>
      <c r="P935" s="113">
        <v>0</v>
      </c>
      <c r="Q935" s="113">
        <v>1032.575</v>
      </c>
      <c r="R935" s="113">
        <v>82606</v>
      </c>
      <c r="S935" s="111" t="s">
        <v>1428</v>
      </c>
    </row>
    <row r="936" spans="1:19" ht="25.5">
      <c r="A936" s="111" t="s">
        <v>2899</v>
      </c>
      <c r="B936" s="112">
        <v>44325</v>
      </c>
      <c r="C936" s="111" t="s">
        <v>2900</v>
      </c>
      <c r="D936" s="112">
        <v>44325</v>
      </c>
      <c r="E936" s="111" t="s">
        <v>1429</v>
      </c>
      <c r="F936" s="111" t="s">
        <v>36</v>
      </c>
      <c r="G936" s="111" t="s">
        <v>37</v>
      </c>
      <c r="H936" s="111" t="s">
        <v>13</v>
      </c>
      <c r="I936" s="111" t="s">
        <v>1144</v>
      </c>
      <c r="J936" s="113">
        <v>60</v>
      </c>
      <c r="K936" s="113">
        <v>1118</v>
      </c>
      <c r="L936" s="113">
        <v>67080</v>
      </c>
      <c r="M936" s="113">
        <v>2.7949999999999999</v>
      </c>
      <c r="N936" s="113">
        <v>167.7</v>
      </c>
      <c r="O936" s="113">
        <v>0</v>
      </c>
      <c r="P936" s="113">
        <v>0</v>
      </c>
      <c r="Q936" s="113">
        <v>1120.7950000000001</v>
      </c>
      <c r="R936" s="113">
        <v>67247.7</v>
      </c>
      <c r="S936" s="111" t="s">
        <v>1428</v>
      </c>
    </row>
    <row r="937" spans="1:19" ht="25.5">
      <c r="A937" s="111" t="s">
        <v>2899</v>
      </c>
      <c r="B937" s="112">
        <v>44325</v>
      </c>
      <c r="C937" s="111" t="s">
        <v>2900</v>
      </c>
      <c r="D937" s="112">
        <v>44325</v>
      </c>
      <c r="E937" s="111" t="s">
        <v>1429</v>
      </c>
      <c r="F937" s="111" t="s">
        <v>36</v>
      </c>
      <c r="G937" s="111" t="s">
        <v>37</v>
      </c>
      <c r="H937" s="111" t="s">
        <v>13</v>
      </c>
      <c r="I937" s="111" t="s">
        <v>1374</v>
      </c>
      <c r="J937" s="113">
        <v>100</v>
      </c>
      <c r="K937" s="113">
        <v>914</v>
      </c>
      <c r="L937" s="113">
        <v>91400</v>
      </c>
      <c r="M937" s="113">
        <v>2.2850000000000001</v>
      </c>
      <c r="N937" s="113">
        <v>228.5</v>
      </c>
      <c r="O937" s="113">
        <v>0</v>
      </c>
      <c r="P937" s="113">
        <v>0</v>
      </c>
      <c r="Q937" s="113">
        <v>916.28499999999997</v>
      </c>
      <c r="R937" s="113">
        <v>91628.5</v>
      </c>
      <c r="S937" s="111" t="s">
        <v>1428</v>
      </c>
    </row>
    <row r="938" spans="1:19" ht="25.5">
      <c r="A938" s="111" t="s">
        <v>2901</v>
      </c>
      <c r="B938" s="112">
        <v>44325</v>
      </c>
      <c r="C938" s="111" t="s">
        <v>2902</v>
      </c>
      <c r="D938" s="112">
        <v>44325</v>
      </c>
      <c r="E938" s="111" t="s">
        <v>1429</v>
      </c>
      <c r="F938" s="111" t="s">
        <v>39</v>
      </c>
      <c r="G938" s="111" t="s">
        <v>1469</v>
      </c>
      <c r="H938" s="111" t="s">
        <v>13</v>
      </c>
      <c r="I938" s="111" t="s">
        <v>1141</v>
      </c>
      <c r="J938" s="113">
        <v>200</v>
      </c>
      <c r="K938" s="113">
        <v>894</v>
      </c>
      <c r="L938" s="113">
        <v>178800</v>
      </c>
      <c r="M938" s="113">
        <v>2.2349999999999999</v>
      </c>
      <c r="N938" s="113">
        <v>447</v>
      </c>
      <c r="O938" s="113">
        <v>0</v>
      </c>
      <c r="P938" s="113">
        <v>0</v>
      </c>
      <c r="Q938" s="113">
        <v>896.23500000000001</v>
      </c>
      <c r="R938" s="113">
        <v>179247</v>
      </c>
      <c r="S938" s="111" t="s">
        <v>1428</v>
      </c>
    </row>
    <row r="939" spans="1:19" ht="25.5">
      <c r="A939" s="111" t="s">
        <v>2901</v>
      </c>
      <c r="B939" s="112">
        <v>44325</v>
      </c>
      <c r="C939" s="111" t="s">
        <v>2902</v>
      </c>
      <c r="D939" s="112">
        <v>44325</v>
      </c>
      <c r="E939" s="111" t="s">
        <v>1429</v>
      </c>
      <c r="F939" s="111" t="s">
        <v>39</v>
      </c>
      <c r="G939" s="111" t="s">
        <v>1469</v>
      </c>
      <c r="H939" s="111" t="s">
        <v>13</v>
      </c>
      <c r="I939" s="111" t="s">
        <v>1146</v>
      </c>
      <c r="J939" s="113">
        <v>160</v>
      </c>
      <c r="K939" s="113">
        <v>914</v>
      </c>
      <c r="L939" s="113">
        <v>146240</v>
      </c>
      <c r="M939" s="113">
        <v>2.2850000000000001</v>
      </c>
      <c r="N939" s="113">
        <v>365.6</v>
      </c>
      <c r="O939" s="113">
        <v>0</v>
      </c>
      <c r="P939" s="113">
        <v>0</v>
      </c>
      <c r="Q939" s="113">
        <v>916.28499999999997</v>
      </c>
      <c r="R939" s="113">
        <v>146605.6</v>
      </c>
      <c r="S939" s="111" t="s">
        <v>1428</v>
      </c>
    </row>
    <row r="940" spans="1:19" ht="25.5">
      <c r="A940" s="111" t="s">
        <v>2901</v>
      </c>
      <c r="B940" s="112">
        <v>44325</v>
      </c>
      <c r="C940" s="111" t="s">
        <v>2902</v>
      </c>
      <c r="D940" s="112">
        <v>44325</v>
      </c>
      <c r="E940" s="111" t="s">
        <v>1429</v>
      </c>
      <c r="F940" s="111" t="s">
        <v>39</v>
      </c>
      <c r="G940" s="111" t="s">
        <v>1469</v>
      </c>
      <c r="H940" s="111" t="s">
        <v>13</v>
      </c>
      <c r="I940" s="111" t="s">
        <v>1374</v>
      </c>
      <c r="J940" s="113">
        <v>200</v>
      </c>
      <c r="K940" s="113">
        <v>914</v>
      </c>
      <c r="L940" s="113">
        <v>182800</v>
      </c>
      <c r="M940" s="113">
        <v>2.2850000000000001</v>
      </c>
      <c r="N940" s="113">
        <v>457</v>
      </c>
      <c r="O940" s="113">
        <v>0</v>
      </c>
      <c r="P940" s="113">
        <v>0</v>
      </c>
      <c r="Q940" s="113">
        <v>916.28499999999997</v>
      </c>
      <c r="R940" s="113">
        <v>183257</v>
      </c>
      <c r="S940" s="111" t="s">
        <v>1428</v>
      </c>
    </row>
    <row r="941" spans="1:19" ht="25.5">
      <c r="A941" s="111" t="s">
        <v>2901</v>
      </c>
      <c r="B941" s="112">
        <v>44325</v>
      </c>
      <c r="C941" s="111" t="s">
        <v>2902</v>
      </c>
      <c r="D941" s="112">
        <v>44325</v>
      </c>
      <c r="E941" s="111" t="s">
        <v>1429</v>
      </c>
      <c r="F941" s="111" t="s">
        <v>39</v>
      </c>
      <c r="G941" s="111" t="s">
        <v>1469</v>
      </c>
      <c r="H941" s="111" t="s">
        <v>13</v>
      </c>
      <c r="I941" s="111" t="s">
        <v>1376</v>
      </c>
      <c r="J941" s="113">
        <v>40</v>
      </c>
      <c r="K941" s="113">
        <v>1303</v>
      </c>
      <c r="L941" s="113">
        <v>52120</v>
      </c>
      <c r="M941" s="113">
        <v>3.2574999999999998</v>
      </c>
      <c r="N941" s="113">
        <v>130.30000000000001</v>
      </c>
      <c r="O941" s="113">
        <v>0</v>
      </c>
      <c r="P941" s="113">
        <v>0</v>
      </c>
      <c r="Q941" s="113">
        <v>1306.2574999999999</v>
      </c>
      <c r="R941" s="113">
        <v>52250.3</v>
      </c>
      <c r="S941" s="111" t="s">
        <v>1428</v>
      </c>
    </row>
    <row r="942" spans="1:19" ht="25.5">
      <c r="A942" s="111" t="s">
        <v>2903</v>
      </c>
      <c r="B942" s="112">
        <v>44325</v>
      </c>
      <c r="C942" s="111" t="s">
        <v>2904</v>
      </c>
      <c r="D942" s="112">
        <v>44325</v>
      </c>
      <c r="E942" s="111" t="s">
        <v>1429</v>
      </c>
      <c r="F942" s="111" t="s">
        <v>44</v>
      </c>
      <c r="G942" s="111" t="s">
        <v>1454</v>
      </c>
      <c r="H942" s="111" t="s">
        <v>13</v>
      </c>
      <c r="I942" s="111" t="s">
        <v>1376</v>
      </c>
      <c r="J942" s="113">
        <v>40</v>
      </c>
      <c r="K942" s="113">
        <v>1303</v>
      </c>
      <c r="L942" s="113">
        <v>52120</v>
      </c>
      <c r="M942" s="113">
        <v>3.2574999999999998</v>
      </c>
      <c r="N942" s="113">
        <v>130.30000000000001</v>
      </c>
      <c r="O942" s="113">
        <v>0</v>
      </c>
      <c r="P942" s="113">
        <v>0</v>
      </c>
      <c r="Q942" s="113">
        <v>1306.2574999999999</v>
      </c>
      <c r="R942" s="113">
        <v>52250.3</v>
      </c>
      <c r="S942" s="111" t="s">
        <v>1428</v>
      </c>
    </row>
    <row r="943" spans="1:19" ht="25.5">
      <c r="A943" s="111" t="s">
        <v>2903</v>
      </c>
      <c r="B943" s="112">
        <v>44325</v>
      </c>
      <c r="C943" s="111" t="s">
        <v>2904</v>
      </c>
      <c r="D943" s="112">
        <v>44325</v>
      </c>
      <c r="E943" s="111" t="s">
        <v>1429</v>
      </c>
      <c r="F943" s="111" t="s">
        <v>44</v>
      </c>
      <c r="G943" s="111" t="s">
        <v>1454</v>
      </c>
      <c r="H943" s="111" t="s">
        <v>13</v>
      </c>
      <c r="I943" s="111" t="s">
        <v>1374</v>
      </c>
      <c r="J943" s="113">
        <v>150</v>
      </c>
      <c r="K943" s="113">
        <v>914</v>
      </c>
      <c r="L943" s="113">
        <v>137100</v>
      </c>
      <c r="M943" s="113">
        <v>2.2850000000000001</v>
      </c>
      <c r="N943" s="113">
        <v>342.75</v>
      </c>
      <c r="O943" s="113">
        <v>0</v>
      </c>
      <c r="P943" s="113">
        <v>0</v>
      </c>
      <c r="Q943" s="113">
        <v>916.28499999999997</v>
      </c>
      <c r="R943" s="113">
        <v>137442.75</v>
      </c>
      <c r="S943" s="111" t="s">
        <v>1428</v>
      </c>
    </row>
    <row r="944" spans="1:19" ht="25.5">
      <c r="A944" s="111" t="s">
        <v>2903</v>
      </c>
      <c r="B944" s="112">
        <v>44325</v>
      </c>
      <c r="C944" s="111" t="s">
        <v>2904</v>
      </c>
      <c r="D944" s="112">
        <v>44325</v>
      </c>
      <c r="E944" s="111" t="s">
        <v>1429</v>
      </c>
      <c r="F944" s="111" t="s">
        <v>44</v>
      </c>
      <c r="G944" s="111" t="s">
        <v>1454</v>
      </c>
      <c r="H944" s="111" t="s">
        <v>13</v>
      </c>
      <c r="I944" s="111" t="s">
        <v>1144</v>
      </c>
      <c r="J944" s="113">
        <v>100</v>
      </c>
      <c r="K944" s="113">
        <v>1118</v>
      </c>
      <c r="L944" s="113">
        <v>111800</v>
      </c>
      <c r="M944" s="113">
        <v>2.7949999999999999</v>
      </c>
      <c r="N944" s="113">
        <v>279.5</v>
      </c>
      <c r="O944" s="113">
        <v>0</v>
      </c>
      <c r="P944" s="113">
        <v>0</v>
      </c>
      <c r="Q944" s="113">
        <v>1120.7950000000001</v>
      </c>
      <c r="R944" s="113">
        <v>112079.5</v>
      </c>
      <c r="S944" s="111" t="s">
        <v>1428</v>
      </c>
    </row>
    <row r="945" spans="1:19" ht="25.5">
      <c r="A945" s="111" t="s">
        <v>2903</v>
      </c>
      <c r="B945" s="112">
        <v>44325</v>
      </c>
      <c r="C945" s="111" t="s">
        <v>2904</v>
      </c>
      <c r="D945" s="112">
        <v>44325</v>
      </c>
      <c r="E945" s="111" t="s">
        <v>1429</v>
      </c>
      <c r="F945" s="111" t="s">
        <v>44</v>
      </c>
      <c r="G945" s="111" t="s">
        <v>1454</v>
      </c>
      <c r="H945" s="111" t="s">
        <v>13</v>
      </c>
      <c r="I945" s="111" t="s">
        <v>1142</v>
      </c>
      <c r="J945" s="113">
        <v>40</v>
      </c>
      <c r="K945" s="113">
        <v>1030</v>
      </c>
      <c r="L945" s="113">
        <v>41200</v>
      </c>
      <c r="M945" s="113">
        <v>2.5750000000000002</v>
      </c>
      <c r="N945" s="113">
        <v>103</v>
      </c>
      <c r="O945" s="113">
        <v>0</v>
      </c>
      <c r="P945" s="113">
        <v>0</v>
      </c>
      <c r="Q945" s="113">
        <v>1032.575</v>
      </c>
      <c r="R945" s="113">
        <v>41303</v>
      </c>
      <c r="S945" s="111" t="s">
        <v>1428</v>
      </c>
    </row>
    <row r="946" spans="1:19" ht="25.5">
      <c r="A946" s="111" t="s">
        <v>2903</v>
      </c>
      <c r="B946" s="112">
        <v>44325</v>
      </c>
      <c r="C946" s="111" t="s">
        <v>2904</v>
      </c>
      <c r="D946" s="112">
        <v>44325</v>
      </c>
      <c r="E946" s="111" t="s">
        <v>1429</v>
      </c>
      <c r="F946" s="111" t="s">
        <v>44</v>
      </c>
      <c r="G946" s="111" t="s">
        <v>1454</v>
      </c>
      <c r="H946" s="111" t="s">
        <v>13</v>
      </c>
      <c r="I946" s="111" t="s">
        <v>1146</v>
      </c>
      <c r="J946" s="113">
        <v>120</v>
      </c>
      <c r="K946" s="113">
        <v>914</v>
      </c>
      <c r="L946" s="113">
        <v>109680</v>
      </c>
      <c r="M946" s="113">
        <v>2.2850000000000001</v>
      </c>
      <c r="N946" s="113">
        <v>274.2</v>
      </c>
      <c r="O946" s="113">
        <v>0</v>
      </c>
      <c r="P946" s="113">
        <v>0</v>
      </c>
      <c r="Q946" s="113">
        <v>916.28499999999997</v>
      </c>
      <c r="R946" s="113">
        <v>109954.2</v>
      </c>
      <c r="S946" s="111" t="s">
        <v>1428</v>
      </c>
    </row>
    <row r="947" spans="1:19" ht="25.5">
      <c r="A947" s="111" t="s">
        <v>2903</v>
      </c>
      <c r="B947" s="112">
        <v>44325</v>
      </c>
      <c r="C947" s="111" t="s">
        <v>2904</v>
      </c>
      <c r="D947" s="112">
        <v>44325</v>
      </c>
      <c r="E947" s="111" t="s">
        <v>1429</v>
      </c>
      <c r="F947" s="111" t="s">
        <v>44</v>
      </c>
      <c r="G947" s="111" t="s">
        <v>1454</v>
      </c>
      <c r="H947" s="111" t="s">
        <v>13</v>
      </c>
      <c r="I947" s="111" t="s">
        <v>1320</v>
      </c>
      <c r="J947" s="113">
        <v>100</v>
      </c>
      <c r="K947" s="113">
        <v>1064</v>
      </c>
      <c r="L947" s="113">
        <v>106400</v>
      </c>
      <c r="M947" s="113">
        <v>2.66</v>
      </c>
      <c r="N947" s="113">
        <v>266</v>
      </c>
      <c r="O947" s="113">
        <v>0</v>
      </c>
      <c r="P947" s="113">
        <v>0</v>
      </c>
      <c r="Q947" s="113">
        <v>1066.6600000000001</v>
      </c>
      <c r="R947" s="113">
        <v>106666</v>
      </c>
      <c r="S947" s="111" t="s">
        <v>1428</v>
      </c>
    </row>
    <row r="948" spans="1:19" ht="25.5">
      <c r="A948" s="111" t="s">
        <v>2905</v>
      </c>
      <c r="B948" s="112">
        <v>44325</v>
      </c>
      <c r="C948" s="111" t="s">
        <v>2906</v>
      </c>
      <c r="D948" s="112">
        <v>44325</v>
      </c>
      <c r="E948" s="111" t="s">
        <v>1429</v>
      </c>
      <c r="F948" s="111" t="s">
        <v>44</v>
      </c>
      <c r="G948" s="111" t="s">
        <v>1454</v>
      </c>
      <c r="H948" s="111" t="s">
        <v>13</v>
      </c>
      <c r="I948" s="111" t="s">
        <v>1321</v>
      </c>
      <c r="J948" s="113">
        <v>30</v>
      </c>
      <c r="K948" s="113">
        <v>1205</v>
      </c>
      <c r="L948" s="113">
        <v>36150</v>
      </c>
      <c r="M948" s="113">
        <v>3.0125000000000002</v>
      </c>
      <c r="N948" s="113">
        <v>90.375</v>
      </c>
      <c r="O948" s="113">
        <v>0</v>
      </c>
      <c r="P948" s="113">
        <v>0</v>
      </c>
      <c r="Q948" s="113">
        <v>1208.0125</v>
      </c>
      <c r="R948" s="113">
        <v>36240.375</v>
      </c>
      <c r="S948" s="111" t="s">
        <v>1428</v>
      </c>
    </row>
    <row r="949" spans="1:19" ht="25.5">
      <c r="A949" s="111" t="s">
        <v>2905</v>
      </c>
      <c r="B949" s="112">
        <v>44325</v>
      </c>
      <c r="C949" s="111" t="s">
        <v>2906</v>
      </c>
      <c r="D949" s="112">
        <v>44325</v>
      </c>
      <c r="E949" s="111" t="s">
        <v>1429</v>
      </c>
      <c r="F949" s="111" t="s">
        <v>44</v>
      </c>
      <c r="G949" s="111" t="s">
        <v>1454</v>
      </c>
      <c r="H949" s="111" t="s">
        <v>13</v>
      </c>
      <c r="I949" s="111" t="s">
        <v>1374</v>
      </c>
      <c r="J949" s="113">
        <v>60</v>
      </c>
      <c r="K949" s="113">
        <v>914</v>
      </c>
      <c r="L949" s="113">
        <v>54840</v>
      </c>
      <c r="M949" s="113">
        <v>2.2850000000000001</v>
      </c>
      <c r="N949" s="113">
        <v>137.1</v>
      </c>
      <c r="O949" s="113">
        <v>0</v>
      </c>
      <c r="P949" s="113">
        <v>0</v>
      </c>
      <c r="Q949" s="113">
        <v>916.28499999999997</v>
      </c>
      <c r="R949" s="113">
        <v>54977.1</v>
      </c>
      <c r="S949" s="111" t="s">
        <v>1428</v>
      </c>
    </row>
    <row r="950" spans="1:19" ht="25.5">
      <c r="A950" s="111" t="s">
        <v>2905</v>
      </c>
      <c r="B950" s="112">
        <v>44325</v>
      </c>
      <c r="C950" s="111" t="s">
        <v>2906</v>
      </c>
      <c r="D950" s="112">
        <v>44325</v>
      </c>
      <c r="E950" s="111" t="s">
        <v>1429</v>
      </c>
      <c r="F950" s="111" t="s">
        <v>44</v>
      </c>
      <c r="G950" s="111" t="s">
        <v>1454</v>
      </c>
      <c r="H950" s="111" t="s">
        <v>13</v>
      </c>
      <c r="I950" s="111" t="s">
        <v>1146</v>
      </c>
      <c r="J950" s="113">
        <v>80</v>
      </c>
      <c r="K950" s="113">
        <v>914</v>
      </c>
      <c r="L950" s="113">
        <v>73120</v>
      </c>
      <c r="M950" s="113">
        <v>2.2850000000000001</v>
      </c>
      <c r="N950" s="113">
        <v>182.8</v>
      </c>
      <c r="O950" s="113">
        <v>0</v>
      </c>
      <c r="P950" s="113">
        <v>0</v>
      </c>
      <c r="Q950" s="113">
        <v>916.28499999999997</v>
      </c>
      <c r="R950" s="113">
        <v>73302.8</v>
      </c>
      <c r="S950" s="111" t="s">
        <v>1428</v>
      </c>
    </row>
    <row r="951" spans="1:19" ht="25.5">
      <c r="A951" s="111" t="s">
        <v>2907</v>
      </c>
      <c r="B951" s="112">
        <v>44325</v>
      </c>
      <c r="C951" s="111" t="s">
        <v>2908</v>
      </c>
      <c r="D951" s="112">
        <v>44325</v>
      </c>
      <c r="E951" s="111" t="s">
        <v>1429</v>
      </c>
      <c r="F951" s="111" t="s">
        <v>48</v>
      </c>
      <c r="G951" s="111" t="s">
        <v>1454</v>
      </c>
      <c r="H951" s="111" t="s">
        <v>13</v>
      </c>
      <c r="I951" s="111" t="s">
        <v>1320</v>
      </c>
      <c r="J951" s="113">
        <v>100</v>
      </c>
      <c r="K951" s="113">
        <v>1064</v>
      </c>
      <c r="L951" s="113">
        <v>106400</v>
      </c>
      <c r="M951" s="113">
        <v>2.66</v>
      </c>
      <c r="N951" s="113">
        <v>266</v>
      </c>
      <c r="O951" s="113">
        <v>0</v>
      </c>
      <c r="P951" s="113">
        <v>0</v>
      </c>
      <c r="Q951" s="113">
        <v>1066.6600000000001</v>
      </c>
      <c r="R951" s="113">
        <v>106666</v>
      </c>
      <c r="S951" s="111" t="s">
        <v>1428</v>
      </c>
    </row>
    <row r="952" spans="1:19" ht="25.5">
      <c r="A952" s="111" t="s">
        <v>2907</v>
      </c>
      <c r="B952" s="112">
        <v>44325</v>
      </c>
      <c r="C952" s="111" t="s">
        <v>2908</v>
      </c>
      <c r="D952" s="112">
        <v>44325</v>
      </c>
      <c r="E952" s="111" t="s">
        <v>1429</v>
      </c>
      <c r="F952" s="111" t="s">
        <v>48</v>
      </c>
      <c r="G952" s="111" t="s">
        <v>1454</v>
      </c>
      <c r="H952" s="111" t="s">
        <v>13</v>
      </c>
      <c r="I952" s="111" t="s">
        <v>1144</v>
      </c>
      <c r="J952" s="113">
        <v>100</v>
      </c>
      <c r="K952" s="113">
        <v>1118</v>
      </c>
      <c r="L952" s="113">
        <v>111800</v>
      </c>
      <c r="M952" s="113">
        <v>2.7949999999999999</v>
      </c>
      <c r="N952" s="113">
        <v>279.5</v>
      </c>
      <c r="O952" s="113">
        <v>0</v>
      </c>
      <c r="P952" s="113">
        <v>0</v>
      </c>
      <c r="Q952" s="113">
        <v>1120.7950000000001</v>
      </c>
      <c r="R952" s="113">
        <v>112079.5</v>
      </c>
      <c r="S952" s="111" t="s">
        <v>1428</v>
      </c>
    </row>
    <row r="953" spans="1:19" ht="25.5">
      <c r="A953" s="111" t="s">
        <v>2907</v>
      </c>
      <c r="B953" s="112">
        <v>44325</v>
      </c>
      <c r="C953" s="111" t="s">
        <v>2908</v>
      </c>
      <c r="D953" s="112">
        <v>44325</v>
      </c>
      <c r="E953" s="111" t="s">
        <v>1429</v>
      </c>
      <c r="F953" s="111" t="s">
        <v>48</v>
      </c>
      <c r="G953" s="111" t="s">
        <v>1454</v>
      </c>
      <c r="H953" s="111" t="s">
        <v>13</v>
      </c>
      <c r="I953" s="111" t="s">
        <v>1146</v>
      </c>
      <c r="J953" s="113">
        <v>100</v>
      </c>
      <c r="K953" s="113">
        <v>914</v>
      </c>
      <c r="L953" s="113">
        <v>91400</v>
      </c>
      <c r="M953" s="113">
        <v>2.2850000000000001</v>
      </c>
      <c r="N953" s="113">
        <v>228.5</v>
      </c>
      <c r="O953" s="113">
        <v>0</v>
      </c>
      <c r="P953" s="113">
        <v>0</v>
      </c>
      <c r="Q953" s="113">
        <v>916.28499999999997</v>
      </c>
      <c r="R953" s="113">
        <v>91628.5</v>
      </c>
      <c r="S953" s="111" t="s">
        <v>1428</v>
      </c>
    </row>
    <row r="954" spans="1:19" ht="25.5">
      <c r="A954" s="111" t="s">
        <v>2907</v>
      </c>
      <c r="B954" s="112">
        <v>44325</v>
      </c>
      <c r="C954" s="111" t="s">
        <v>2908</v>
      </c>
      <c r="D954" s="112">
        <v>44325</v>
      </c>
      <c r="E954" s="111" t="s">
        <v>1429</v>
      </c>
      <c r="F954" s="111" t="s">
        <v>48</v>
      </c>
      <c r="G954" s="111" t="s">
        <v>1454</v>
      </c>
      <c r="H954" s="111" t="s">
        <v>13</v>
      </c>
      <c r="I954" s="111" t="s">
        <v>1374</v>
      </c>
      <c r="J954" s="113">
        <v>100</v>
      </c>
      <c r="K954" s="113">
        <v>914</v>
      </c>
      <c r="L954" s="113">
        <v>91400</v>
      </c>
      <c r="M954" s="113">
        <v>2.2850000000000001</v>
      </c>
      <c r="N954" s="113">
        <v>228.5</v>
      </c>
      <c r="O954" s="113">
        <v>0</v>
      </c>
      <c r="P954" s="113">
        <v>0</v>
      </c>
      <c r="Q954" s="113">
        <v>916.28499999999997</v>
      </c>
      <c r="R954" s="113">
        <v>91628.5</v>
      </c>
      <c r="S954" s="111" t="s">
        <v>1428</v>
      </c>
    </row>
    <row r="955" spans="1:19" ht="25.5">
      <c r="A955" s="111" t="s">
        <v>2907</v>
      </c>
      <c r="B955" s="112">
        <v>44325</v>
      </c>
      <c r="C955" s="111" t="s">
        <v>2908</v>
      </c>
      <c r="D955" s="112">
        <v>44325</v>
      </c>
      <c r="E955" s="111" t="s">
        <v>1429</v>
      </c>
      <c r="F955" s="111" t="s">
        <v>48</v>
      </c>
      <c r="G955" s="111" t="s">
        <v>1454</v>
      </c>
      <c r="H955" s="111" t="s">
        <v>13</v>
      </c>
      <c r="I955" s="111" t="s">
        <v>1142</v>
      </c>
      <c r="J955" s="113">
        <v>100</v>
      </c>
      <c r="K955" s="113">
        <v>1030</v>
      </c>
      <c r="L955" s="113">
        <v>103000</v>
      </c>
      <c r="M955" s="113">
        <v>2.5750000000000002</v>
      </c>
      <c r="N955" s="113">
        <v>257.5</v>
      </c>
      <c r="O955" s="113">
        <v>0</v>
      </c>
      <c r="P955" s="113">
        <v>0</v>
      </c>
      <c r="Q955" s="113">
        <v>1032.575</v>
      </c>
      <c r="R955" s="113">
        <v>103257.5</v>
      </c>
      <c r="S955" s="111" t="s">
        <v>1428</v>
      </c>
    </row>
    <row r="956" spans="1:19" ht="25.5">
      <c r="A956" s="111" t="s">
        <v>2909</v>
      </c>
      <c r="B956" s="112">
        <v>44325</v>
      </c>
      <c r="C956" s="111" t="s">
        <v>2910</v>
      </c>
      <c r="D956" s="112">
        <v>44325</v>
      </c>
      <c r="E956" s="111" t="s">
        <v>1429</v>
      </c>
      <c r="F956" s="111" t="s">
        <v>48</v>
      </c>
      <c r="G956" s="111" t="s">
        <v>1454</v>
      </c>
      <c r="H956" s="111" t="s">
        <v>13</v>
      </c>
      <c r="I956" s="111" t="s">
        <v>1374</v>
      </c>
      <c r="J956" s="113">
        <v>100</v>
      </c>
      <c r="K956" s="113">
        <v>914</v>
      </c>
      <c r="L956" s="113">
        <v>91400</v>
      </c>
      <c r="M956" s="113">
        <v>2.2850000000000001</v>
      </c>
      <c r="N956" s="113">
        <v>228.5</v>
      </c>
      <c r="O956" s="113">
        <v>0</v>
      </c>
      <c r="P956" s="113">
        <v>0</v>
      </c>
      <c r="Q956" s="113">
        <v>916.28499999999997</v>
      </c>
      <c r="R956" s="113">
        <v>91628.5</v>
      </c>
      <c r="S956" s="111" t="s">
        <v>1428</v>
      </c>
    </row>
    <row r="957" spans="1:19" ht="25.5">
      <c r="A957" s="111" t="s">
        <v>2909</v>
      </c>
      <c r="B957" s="112">
        <v>44325</v>
      </c>
      <c r="C957" s="111" t="s">
        <v>2910</v>
      </c>
      <c r="D957" s="112">
        <v>44325</v>
      </c>
      <c r="E957" s="111" t="s">
        <v>1429</v>
      </c>
      <c r="F957" s="111" t="s">
        <v>48</v>
      </c>
      <c r="G957" s="111" t="s">
        <v>1454</v>
      </c>
      <c r="H957" s="111" t="s">
        <v>13</v>
      </c>
      <c r="I957" s="111" t="s">
        <v>1320</v>
      </c>
      <c r="J957" s="113">
        <v>100</v>
      </c>
      <c r="K957" s="113">
        <v>1064</v>
      </c>
      <c r="L957" s="113">
        <v>106400</v>
      </c>
      <c r="M957" s="113">
        <v>2.66</v>
      </c>
      <c r="N957" s="113">
        <v>266</v>
      </c>
      <c r="O957" s="113">
        <v>0</v>
      </c>
      <c r="P957" s="113">
        <v>0</v>
      </c>
      <c r="Q957" s="113">
        <v>1066.6600000000001</v>
      </c>
      <c r="R957" s="113">
        <v>106666</v>
      </c>
      <c r="S957" s="111" t="s">
        <v>1428</v>
      </c>
    </row>
    <row r="958" spans="1:19" ht="25.5">
      <c r="A958" s="111" t="s">
        <v>2909</v>
      </c>
      <c r="B958" s="112">
        <v>44325</v>
      </c>
      <c r="C958" s="111" t="s">
        <v>2910</v>
      </c>
      <c r="D958" s="112">
        <v>44325</v>
      </c>
      <c r="E958" s="111" t="s">
        <v>1429</v>
      </c>
      <c r="F958" s="111" t="s">
        <v>48</v>
      </c>
      <c r="G958" s="111" t="s">
        <v>1454</v>
      </c>
      <c r="H958" s="111" t="s">
        <v>13</v>
      </c>
      <c r="I958" s="111" t="s">
        <v>1144</v>
      </c>
      <c r="J958" s="113">
        <v>100</v>
      </c>
      <c r="K958" s="113">
        <v>1118</v>
      </c>
      <c r="L958" s="113">
        <v>111800</v>
      </c>
      <c r="M958" s="113">
        <v>2.7949999999999999</v>
      </c>
      <c r="N958" s="113">
        <v>279.5</v>
      </c>
      <c r="O958" s="113">
        <v>0</v>
      </c>
      <c r="P958" s="113">
        <v>0</v>
      </c>
      <c r="Q958" s="113">
        <v>1120.7950000000001</v>
      </c>
      <c r="R958" s="113">
        <v>112079.5</v>
      </c>
      <c r="S958" s="111" t="s">
        <v>1428</v>
      </c>
    </row>
    <row r="959" spans="1:19" ht="25.5">
      <c r="A959" s="111" t="s">
        <v>2909</v>
      </c>
      <c r="B959" s="112">
        <v>44325</v>
      </c>
      <c r="C959" s="111" t="s">
        <v>2910</v>
      </c>
      <c r="D959" s="112">
        <v>44325</v>
      </c>
      <c r="E959" s="111" t="s">
        <v>1429</v>
      </c>
      <c r="F959" s="111" t="s">
        <v>48</v>
      </c>
      <c r="G959" s="111" t="s">
        <v>1454</v>
      </c>
      <c r="H959" s="111" t="s">
        <v>13</v>
      </c>
      <c r="I959" s="111" t="s">
        <v>1141</v>
      </c>
      <c r="J959" s="113">
        <v>120</v>
      </c>
      <c r="K959" s="113">
        <v>894</v>
      </c>
      <c r="L959" s="113">
        <v>107280</v>
      </c>
      <c r="M959" s="113">
        <v>2.2349999999999999</v>
      </c>
      <c r="N959" s="113">
        <v>268.2</v>
      </c>
      <c r="O959" s="113">
        <v>0</v>
      </c>
      <c r="P959" s="113">
        <v>0</v>
      </c>
      <c r="Q959" s="113">
        <v>896.23500000000001</v>
      </c>
      <c r="R959" s="113">
        <v>107548.2</v>
      </c>
      <c r="S959" s="111" t="s">
        <v>1428</v>
      </c>
    </row>
    <row r="960" spans="1:19" ht="25.5">
      <c r="A960" s="111" t="s">
        <v>2909</v>
      </c>
      <c r="B960" s="112">
        <v>44325</v>
      </c>
      <c r="C960" s="111" t="s">
        <v>2910</v>
      </c>
      <c r="D960" s="112">
        <v>44325</v>
      </c>
      <c r="E960" s="111" t="s">
        <v>1429</v>
      </c>
      <c r="F960" s="111" t="s">
        <v>48</v>
      </c>
      <c r="G960" s="111" t="s">
        <v>1454</v>
      </c>
      <c r="H960" s="111" t="s">
        <v>13</v>
      </c>
      <c r="I960" s="111" t="s">
        <v>1146</v>
      </c>
      <c r="J960" s="113">
        <v>100</v>
      </c>
      <c r="K960" s="113">
        <v>914</v>
      </c>
      <c r="L960" s="113">
        <v>91400</v>
      </c>
      <c r="M960" s="113">
        <v>2.2850000000000001</v>
      </c>
      <c r="N960" s="113">
        <v>228.5</v>
      </c>
      <c r="O960" s="113">
        <v>0</v>
      </c>
      <c r="P960" s="113">
        <v>0</v>
      </c>
      <c r="Q960" s="113">
        <v>916.28499999999997</v>
      </c>
      <c r="R960" s="113">
        <v>91628.5</v>
      </c>
      <c r="S960" s="111" t="s">
        <v>1428</v>
      </c>
    </row>
    <row r="961" spans="1:19" ht="25.5">
      <c r="A961" s="111" t="s">
        <v>2911</v>
      </c>
      <c r="B961" s="112">
        <v>44325</v>
      </c>
      <c r="C961" s="111" t="s">
        <v>2912</v>
      </c>
      <c r="D961" s="112">
        <v>44325</v>
      </c>
      <c r="E961" s="111" t="s">
        <v>1429</v>
      </c>
      <c r="F961" s="111" t="s">
        <v>21</v>
      </c>
      <c r="G961" s="111" t="s">
        <v>19</v>
      </c>
      <c r="H961" s="111" t="s">
        <v>13</v>
      </c>
      <c r="I961" s="111" t="s">
        <v>1144</v>
      </c>
      <c r="J961" s="113">
        <v>40</v>
      </c>
      <c r="K961" s="113">
        <v>1118</v>
      </c>
      <c r="L961" s="113">
        <v>44720</v>
      </c>
      <c r="M961" s="113">
        <v>2.7949999999999999</v>
      </c>
      <c r="N961" s="113">
        <v>111.8</v>
      </c>
      <c r="O961" s="113">
        <v>0</v>
      </c>
      <c r="P961" s="113">
        <v>0</v>
      </c>
      <c r="Q961" s="113">
        <v>1120.7950000000001</v>
      </c>
      <c r="R961" s="113">
        <v>44831.8</v>
      </c>
      <c r="S961" s="111" t="s">
        <v>1428</v>
      </c>
    </row>
    <row r="962" spans="1:19" ht="25.5">
      <c r="A962" s="111" t="s">
        <v>2913</v>
      </c>
      <c r="B962" s="112">
        <v>44325</v>
      </c>
      <c r="C962" s="111" t="s">
        <v>2914</v>
      </c>
      <c r="D962" s="112">
        <v>44325</v>
      </c>
      <c r="E962" s="111" t="s">
        <v>1429</v>
      </c>
      <c r="F962" s="111" t="s">
        <v>89</v>
      </c>
      <c r="G962" s="111" t="s">
        <v>78</v>
      </c>
      <c r="H962" s="111" t="s">
        <v>24</v>
      </c>
      <c r="I962" s="111" t="s">
        <v>1263</v>
      </c>
      <c r="J962" s="113">
        <v>20</v>
      </c>
      <c r="K962" s="113">
        <v>1099</v>
      </c>
      <c r="L962" s="113">
        <v>21980</v>
      </c>
      <c r="M962" s="113">
        <v>2.7475000000000001</v>
      </c>
      <c r="N962" s="113">
        <v>54.95</v>
      </c>
      <c r="O962" s="113">
        <v>0</v>
      </c>
      <c r="P962" s="113">
        <v>0</v>
      </c>
      <c r="Q962" s="113">
        <v>1101.7474999999999</v>
      </c>
      <c r="R962" s="113">
        <v>22034.95</v>
      </c>
      <c r="S962" s="111" t="s">
        <v>1428</v>
      </c>
    </row>
    <row r="963" spans="1:19" ht="25.5">
      <c r="A963" s="111" t="s">
        <v>2913</v>
      </c>
      <c r="B963" s="112">
        <v>44325</v>
      </c>
      <c r="C963" s="111" t="s">
        <v>2914</v>
      </c>
      <c r="D963" s="112">
        <v>44325</v>
      </c>
      <c r="E963" s="111" t="s">
        <v>1429</v>
      </c>
      <c r="F963" s="111" t="s">
        <v>89</v>
      </c>
      <c r="G963" s="111" t="s">
        <v>78</v>
      </c>
      <c r="H963" s="111" t="s">
        <v>24</v>
      </c>
      <c r="I963" s="111" t="s">
        <v>1142</v>
      </c>
      <c r="J963" s="113">
        <v>20</v>
      </c>
      <c r="K963" s="113">
        <v>1030</v>
      </c>
      <c r="L963" s="113">
        <v>20600</v>
      </c>
      <c r="M963" s="113">
        <v>2.5750000000000002</v>
      </c>
      <c r="N963" s="113">
        <v>51.5</v>
      </c>
      <c r="O963" s="113">
        <v>0</v>
      </c>
      <c r="P963" s="113">
        <v>0</v>
      </c>
      <c r="Q963" s="113">
        <v>1032.575</v>
      </c>
      <c r="R963" s="113">
        <v>20651.5</v>
      </c>
      <c r="S963" s="111" t="s">
        <v>1428</v>
      </c>
    </row>
    <row r="964" spans="1:19" ht="25.5">
      <c r="A964" s="111" t="s">
        <v>2913</v>
      </c>
      <c r="B964" s="112">
        <v>44325</v>
      </c>
      <c r="C964" s="111" t="s">
        <v>2914</v>
      </c>
      <c r="D964" s="112">
        <v>44325</v>
      </c>
      <c r="E964" s="111" t="s">
        <v>1429</v>
      </c>
      <c r="F964" s="111" t="s">
        <v>89</v>
      </c>
      <c r="G964" s="111" t="s">
        <v>78</v>
      </c>
      <c r="H964" s="111" t="s">
        <v>24</v>
      </c>
      <c r="I964" s="111" t="s">
        <v>1321</v>
      </c>
      <c r="J964" s="113">
        <v>20</v>
      </c>
      <c r="K964" s="113">
        <v>1205</v>
      </c>
      <c r="L964" s="113">
        <v>24100</v>
      </c>
      <c r="M964" s="113">
        <v>3.0125000000000002</v>
      </c>
      <c r="N964" s="113">
        <v>60.25</v>
      </c>
      <c r="O964" s="113">
        <v>0</v>
      </c>
      <c r="P964" s="113">
        <v>0</v>
      </c>
      <c r="Q964" s="113">
        <v>1208.0125</v>
      </c>
      <c r="R964" s="113">
        <v>24160.25</v>
      </c>
      <c r="S964" s="111" t="s">
        <v>1428</v>
      </c>
    </row>
    <row r="965" spans="1:19" ht="25.5">
      <c r="A965" s="111" t="s">
        <v>2913</v>
      </c>
      <c r="B965" s="112">
        <v>44325</v>
      </c>
      <c r="C965" s="111" t="s">
        <v>2914</v>
      </c>
      <c r="D965" s="112">
        <v>44325</v>
      </c>
      <c r="E965" s="111" t="s">
        <v>1429</v>
      </c>
      <c r="F965" s="111" t="s">
        <v>89</v>
      </c>
      <c r="G965" s="111" t="s">
        <v>78</v>
      </c>
      <c r="H965" s="111" t="s">
        <v>24</v>
      </c>
      <c r="I965" s="111" t="s">
        <v>1374</v>
      </c>
      <c r="J965" s="113">
        <v>40</v>
      </c>
      <c r="K965" s="113">
        <v>914</v>
      </c>
      <c r="L965" s="113">
        <v>36560</v>
      </c>
      <c r="M965" s="113">
        <v>2.2850000000000001</v>
      </c>
      <c r="N965" s="113">
        <v>91.4</v>
      </c>
      <c r="O965" s="113">
        <v>0</v>
      </c>
      <c r="P965" s="113">
        <v>0</v>
      </c>
      <c r="Q965" s="113">
        <v>916.28499999999997</v>
      </c>
      <c r="R965" s="113">
        <v>36651.4</v>
      </c>
      <c r="S965" s="111" t="s">
        <v>1428</v>
      </c>
    </row>
    <row r="966" spans="1:19" ht="25.5">
      <c r="A966" s="111" t="s">
        <v>2913</v>
      </c>
      <c r="B966" s="112">
        <v>44325</v>
      </c>
      <c r="C966" s="111" t="s">
        <v>2914</v>
      </c>
      <c r="D966" s="112">
        <v>44325</v>
      </c>
      <c r="E966" s="111" t="s">
        <v>1429</v>
      </c>
      <c r="F966" s="111" t="s">
        <v>89</v>
      </c>
      <c r="G966" s="111" t="s">
        <v>78</v>
      </c>
      <c r="H966" s="111" t="s">
        <v>24</v>
      </c>
      <c r="I966" s="111" t="s">
        <v>1376</v>
      </c>
      <c r="J966" s="113">
        <v>20</v>
      </c>
      <c r="K966" s="113">
        <v>1303</v>
      </c>
      <c r="L966" s="113">
        <v>26060</v>
      </c>
      <c r="M966" s="113">
        <v>3.2574999999999998</v>
      </c>
      <c r="N966" s="113">
        <v>65.150000000000006</v>
      </c>
      <c r="O966" s="113">
        <v>0</v>
      </c>
      <c r="P966" s="113">
        <v>0</v>
      </c>
      <c r="Q966" s="113">
        <v>1306.2574999999999</v>
      </c>
      <c r="R966" s="113">
        <v>26125.15</v>
      </c>
      <c r="S966" s="111" t="s">
        <v>1428</v>
      </c>
    </row>
    <row r="967" spans="1:19" ht="25.5">
      <c r="A967" s="111" t="s">
        <v>2913</v>
      </c>
      <c r="B967" s="112">
        <v>44325</v>
      </c>
      <c r="C967" s="111" t="s">
        <v>2914</v>
      </c>
      <c r="D967" s="112">
        <v>44325</v>
      </c>
      <c r="E967" s="111" t="s">
        <v>1429</v>
      </c>
      <c r="F967" s="111" t="s">
        <v>89</v>
      </c>
      <c r="G967" s="111" t="s">
        <v>78</v>
      </c>
      <c r="H967" s="111" t="s">
        <v>24</v>
      </c>
      <c r="I967" s="111" t="s">
        <v>1144</v>
      </c>
      <c r="J967" s="113">
        <v>40</v>
      </c>
      <c r="K967" s="113">
        <v>1118</v>
      </c>
      <c r="L967" s="113">
        <v>44720</v>
      </c>
      <c r="M967" s="113">
        <v>2.7949999999999999</v>
      </c>
      <c r="N967" s="113">
        <v>111.8</v>
      </c>
      <c r="O967" s="113">
        <v>0</v>
      </c>
      <c r="P967" s="113">
        <v>0</v>
      </c>
      <c r="Q967" s="113">
        <v>1120.7950000000001</v>
      </c>
      <c r="R967" s="113">
        <v>44831.8</v>
      </c>
      <c r="S967" s="111" t="s">
        <v>1428</v>
      </c>
    </row>
    <row r="968" spans="1:19" ht="25.5">
      <c r="A968" s="111" t="s">
        <v>2913</v>
      </c>
      <c r="B968" s="112">
        <v>44325</v>
      </c>
      <c r="C968" s="111" t="s">
        <v>2914</v>
      </c>
      <c r="D968" s="112">
        <v>44325</v>
      </c>
      <c r="E968" s="111" t="s">
        <v>1429</v>
      </c>
      <c r="F968" s="111" t="s">
        <v>89</v>
      </c>
      <c r="G968" s="111" t="s">
        <v>78</v>
      </c>
      <c r="H968" s="111" t="s">
        <v>24</v>
      </c>
      <c r="I968" s="111" t="s">
        <v>1146</v>
      </c>
      <c r="J968" s="113">
        <v>60</v>
      </c>
      <c r="K968" s="113">
        <v>914</v>
      </c>
      <c r="L968" s="113">
        <v>54840</v>
      </c>
      <c r="M968" s="113">
        <v>2.2850000000000001</v>
      </c>
      <c r="N968" s="113">
        <v>137.1</v>
      </c>
      <c r="O968" s="113">
        <v>0</v>
      </c>
      <c r="P968" s="113">
        <v>0</v>
      </c>
      <c r="Q968" s="113">
        <v>916.28499999999997</v>
      </c>
      <c r="R968" s="113">
        <v>54977.1</v>
      </c>
      <c r="S968" s="111" t="s">
        <v>1428</v>
      </c>
    </row>
    <row r="969" spans="1:19" ht="25.5">
      <c r="A969" s="111" t="s">
        <v>2913</v>
      </c>
      <c r="B969" s="112">
        <v>44325</v>
      </c>
      <c r="C969" s="111" t="s">
        <v>2914</v>
      </c>
      <c r="D969" s="112">
        <v>44325</v>
      </c>
      <c r="E969" s="111" t="s">
        <v>1429</v>
      </c>
      <c r="F969" s="111" t="s">
        <v>89</v>
      </c>
      <c r="G969" s="111" t="s">
        <v>78</v>
      </c>
      <c r="H969" s="111" t="s">
        <v>24</v>
      </c>
      <c r="I969" s="111" t="s">
        <v>1277</v>
      </c>
      <c r="J969" s="113">
        <v>60</v>
      </c>
      <c r="K969" s="113">
        <v>967</v>
      </c>
      <c r="L969" s="113">
        <v>58020</v>
      </c>
      <c r="M969" s="113">
        <v>2.4175</v>
      </c>
      <c r="N969" s="113">
        <v>145.05000000000001</v>
      </c>
      <c r="O969" s="113">
        <v>0</v>
      </c>
      <c r="P969" s="113">
        <v>0</v>
      </c>
      <c r="Q969" s="113">
        <v>969.41750000000002</v>
      </c>
      <c r="R969" s="113">
        <v>58165.05</v>
      </c>
      <c r="S969" s="111" t="s">
        <v>1428</v>
      </c>
    </row>
    <row r="970" spans="1:19" ht="25.5">
      <c r="A970" s="111" t="s">
        <v>2913</v>
      </c>
      <c r="B970" s="112">
        <v>44325</v>
      </c>
      <c r="C970" s="111" t="s">
        <v>2914</v>
      </c>
      <c r="D970" s="112">
        <v>44325</v>
      </c>
      <c r="E970" s="111" t="s">
        <v>1429</v>
      </c>
      <c r="F970" s="111" t="s">
        <v>89</v>
      </c>
      <c r="G970" s="111" t="s">
        <v>78</v>
      </c>
      <c r="H970" s="111" t="s">
        <v>24</v>
      </c>
      <c r="I970" s="111" t="s">
        <v>1141</v>
      </c>
      <c r="J970" s="113">
        <v>100</v>
      </c>
      <c r="K970" s="113">
        <v>894</v>
      </c>
      <c r="L970" s="113">
        <v>89400</v>
      </c>
      <c r="M970" s="113">
        <v>2.2349999999999999</v>
      </c>
      <c r="N970" s="113">
        <v>223.5</v>
      </c>
      <c r="O970" s="113">
        <v>0</v>
      </c>
      <c r="P970" s="113">
        <v>0</v>
      </c>
      <c r="Q970" s="113">
        <v>896.23500000000001</v>
      </c>
      <c r="R970" s="113">
        <v>89623.5</v>
      </c>
      <c r="S970" s="111" t="s">
        <v>1428</v>
      </c>
    </row>
    <row r="971" spans="1:19" ht="25.5">
      <c r="A971" s="111" t="s">
        <v>2915</v>
      </c>
      <c r="B971" s="112">
        <v>44325</v>
      </c>
      <c r="C971" s="111" t="s">
        <v>2916</v>
      </c>
      <c r="D971" s="112">
        <v>44325</v>
      </c>
      <c r="E971" s="111" t="s">
        <v>1429</v>
      </c>
      <c r="F971" s="111" t="s">
        <v>86</v>
      </c>
      <c r="G971" s="111" t="s">
        <v>78</v>
      </c>
      <c r="H971" s="111" t="s">
        <v>24</v>
      </c>
      <c r="I971" s="111" t="s">
        <v>1277</v>
      </c>
      <c r="J971" s="113">
        <v>200</v>
      </c>
      <c r="K971" s="113">
        <v>967</v>
      </c>
      <c r="L971" s="113">
        <v>193400</v>
      </c>
      <c r="M971" s="113">
        <v>2.4175</v>
      </c>
      <c r="N971" s="113">
        <v>483.5</v>
      </c>
      <c r="O971" s="113">
        <v>0</v>
      </c>
      <c r="P971" s="113">
        <v>0</v>
      </c>
      <c r="Q971" s="113">
        <v>969.41750000000002</v>
      </c>
      <c r="R971" s="113">
        <v>193883.5</v>
      </c>
      <c r="S971" s="111" t="s">
        <v>1428</v>
      </c>
    </row>
    <row r="972" spans="1:19" ht="25.5">
      <c r="A972" s="111" t="s">
        <v>2915</v>
      </c>
      <c r="B972" s="112">
        <v>44325</v>
      </c>
      <c r="C972" s="111" t="s">
        <v>2916</v>
      </c>
      <c r="D972" s="112">
        <v>44325</v>
      </c>
      <c r="E972" s="111" t="s">
        <v>1429</v>
      </c>
      <c r="F972" s="111" t="s">
        <v>86</v>
      </c>
      <c r="G972" s="111" t="s">
        <v>78</v>
      </c>
      <c r="H972" s="111" t="s">
        <v>24</v>
      </c>
      <c r="I972" s="111" t="s">
        <v>1141</v>
      </c>
      <c r="J972" s="113">
        <v>300</v>
      </c>
      <c r="K972" s="113">
        <v>894</v>
      </c>
      <c r="L972" s="113">
        <v>268200</v>
      </c>
      <c r="M972" s="113">
        <v>2.2349999999999999</v>
      </c>
      <c r="N972" s="113">
        <v>670.5</v>
      </c>
      <c r="O972" s="113">
        <v>0</v>
      </c>
      <c r="P972" s="113">
        <v>0</v>
      </c>
      <c r="Q972" s="113">
        <v>896.23500000000001</v>
      </c>
      <c r="R972" s="113">
        <v>268870.5</v>
      </c>
      <c r="S972" s="111" t="s">
        <v>1428</v>
      </c>
    </row>
    <row r="973" spans="1:19" ht="25.5">
      <c r="A973" s="111" t="s">
        <v>2915</v>
      </c>
      <c r="B973" s="112">
        <v>44325</v>
      </c>
      <c r="C973" s="111" t="s">
        <v>2916</v>
      </c>
      <c r="D973" s="112">
        <v>44325</v>
      </c>
      <c r="E973" s="111" t="s">
        <v>1429</v>
      </c>
      <c r="F973" s="111" t="s">
        <v>86</v>
      </c>
      <c r="G973" s="111" t="s">
        <v>78</v>
      </c>
      <c r="H973" s="111" t="s">
        <v>24</v>
      </c>
      <c r="I973" s="111" t="s">
        <v>1374</v>
      </c>
      <c r="J973" s="113">
        <v>200</v>
      </c>
      <c r="K973" s="113">
        <v>914</v>
      </c>
      <c r="L973" s="113">
        <v>182800</v>
      </c>
      <c r="M973" s="113">
        <v>2.2850000000000001</v>
      </c>
      <c r="N973" s="113">
        <v>457</v>
      </c>
      <c r="O973" s="113">
        <v>0</v>
      </c>
      <c r="P973" s="113">
        <v>0</v>
      </c>
      <c r="Q973" s="113">
        <v>916.28499999999997</v>
      </c>
      <c r="R973" s="113">
        <v>183257</v>
      </c>
      <c r="S973" s="111" t="s">
        <v>1428</v>
      </c>
    </row>
    <row r="974" spans="1:19" ht="25.5">
      <c r="A974" s="111" t="s">
        <v>2915</v>
      </c>
      <c r="B974" s="112">
        <v>44325</v>
      </c>
      <c r="C974" s="111" t="s">
        <v>2916</v>
      </c>
      <c r="D974" s="112">
        <v>44325</v>
      </c>
      <c r="E974" s="111" t="s">
        <v>1429</v>
      </c>
      <c r="F974" s="111" t="s">
        <v>86</v>
      </c>
      <c r="G974" s="111" t="s">
        <v>78</v>
      </c>
      <c r="H974" s="111" t="s">
        <v>24</v>
      </c>
      <c r="I974" s="111" t="s">
        <v>1321</v>
      </c>
      <c r="J974" s="113">
        <v>60</v>
      </c>
      <c r="K974" s="113">
        <v>1205</v>
      </c>
      <c r="L974" s="113">
        <v>72300</v>
      </c>
      <c r="M974" s="113">
        <v>3.0125000000000002</v>
      </c>
      <c r="N974" s="113">
        <v>180.75</v>
      </c>
      <c r="O974" s="113">
        <v>0</v>
      </c>
      <c r="P974" s="113">
        <v>0</v>
      </c>
      <c r="Q974" s="113">
        <v>1208.0125</v>
      </c>
      <c r="R974" s="113">
        <v>72480.75</v>
      </c>
      <c r="S974" s="111" t="s">
        <v>1428</v>
      </c>
    </row>
    <row r="975" spans="1:19" ht="25.5">
      <c r="A975" s="111" t="s">
        <v>2917</v>
      </c>
      <c r="B975" s="112">
        <v>44325</v>
      </c>
      <c r="C975" s="111" t="s">
        <v>2918</v>
      </c>
      <c r="D975" s="112">
        <v>44325</v>
      </c>
      <c r="E975" s="111" t="s">
        <v>1429</v>
      </c>
      <c r="F975" s="111" t="s">
        <v>1473</v>
      </c>
      <c r="G975" s="111" t="s">
        <v>1435</v>
      </c>
      <c r="H975" s="111" t="s">
        <v>24</v>
      </c>
      <c r="I975" s="111" t="s">
        <v>1374</v>
      </c>
      <c r="J975" s="113">
        <v>100</v>
      </c>
      <c r="K975" s="113">
        <v>914</v>
      </c>
      <c r="L975" s="113">
        <v>91400</v>
      </c>
      <c r="M975" s="113">
        <v>2.2850000000000001</v>
      </c>
      <c r="N975" s="113">
        <v>228.5</v>
      </c>
      <c r="O975" s="113">
        <v>0</v>
      </c>
      <c r="P975" s="113">
        <v>0</v>
      </c>
      <c r="Q975" s="113">
        <v>916.28499999999997</v>
      </c>
      <c r="R975" s="113">
        <v>91628.5</v>
      </c>
      <c r="S975" s="111" t="s">
        <v>1428</v>
      </c>
    </row>
    <row r="976" spans="1:19" ht="25.5">
      <c r="A976" s="111" t="s">
        <v>2917</v>
      </c>
      <c r="B976" s="112">
        <v>44325</v>
      </c>
      <c r="C976" s="111" t="s">
        <v>2918</v>
      </c>
      <c r="D976" s="112">
        <v>44325</v>
      </c>
      <c r="E976" s="111" t="s">
        <v>1429</v>
      </c>
      <c r="F976" s="111" t="s">
        <v>1473</v>
      </c>
      <c r="G976" s="111" t="s">
        <v>1435</v>
      </c>
      <c r="H976" s="111" t="s">
        <v>24</v>
      </c>
      <c r="I976" s="111" t="s">
        <v>1144</v>
      </c>
      <c r="J976" s="113">
        <v>40</v>
      </c>
      <c r="K976" s="113">
        <v>1118</v>
      </c>
      <c r="L976" s="113">
        <v>44720</v>
      </c>
      <c r="M976" s="113">
        <v>2.7949999999999999</v>
      </c>
      <c r="N976" s="113">
        <v>111.8</v>
      </c>
      <c r="O976" s="113">
        <v>0</v>
      </c>
      <c r="P976" s="113">
        <v>0</v>
      </c>
      <c r="Q976" s="113">
        <v>1120.7950000000001</v>
      </c>
      <c r="R976" s="113">
        <v>44831.8</v>
      </c>
      <c r="S976" s="111" t="s">
        <v>1428</v>
      </c>
    </row>
    <row r="977" spans="1:19" ht="25.5">
      <c r="A977" s="111" t="s">
        <v>2919</v>
      </c>
      <c r="B977" s="112">
        <v>44325</v>
      </c>
      <c r="C977" s="111" t="s">
        <v>2920</v>
      </c>
      <c r="D977" s="112">
        <v>44325</v>
      </c>
      <c r="E977" s="111" t="s">
        <v>1429</v>
      </c>
      <c r="F977" s="111" t="s">
        <v>82</v>
      </c>
      <c r="G977" s="111" t="s">
        <v>2921</v>
      </c>
      <c r="H977" s="111" t="s">
        <v>24</v>
      </c>
      <c r="I977" s="111" t="s">
        <v>1141</v>
      </c>
      <c r="J977" s="113">
        <v>200</v>
      </c>
      <c r="K977" s="113">
        <v>894</v>
      </c>
      <c r="L977" s="113">
        <v>178800</v>
      </c>
      <c r="M977" s="113">
        <v>2.2349999999999999</v>
      </c>
      <c r="N977" s="113">
        <v>447</v>
      </c>
      <c r="O977" s="113">
        <v>0</v>
      </c>
      <c r="P977" s="113">
        <v>0</v>
      </c>
      <c r="Q977" s="113">
        <v>896.23500000000001</v>
      </c>
      <c r="R977" s="113">
        <v>179247</v>
      </c>
      <c r="S977" s="111" t="s">
        <v>1428</v>
      </c>
    </row>
    <row r="978" spans="1:19" ht="25.5">
      <c r="A978" s="111" t="s">
        <v>2919</v>
      </c>
      <c r="B978" s="112">
        <v>44325</v>
      </c>
      <c r="C978" s="111" t="s">
        <v>2920</v>
      </c>
      <c r="D978" s="112">
        <v>44325</v>
      </c>
      <c r="E978" s="111" t="s">
        <v>1429</v>
      </c>
      <c r="F978" s="111" t="s">
        <v>82</v>
      </c>
      <c r="G978" s="111" t="s">
        <v>2921</v>
      </c>
      <c r="H978" s="111" t="s">
        <v>24</v>
      </c>
      <c r="I978" s="111" t="s">
        <v>1374</v>
      </c>
      <c r="J978" s="113">
        <v>120</v>
      </c>
      <c r="K978" s="113">
        <v>914</v>
      </c>
      <c r="L978" s="113">
        <v>109680</v>
      </c>
      <c r="M978" s="113">
        <v>2.2850000000000001</v>
      </c>
      <c r="N978" s="113">
        <v>274.2</v>
      </c>
      <c r="O978" s="113">
        <v>0</v>
      </c>
      <c r="P978" s="113">
        <v>0</v>
      </c>
      <c r="Q978" s="113">
        <v>916.28499999999997</v>
      </c>
      <c r="R978" s="113">
        <v>109954.2</v>
      </c>
      <c r="S978" s="111" t="s">
        <v>1428</v>
      </c>
    </row>
    <row r="979" spans="1:19" ht="25.5">
      <c r="A979" s="111" t="s">
        <v>2919</v>
      </c>
      <c r="B979" s="112">
        <v>44325</v>
      </c>
      <c r="C979" s="111" t="s">
        <v>2920</v>
      </c>
      <c r="D979" s="112">
        <v>44325</v>
      </c>
      <c r="E979" s="111" t="s">
        <v>1429</v>
      </c>
      <c r="F979" s="111" t="s">
        <v>82</v>
      </c>
      <c r="G979" s="111" t="s">
        <v>2921</v>
      </c>
      <c r="H979" s="111" t="s">
        <v>24</v>
      </c>
      <c r="I979" s="111" t="s">
        <v>1146</v>
      </c>
      <c r="J979" s="113">
        <v>120</v>
      </c>
      <c r="K979" s="113">
        <v>914</v>
      </c>
      <c r="L979" s="113">
        <v>109680</v>
      </c>
      <c r="M979" s="113">
        <v>2.2850000000000001</v>
      </c>
      <c r="N979" s="113">
        <v>274.2</v>
      </c>
      <c r="O979" s="113">
        <v>0</v>
      </c>
      <c r="P979" s="113">
        <v>0</v>
      </c>
      <c r="Q979" s="113">
        <v>916.28499999999997</v>
      </c>
      <c r="R979" s="113">
        <v>109954.2</v>
      </c>
      <c r="S979" s="111" t="s">
        <v>1428</v>
      </c>
    </row>
    <row r="980" spans="1:19" ht="25.5">
      <c r="A980" s="111" t="s">
        <v>2919</v>
      </c>
      <c r="B980" s="112">
        <v>44325</v>
      </c>
      <c r="C980" s="111" t="s">
        <v>2920</v>
      </c>
      <c r="D980" s="112">
        <v>44325</v>
      </c>
      <c r="E980" s="111" t="s">
        <v>1429</v>
      </c>
      <c r="F980" s="111" t="s">
        <v>82</v>
      </c>
      <c r="G980" s="111" t="s">
        <v>2921</v>
      </c>
      <c r="H980" s="111" t="s">
        <v>24</v>
      </c>
      <c r="I980" s="111" t="s">
        <v>1263</v>
      </c>
      <c r="J980" s="113">
        <v>40</v>
      </c>
      <c r="K980" s="113">
        <v>1099</v>
      </c>
      <c r="L980" s="113">
        <v>43960</v>
      </c>
      <c r="M980" s="113">
        <v>2.7475000000000001</v>
      </c>
      <c r="N980" s="113">
        <v>109.9</v>
      </c>
      <c r="O980" s="113">
        <v>0</v>
      </c>
      <c r="P980" s="113">
        <v>0</v>
      </c>
      <c r="Q980" s="113">
        <v>1101.7474999999999</v>
      </c>
      <c r="R980" s="113">
        <v>44069.9</v>
      </c>
      <c r="S980" s="111" t="s">
        <v>1428</v>
      </c>
    </row>
    <row r="981" spans="1:19" ht="25.5">
      <c r="A981" s="111" t="s">
        <v>2922</v>
      </c>
      <c r="B981" s="112">
        <v>44325</v>
      </c>
      <c r="C981" s="111" t="s">
        <v>2923</v>
      </c>
      <c r="D981" s="112">
        <v>44325</v>
      </c>
      <c r="E981" s="111" t="s">
        <v>1429</v>
      </c>
      <c r="F981" s="111" t="s">
        <v>88</v>
      </c>
      <c r="G981" s="111" t="s">
        <v>1448</v>
      </c>
      <c r="H981" s="111" t="s">
        <v>24</v>
      </c>
      <c r="I981" s="111" t="s">
        <v>1374</v>
      </c>
      <c r="J981" s="113">
        <v>120</v>
      </c>
      <c r="K981" s="113">
        <v>914</v>
      </c>
      <c r="L981" s="113">
        <v>109680</v>
      </c>
      <c r="M981" s="113">
        <v>2.2850000000000001</v>
      </c>
      <c r="N981" s="113">
        <v>274.2</v>
      </c>
      <c r="O981" s="113">
        <v>0</v>
      </c>
      <c r="P981" s="113">
        <v>0</v>
      </c>
      <c r="Q981" s="113">
        <v>916.28499999999997</v>
      </c>
      <c r="R981" s="113">
        <v>109954.2</v>
      </c>
      <c r="S981" s="111" t="s">
        <v>1428</v>
      </c>
    </row>
    <row r="982" spans="1:19" ht="25.5">
      <c r="A982" s="111" t="s">
        <v>2922</v>
      </c>
      <c r="B982" s="112">
        <v>44325</v>
      </c>
      <c r="C982" s="111" t="s">
        <v>2923</v>
      </c>
      <c r="D982" s="112">
        <v>44325</v>
      </c>
      <c r="E982" s="111" t="s">
        <v>1429</v>
      </c>
      <c r="F982" s="111" t="s">
        <v>88</v>
      </c>
      <c r="G982" s="111" t="s">
        <v>1448</v>
      </c>
      <c r="H982" s="111" t="s">
        <v>24</v>
      </c>
      <c r="I982" s="111" t="s">
        <v>1142</v>
      </c>
      <c r="J982" s="113">
        <v>60</v>
      </c>
      <c r="K982" s="113">
        <v>1030</v>
      </c>
      <c r="L982" s="113">
        <v>61800</v>
      </c>
      <c r="M982" s="113">
        <v>2.5750000000000002</v>
      </c>
      <c r="N982" s="113">
        <v>154.5</v>
      </c>
      <c r="O982" s="113">
        <v>0</v>
      </c>
      <c r="P982" s="113">
        <v>0</v>
      </c>
      <c r="Q982" s="113">
        <v>1032.575</v>
      </c>
      <c r="R982" s="113">
        <v>61954.5</v>
      </c>
      <c r="S982" s="111" t="s">
        <v>1428</v>
      </c>
    </row>
    <row r="983" spans="1:19" ht="25.5">
      <c r="A983" s="111" t="s">
        <v>2922</v>
      </c>
      <c r="B983" s="112">
        <v>44325</v>
      </c>
      <c r="C983" s="111" t="s">
        <v>2923</v>
      </c>
      <c r="D983" s="112">
        <v>44325</v>
      </c>
      <c r="E983" s="111" t="s">
        <v>1429</v>
      </c>
      <c r="F983" s="111" t="s">
        <v>88</v>
      </c>
      <c r="G983" s="111" t="s">
        <v>1448</v>
      </c>
      <c r="H983" s="111" t="s">
        <v>24</v>
      </c>
      <c r="I983" s="111" t="s">
        <v>1146</v>
      </c>
      <c r="J983" s="113">
        <v>60</v>
      </c>
      <c r="K983" s="113">
        <v>914</v>
      </c>
      <c r="L983" s="113">
        <v>54840</v>
      </c>
      <c r="M983" s="113">
        <v>2.2850000000000001</v>
      </c>
      <c r="N983" s="113">
        <v>137.1</v>
      </c>
      <c r="O983" s="113">
        <v>0</v>
      </c>
      <c r="P983" s="113">
        <v>0</v>
      </c>
      <c r="Q983" s="113">
        <v>916.28499999999997</v>
      </c>
      <c r="R983" s="113">
        <v>54977.1</v>
      </c>
      <c r="S983" s="111" t="s">
        <v>1428</v>
      </c>
    </row>
    <row r="984" spans="1:19" ht="25.5">
      <c r="A984" s="111" t="s">
        <v>2922</v>
      </c>
      <c r="B984" s="112">
        <v>44325</v>
      </c>
      <c r="C984" s="111" t="s">
        <v>2923</v>
      </c>
      <c r="D984" s="112">
        <v>44325</v>
      </c>
      <c r="E984" s="111" t="s">
        <v>1429</v>
      </c>
      <c r="F984" s="111" t="s">
        <v>88</v>
      </c>
      <c r="G984" s="111" t="s">
        <v>1448</v>
      </c>
      <c r="H984" s="111" t="s">
        <v>24</v>
      </c>
      <c r="I984" s="111" t="s">
        <v>1321</v>
      </c>
      <c r="J984" s="113">
        <v>20</v>
      </c>
      <c r="K984" s="113">
        <v>1205</v>
      </c>
      <c r="L984" s="113">
        <v>24100</v>
      </c>
      <c r="M984" s="113">
        <v>3.0125000000000002</v>
      </c>
      <c r="N984" s="113">
        <v>60.25</v>
      </c>
      <c r="O984" s="113">
        <v>0</v>
      </c>
      <c r="P984" s="113">
        <v>0</v>
      </c>
      <c r="Q984" s="113">
        <v>1208.0125</v>
      </c>
      <c r="R984" s="113">
        <v>24160.25</v>
      </c>
      <c r="S984" s="111" t="s">
        <v>1428</v>
      </c>
    </row>
    <row r="985" spans="1:19" ht="25.5">
      <c r="A985" s="111" t="s">
        <v>2922</v>
      </c>
      <c r="B985" s="112">
        <v>44325</v>
      </c>
      <c r="C985" s="111" t="s">
        <v>2923</v>
      </c>
      <c r="D985" s="112">
        <v>44325</v>
      </c>
      <c r="E985" s="111" t="s">
        <v>1429</v>
      </c>
      <c r="F985" s="111" t="s">
        <v>88</v>
      </c>
      <c r="G985" s="111" t="s">
        <v>1448</v>
      </c>
      <c r="H985" s="111" t="s">
        <v>24</v>
      </c>
      <c r="I985" s="111" t="s">
        <v>1141</v>
      </c>
      <c r="J985" s="113">
        <v>120</v>
      </c>
      <c r="K985" s="113">
        <v>894</v>
      </c>
      <c r="L985" s="113">
        <v>107280</v>
      </c>
      <c r="M985" s="113">
        <v>2.2349999999999999</v>
      </c>
      <c r="N985" s="113">
        <v>268.2</v>
      </c>
      <c r="O985" s="113">
        <v>0</v>
      </c>
      <c r="P985" s="113">
        <v>0</v>
      </c>
      <c r="Q985" s="113">
        <v>896.23500000000001</v>
      </c>
      <c r="R985" s="113">
        <v>107548.2</v>
      </c>
      <c r="S985" s="111" t="s">
        <v>1428</v>
      </c>
    </row>
    <row r="986" spans="1:19" ht="25.5">
      <c r="A986" s="111" t="s">
        <v>2922</v>
      </c>
      <c r="B986" s="112">
        <v>44325</v>
      </c>
      <c r="C986" s="111" t="s">
        <v>2923</v>
      </c>
      <c r="D986" s="112">
        <v>44325</v>
      </c>
      <c r="E986" s="111" t="s">
        <v>1429</v>
      </c>
      <c r="F986" s="111" t="s">
        <v>88</v>
      </c>
      <c r="G986" s="111" t="s">
        <v>1448</v>
      </c>
      <c r="H986" s="111" t="s">
        <v>24</v>
      </c>
      <c r="I986" s="111" t="s">
        <v>1376</v>
      </c>
      <c r="J986" s="113">
        <v>60</v>
      </c>
      <c r="K986" s="113">
        <v>1303</v>
      </c>
      <c r="L986" s="113">
        <v>78180</v>
      </c>
      <c r="M986" s="113">
        <v>3.2574999999999998</v>
      </c>
      <c r="N986" s="113">
        <v>195.45</v>
      </c>
      <c r="O986" s="113">
        <v>0</v>
      </c>
      <c r="P986" s="113">
        <v>0</v>
      </c>
      <c r="Q986" s="113">
        <v>1306.2574999999999</v>
      </c>
      <c r="R986" s="113">
        <v>78375.45</v>
      </c>
      <c r="S986" s="111" t="s">
        <v>1428</v>
      </c>
    </row>
    <row r="987" spans="1:19" ht="25.5">
      <c r="A987" s="111" t="s">
        <v>2922</v>
      </c>
      <c r="B987" s="112">
        <v>44325</v>
      </c>
      <c r="C987" s="111" t="s">
        <v>2923</v>
      </c>
      <c r="D987" s="112">
        <v>44325</v>
      </c>
      <c r="E987" s="111" t="s">
        <v>1429</v>
      </c>
      <c r="F987" s="111" t="s">
        <v>88</v>
      </c>
      <c r="G987" s="111" t="s">
        <v>1448</v>
      </c>
      <c r="H987" s="111" t="s">
        <v>24</v>
      </c>
      <c r="I987" s="111" t="s">
        <v>1320</v>
      </c>
      <c r="J987" s="113">
        <v>60</v>
      </c>
      <c r="K987" s="113">
        <v>1064</v>
      </c>
      <c r="L987" s="113">
        <v>63840</v>
      </c>
      <c r="M987" s="113">
        <v>2.66</v>
      </c>
      <c r="N987" s="113">
        <v>159.6</v>
      </c>
      <c r="O987" s="113">
        <v>0</v>
      </c>
      <c r="P987" s="113">
        <v>0</v>
      </c>
      <c r="Q987" s="113">
        <v>1066.6600000000001</v>
      </c>
      <c r="R987" s="113">
        <v>63999.6</v>
      </c>
      <c r="S987" s="111" t="s">
        <v>1428</v>
      </c>
    </row>
    <row r="988" spans="1:19" ht="25.5">
      <c r="A988" s="111" t="s">
        <v>2924</v>
      </c>
      <c r="B988" s="112">
        <v>44325</v>
      </c>
      <c r="C988" s="111" t="s">
        <v>2925</v>
      </c>
      <c r="D988" s="112">
        <v>44325</v>
      </c>
      <c r="E988" s="111" t="s">
        <v>1429</v>
      </c>
      <c r="F988" s="111" t="s">
        <v>30</v>
      </c>
      <c r="G988" s="111" t="s">
        <v>1449</v>
      </c>
      <c r="H988" s="111" t="s">
        <v>24</v>
      </c>
      <c r="I988" s="111" t="s">
        <v>1320</v>
      </c>
      <c r="J988" s="113">
        <v>40</v>
      </c>
      <c r="K988" s="113">
        <v>1064</v>
      </c>
      <c r="L988" s="113">
        <v>42560</v>
      </c>
      <c r="M988" s="113">
        <v>2.66</v>
      </c>
      <c r="N988" s="113">
        <v>106.4</v>
      </c>
      <c r="O988" s="113">
        <v>0</v>
      </c>
      <c r="P988" s="113">
        <v>0</v>
      </c>
      <c r="Q988" s="113">
        <v>1066.6600000000001</v>
      </c>
      <c r="R988" s="113">
        <v>42666.400000000001</v>
      </c>
      <c r="S988" s="111" t="s">
        <v>1428</v>
      </c>
    </row>
    <row r="989" spans="1:19" ht="25.5">
      <c r="A989" s="111" t="s">
        <v>2926</v>
      </c>
      <c r="B989" s="112">
        <v>44325</v>
      </c>
      <c r="C989" s="111" t="s">
        <v>2927</v>
      </c>
      <c r="D989" s="112">
        <v>44325</v>
      </c>
      <c r="E989" s="111" t="s">
        <v>1429</v>
      </c>
      <c r="F989" s="111" t="s">
        <v>43</v>
      </c>
      <c r="G989" s="111" t="s">
        <v>1448</v>
      </c>
      <c r="H989" s="111" t="s">
        <v>24</v>
      </c>
      <c r="I989" s="111" t="s">
        <v>1320</v>
      </c>
      <c r="J989" s="113">
        <v>40</v>
      </c>
      <c r="K989" s="113">
        <v>1064</v>
      </c>
      <c r="L989" s="113">
        <v>42560</v>
      </c>
      <c r="M989" s="113">
        <v>2.66</v>
      </c>
      <c r="N989" s="113">
        <v>106.4</v>
      </c>
      <c r="O989" s="113">
        <v>0</v>
      </c>
      <c r="P989" s="113">
        <v>0</v>
      </c>
      <c r="Q989" s="113">
        <v>1066.6600000000001</v>
      </c>
      <c r="R989" s="113">
        <v>42666.400000000001</v>
      </c>
      <c r="S989" s="111" t="s">
        <v>1428</v>
      </c>
    </row>
    <row r="990" spans="1:19" ht="25.5">
      <c r="A990" s="111" t="s">
        <v>2926</v>
      </c>
      <c r="B990" s="112">
        <v>44325</v>
      </c>
      <c r="C990" s="111" t="s">
        <v>2927</v>
      </c>
      <c r="D990" s="112">
        <v>44325</v>
      </c>
      <c r="E990" s="111" t="s">
        <v>1429</v>
      </c>
      <c r="F990" s="111" t="s">
        <v>43</v>
      </c>
      <c r="G990" s="111" t="s">
        <v>1448</v>
      </c>
      <c r="H990" s="111" t="s">
        <v>24</v>
      </c>
      <c r="I990" s="111" t="s">
        <v>1277</v>
      </c>
      <c r="J990" s="113">
        <v>40</v>
      </c>
      <c r="K990" s="113">
        <v>967</v>
      </c>
      <c r="L990" s="113">
        <v>38680</v>
      </c>
      <c r="M990" s="113">
        <v>2.4175</v>
      </c>
      <c r="N990" s="113">
        <v>96.7</v>
      </c>
      <c r="O990" s="113">
        <v>0</v>
      </c>
      <c r="P990" s="113">
        <v>0</v>
      </c>
      <c r="Q990" s="113">
        <v>969.41750000000002</v>
      </c>
      <c r="R990" s="113">
        <v>38776.699999999997</v>
      </c>
      <c r="S990" s="111" t="s">
        <v>1428</v>
      </c>
    </row>
    <row r="991" spans="1:19" ht="25.5">
      <c r="A991" s="111" t="s">
        <v>2926</v>
      </c>
      <c r="B991" s="112">
        <v>44325</v>
      </c>
      <c r="C991" s="111" t="s">
        <v>2927</v>
      </c>
      <c r="D991" s="112">
        <v>44325</v>
      </c>
      <c r="E991" s="111" t="s">
        <v>1429</v>
      </c>
      <c r="F991" s="111" t="s">
        <v>43</v>
      </c>
      <c r="G991" s="111" t="s">
        <v>1448</v>
      </c>
      <c r="H991" s="111" t="s">
        <v>24</v>
      </c>
      <c r="I991" s="111" t="s">
        <v>1374</v>
      </c>
      <c r="J991" s="113">
        <v>40</v>
      </c>
      <c r="K991" s="113">
        <v>914</v>
      </c>
      <c r="L991" s="113">
        <v>36560</v>
      </c>
      <c r="M991" s="113">
        <v>2.2850000000000001</v>
      </c>
      <c r="N991" s="113">
        <v>91.4</v>
      </c>
      <c r="O991" s="113">
        <v>0</v>
      </c>
      <c r="P991" s="113">
        <v>0</v>
      </c>
      <c r="Q991" s="113">
        <v>916.28499999999997</v>
      </c>
      <c r="R991" s="113">
        <v>36651.4</v>
      </c>
      <c r="S991" s="111" t="s">
        <v>1428</v>
      </c>
    </row>
    <row r="992" spans="1:19" ht="25.5">
      <c r="A992" s="111" t="s">
        <v>2926</v>
      </c>
      <c r="B992" s="112">
        <v>44325</v>
      </c>
      <c r="C992" s="111" t="s">
        <v>2927</v>
      </c>
      <c r="D992" s="112">
        <v>44325</v>
      </c>
      <c r="E992" s="111" t="s">
        <v>1429</v>
      </c>
      <c r="F992" s="111" t="s">
        <v>43</v>
      </c>
      <c r="G992" s="111" t="s">
        <v>1448</v>
      </c>
      <c r="H992" s="111" t="s">
        <v>24</v>
      </c>
      <c r="I992" s="111" t="s">
        <v>1263</v>
      </c>
      <c r="J992" s="113">
        <v>20</v>
      </c>
      <c r="K992" s="113">
        <v>1099</v>
      </c>
      <c r="L992" s="113">
        <v>21980</v>
      </c>
      <c r="M992" s="113">
        <v>2.7475000000000001</v>
      </c>
      <c r="N992" s="113">
        <v>54.95</v>
      </c>
      <c r="O992" s="113">
        <v>0</v>
      </c>
      <c r="P992" s="113">
        <v>0</v>
      </c>
      <c r="Q992" s="113">
        <v>1101.7474999999999</v>
      </c>
      <c r="R992" s="113">
        <v>22034.95</v>
      </c>
      <c r="S992" s="111" t="s">
        <v>1428</v>
      </c>
    </row>
    <row r="993" spans="1:19" ht="25.5">
      <c r="A993" s="111" t="s">
        <v>2926</v>
      </c>
      <c r="B993" s="112">
        <v>44325</v>
      </c>
      <c r="C993" s="111" t="s">
        <v>2927</v>
      </c>
      <c r="D993" s="112">
        <v>44325</v>
      </c>
      <c r="E993" s="111" t="s">
        <v>1429</v>
      </c>
      <c r="F993" s="111" t="s">
        <v>43</v>
      </c>
      <c r="G993" s="111" t="s">
        <v>1448</v>
      </c>
      <c r="H993" s="111" t="s">
        <v>24</v>
      </c>
      <c r="I993" s="111" t="s">
        <v>1142</v>
      </c>
      <c r="J993" s="113">
        <v>40</v>
      </c>
      <c r="K993" s="113">
        <v>1030</v>
      </c>
      <c r="L993" s="113">
        <v>41200</v>
      </c>
      <c r="M993" s="113">
        <v>2.5750000000000002</v>
      </c>
      <c r="N993" s="113">
        <v>103</v>
      </c>
      <c r="O993" s="113">
        <v>0</v>
      </c>
      <c r="P993" s="113">
        <v>0</v>
      </c>
      <c r="Q993" s="113">
        <v>1032.575</v>
      </c>
      <c r="R993" s="113">
        <v>41303</v>
      </c>
      <c r="S993" s="111" t="s">
        <v>1428</v>
      </c>
    </row>
    <row r="994" spans="1:19" ht="25.5">
      <c r="A994" s="111" t="s">
        <v>2926</v>
      </c>
      <c r="B994" s="112">
        <v>44325</v>
      </c>
      <c r="C994" s="111" t="s">
        <v>2927</v>
      </c>
      <c r="D994" s="112">
        <v>44325</v>
      </c>
      <c r="E994" s="111" t="s">
        <v>1429</v>
      </c>
      <c r="F994" s="111" t="s">
        <v>43</v>
      </c>
      <c r="G994" s="111" t="s">
        <v>1448</v>
      </c>
      <c r="H994" s="111" t="s">
        <v>24</v>
      </c>
      <c r="I994" s="111" t="s">
        <v>1146</v>
      </c>
      <c r="J994" s="113">
        <v>40</v>
      </c>
      <c r="K994" s="113">
        <v>914</v>
      </c>
      <c r="L994" s="113">
        <v>36560</v>
      </c>
      <c r="M994" s="113">
        <v>2.2850000000000001</v>
      </c>
      <c r="N994" s="113">
        <v>91.4</v>
      </c>
      <c r="O994" s="113">
        <v>0</v>
      </c>
      <c r="P994" s="113">
        <v>0</v>
      </c>
      <c r="Q994" s="113">
        <v>916.28499999999997</v>
      </c>
      <c r="R994" s="113">
        <v>36651.4</v>
      </c>
      <c r="S994" s="111" t="s">
        <v>1428</v>
      </c>
    </row>
    <row r="995" spans="1:19" ht="25.5">
      <c r="A995" s="111" t="s">
        <v>2928</v>
      </c>
      <c r="B995" s="112">
        <v>44325</v>
      </c>
      <c r="C995" s="111" t="s">
        <v>2929</v>
      </c>
      <c r="D995" s="112">
        <v>44325</v>
      </c>
      <c r="E995" s="111" t="s">
        <v>1429</v>
      </c>
      <c r="F995" s="111" t="s">
        <v>15</v>
      </c>
      <c r="G995" s="111" t="s">
        <v>1437</v>
      </c>
      <c r="H995" s="111" t="s">
        <v>13</v>
      </c>
      <c r="I995" s="111" t="s">
        <v>1146</v>
      </c>
      <c r="J995" s="113">
        <v>60</v>
      </c>
      <c r="K995" s="113">
        <v>914</v>
      </c>
      <c r="L995" s="113">
        <v>54840</v>
      </c>
      <c r="M995" s="113">
        <v>2.2850000000000001</v>
      </c>
      <c r="N995" s="113">
        <v>137.1</v>
      </c>
      <c r="O995" s="113">
        <v>0</v>
      </c>
      <c r="P995" s="113">
        <v>0</v>
      </c>
      <c r="Q995" s="113">
        <v>916.28499999999997</v>
      </c>
      <c r="R995" s="113">
        <v>54977.1</v>
      </c>
      <c r="S995" s="111" t="s">
        <v>1428</v>
      </c>
    </row>
    <row r="996" spans="1:19" ht="25.5">
      <c r="A996" s="111" t="s">
        <v>2928</v>
      </c>
      <c r="B996" s="112">
        <v>44325</v>
      </c>
      <c r="C996" s="111" t="s">
        <v>2929</v>
      </c>
      <c r="D996" s="112">
        <v>44325</v>
      </c>
      <c r="E996" s="111" t="s">
        <v>1429</v>
      </c>
      <c r="F996" s="111" t="s">
        <v>15</v>
      </c>
      <c r="G996" s="111" t="s">
        <v>1437</v>
      </c>
      <c r="H996" s="111" t="s">
        <v>13</v>
      </c>
      <c r="I996" s="111" t="s">
        <v>1144</v>
      </c>
      <c r="J996" s="113">
        <v>20</v>
      </c>
      <c r="K996" s="113">
        <v>1118</v>
      </c>
      <c r="L996" s="113">
        <v>22360</v>
      </c>
      <c r="M996" s="113">
        <v>2.7949999999999999</v>
      </c>
      <c r="N996" s="113">
        <v>55.9</v>
      </c>
      <c r="O996" s="113">
        <v>0</v>
      </c>
      <c r="P996" s="113">
        <v>0</v>
      </c>
      <c r="Q996" s="113">
        <v>1120.7950000000001</v>
      </c>
      <c r="R996" s="113">
        <v>22415.9</v>
      </c>
      <c r="S996" s="111" t="s">
        <v>1428</v>
      </c>
    </row>
    <row r="997" spans="1:19" ht="25.5">
      <c r="A997" s="111" t="s">
        <v>2928</v>
      </c>
      <c r="B997" s="112">
        <v>44325</v>
      </c>
      <c r="C997" s="111" t="s">
        <v>2929</v>
      </c>
      <c r="D997" s="112">
        <v>44325</v>
      </c>
      <c r="E997" s="111" t="s">
        <v>1429</v>
      </c>
      <c r="F997" s="111" t="s">
        <v>15</v>
      </c>
      <c r="G997" s="111" t="s">
        <v>1437</v>
      </c>
      <c r="H997" s="111" t="s">
        <v>13</v>
      </c>
      <c r="I997" s="111" t="s">
        <v>1376</v>
      </c>
      <c r="J997" s="113">
        <v>20</v>
      </c>
      <c r="K997" s="113">
        <v>1303</v>
      </c>
      <c r="L997" s="113">
        <v>26060</v>
      </c>
      <c r="M997" s="113">
        <v>3.2574999999999998</v>
      </c>
      <c r="N997" s="113">
        <v>65.150000000000006</v>
      </c>
      <c r="O997" s="113">
        <v>0</v>
      </c>
      <c r="P997" s="113">
        <v>0</v>
      </c>
      <c r="Q997" s="113">
        <v>1306.2574999999999</v>
      </c>
      <c r="R997" s="113">
        <v>26125.15</v>
      </c>
      <c r="S997" s="111" t="s">
        <v>1428</v>
      </c>
    </row>
    <row r="998" spans="1:19" ht="25.5">
      <c r="A998" s="111" t="s">
        <v>2928</v>
      </c>
      <c r="B998" s="112">
        <v>44325</v>
      </c>
      <c r="C998" s="111" t="s">
        <v>2929</v>
      </c>
      <c r="D998" s="112">
        <v>44325</v>
      </c>
      <c r="E998" s="111" t="s">
        <v>1429</v>
      </c>
      <c r="F998" s="111" t="s">
        <v>15</v>
      </c>
      <c r="G998" s="111" t="s">
        <v>1437</v>
      </c>
      <c r="H998" s="111" t="s">
        <v>13</v>
      </c>
      <c r="I998" s="111" t="s">
        <v>1321</v>
      </c>
      <c r="J998" s="113">
        <v>30</v>
      </c>
      <c r="K998" s="113">
        <v>1205</v>
      </c>
      <c r="L998" s="113">
        <v>36150</v>
      </c>
      <c r="M998" s="113">
        <v>3.0125000000000002</v>
      </c>
      <c r="N998" s="113">
        <v>90.375</v>
      </c>
      <c r="O998" s="113">
        <v>0</v>
      </c>
      <c r="P998" s="113">
        <v>0</v>
      </c>
      <c r="Q998" s="113">
        <v>1208.0125</v>
      </c>
      <c r="R998" s="113">
        <v>36240.375</v>
      </c>
      <c r="S998" s="111" t="s">
        <v>1428</v>
      </c>
    </row>
    <row r="999" spans="1:19" ht="25.5">
      <c r="A999" s="111" t="s">
        <v>2928</v>
      </c>
      <c r="B999" s="112">
        <v>44325</v>
      </c>
      <c r="C999" s="111" t="s">
        <v>2929</v>
      </c>
      <c r="D999" s="112">
        <v>44325</v>
      </c>
      <c r="E999" s="111" t="s">
        <v>1429</v>
      </c>
      <c r="F999" s="111" t="s">
        <v>15</v>
      </c>
      <c r="G999" s="111" t="s">
        <v>1437</v>
      </c>
      <c r="H999" s="111" t="s">
        <v>13</v>
      </c>
      <c r="I999" s="111" t="s">
        <v>1142</v>
      </c>
      <c r="J999" s="113">
        <v>20</v>
      </c>
      <c r="K999" s="113">
        <v>1030</v>
      </c>
      <c r="L999" s="113">
        <v>20600</v>
      </c>
      <c r="M999" s="113">
        <v>2.5750000000000002</v>
      </c>
      <c r="N999" s="113">
        <v>51.5</v>
      </c>
      <c r="O999" s="113">
        <v>0</v>
      </c>
      <c r="P999" s="113">
        <v>0</v>
      </c>
      <c r="Q999" s="113">
        <v>1032.575</v>
      </c>
      <c r="R999" s="113">
        <v>20651.5</v>
      </c>
      <c r="S999" s="111" t="s">
        <v>1428</v>
      </c>
    </row>
    <row r="1000" spans="1:19" ht="25.5">
      <c r="A1000" s="111" t="s">
        <v>2928</v>
      </c>
      <c r="B1000" s="112">
        <v>44325</v>
      </c>
      <c r="C1000" s="111" t="s">
        <v>2929</v>
      </c>
      <c r="D1000" s="112">
        <v>44325</v>
      </c>
      <c r="E1000" s="111" t="s">
        <v>1429</v>
      </c>
      <c r="F1000" s="111" t="s">
        <v>15</v>
      </c>
      <c r="G1000" s="111" t="s">
        <v>1437</v>
      </c>
      <c r="H1000" s="111" t="s">
        <v>13</v>
      </c>
      <c r="I1000" s="111" t="s">
        <v>1277</v>
      </c>
      <c r="J1000" s="113">
        <v>20</v>
      </c>
      <c r="K1000" s="113">
        <v>967</v>
      </c>
      <c r="L1000" s="113">
        <v>19340</v>
      </c>
      <c r="M1000" s="113">
        <v>2.4175</v>
      </c>
      <c r="N1000" s="113">
        <v>48.35</v>
      </c>
      <c r="O1000" s="113">
        <v>0</v>
      </c>
      <c r="P1000" s="113">
        <v>0</v>
      </c>
      <c r="Q1000" s="113">
        <v>969.41750000000002</v>
      </c>
      <c r="R1000" s="113">
        <v>19388.349999999999</v>
      </c>
      <c r="S1000" s="111" t="s">
        <v>1428</v>
      </c>
    </row>
    <row r="1001" spans="1:19" ht="25.5">
      <c r="A1001" s="111" t="s">
        <v>2928</v>
      </c>
      <c r="B1001" s="112">
        <v>44325</v>
      </c>
      <c r="C1001" s="111" t="s">
        <v>2929</v>
      </c>
      <c r="D1001" s="112">
        <v>44325</v>
      </c>
      <c r="E1001" s="111" t="s">
        <v>1429</v>
      </c>
      <c r="F1001" s="111" t="s">
        <v>15</v>
      </c>
      <c r="G1001" s="111" t="s">
        <v>1437</v>
      </c>
      <c r="H1001" s="111" t="s">
        <v>13</v>
      </c>
      <c r="I1001" s="111" t="s">
        <v>1374</v>
      </c>
      <c r="J1001" s="113">
        <v>30</v>
      </c>
      <c r="K1001" s="113">
        <v>914</v>
      </c>
      <c r="L1001" s="113">
        <v>27420</v>
      </c>
      <c r="M1001" s="113">
        <v>2.2850000000000001</v>
      </c>
      <c r="N1001" s="113">
        <v>68.55</v>
      </c>
      <c r="O1001" s="113">
        <v>0</v>
      </c>
      <c r="P1001" s="113">
        <v>0</v>
      </c>
      <c r="Q1001" s="113">
        <v>916.28499999999997</v>
      </c>
      <c r="R1001" s="113">
        <v>27488.55</v>
      </c>
      <c r="S1001" s="111" t="s">
        <v>1428</v>
      </c>
    </row>
    <row r="1002" spans="1:19" ht="25.5">
      <c r="A1002" s="111" t="s">
        <v>2930</v>
      </c>
      <c r="B1002" s="112">
        <v>44325</v>
      </c>
      <c r="C1002" s="111" t="s">
        <v>2931</v>
      </c>
      <c r="D1002" s="112">
        <v>44325</v>
      </c>
      <c r="E1002" s="111" t="s">
        <v>1429</v>
      </c>
      <c r="F1002" s="111" t="s">
        <v>15</v>
      </c>
      <c r="G1002" s="111" t="s">
        <v>1437</v>
      </c>
      <c r="H1002" s="111" t="s">
        <v>13</v>
      </c>
      <c r="I1002" s="111" t="s">
        <v>1146</v>
      </c>
      <c r="J1002" s="113">
        <v>40</v>
      </c>
      <c r="K1002" s="113">
        <v>914</v>
      </c>
      <c r="L1002" s="113">
        <v>36560</v>
      </c>
      <c r="M1002" s="113">
        <v>2.2850000000000001</v>
      </c>
      <c r="N1002" s="113">
        <v>91.4</v>
      </c>
      <c r="O1002" s="113">
        <v>0</v>
      </c>
      <c r="P1002" s="113">
        <v>0</v>
      </c>
      <c r="Q1002" s="113">
        <v>916.28499999999997</v>
      </c>
      <c r="R1002" s="113">
        <v>36651.4</v>
      </c>
      <c r="S1002" s="111" t="s">
        <v>1428</v>
      </c>
    </row>
    <row r="1003" spans="1:19" ht="25.5">
      <c r="A1003" s="111" t="s">
        <v>2930</v>
      </c>
      <c r="B1003" s="112">
        <v>44325</v>
      </c>
      <c r="C1003" s="111" t="s">
        <v>2931</v>
      </c>
      <c r="D1003" s="112">
        <v>44325</v>
      </c>
      <c r="E1003" s="111" t="s">
        <v>1429</v>
      </c>
      <c r="F1003" s="111" t="s">
        <v>15</v>
      </c>
      <c r="G1003" s="111" t="s">
        <v>1437</v>
      </c>
      <c r="H1003" s="111" t="s">
        <v>13</v>
      </c>
      <c r="I1003" s="111" t="s">
        <v>1141</v>
      </c>
      <c r="J1003" s="113">
        <v>40</v>
      </c>
      <c r="K1003" s="113">
        <v>894</v>
      </c>
      <c r="L1003" s="113">
        <v>35760</v>
      </c>
      <c r="M1003" s="113">
        <v>2.2349999999999999</v>
      </c>
      <c r="N1003" s="113">
        <v>89.4</v>
      </c>
      <c r="O1003" s="113">
        <v>0</v>
      </c>
      <c r="P1003" s="113">
        <v>0</v>
      </c>
      <c r="Q1003" s="113">
        <v>896.23500000000001</v>
      </c>
      <c r="R1003" s="113">
        <v>35849.4</v>
      </c>
      <c r="S1003" s="111" t="s">
        <v>1428</v>
      </c>
    </row>
    <row r="1004" spans="1:19" ht="25.5">
      <c r="A1004" s="111" t="s">
        <v>2930</v>
      </c>
      <c r="B1004" s="112">
        <v>44325</v>
      </c>
      <c r="C1004" s="111" t="s">
        <v>2931</v>
      </c>
      <c r="D1004" s="112">
        <v>44325</v>
      </c>
      <c r="E1004" s="111" t="s">
        <v>1429</v>
      </c>
      <c r="F1004" s="111" t="s">
        <v>15</v>
      </c>
      <c r="G1004" s="111" t="s">
        <v>1437</v>
      </c>
      <c r="H1004" s="111" t="s">
        <v>13</v>
      </c>
      <c r="I1004" s="111" t="s">
        <v>1147</v>
      </c>
      <c r="J1004" s="113">
        <v>20</v>
      </c>
      <c r="K1004" s="113">
        <v>1176</v>
      </c>
      <c r="L1004" s="113">
        <v>23520</v>
      </c>
      <c r="M1004" s="113">
        <v>2.94</v>
      </c>
      <c r="N1004" s="113">
        <v>58.8</v>
      </c>
      <c r="O1004" s="113">
        <v>0</v>
      </c>
      <c r="P1004" s="113">
        <v>0</v>
      </c>
      <c r="Q1004" s="113">
        <v>1178.94</v>
      </c>
      <c r="R1004" s="113">
        <v>23578.799999999999</v>
      </c>
      <c r="S1004" s="111" t="s">
        <v>1428</v>
      </c>
    </row>
    <row r="1005" spans="1:19" ht="25.5">
      <c r="A1005" s="111" t="s">
        <v>2932</v>
      </c>
      <c r="B1005" s="112">
        <v>44325</v>
      </c>
      <c r="C1005" s="111" t="s">
        <v>2933</v>
      </c>
      <c r="D1005" s="112">
        <v>44325</v>
      </c>
      <c r="E1005" s="111" t="s">
        <v>1429</v>
      </c>
      <c r="F1005" s="111" t="s">
        <v>23</v>
      </c>
      <c r="G1005" s="111" t="s">
        <v>1435</v>
      </c>
      <c r="H1005" s="111" t="s">
        <v>24</v>
      </c>
      <c r="I1005" s="111" t="s">
        <v>1277</v>
      </c>
      <c r="J1005" s="113">
        <v>100</v>
      </c>
      <c r="K1005" s="113">
        <v>967</v>
      </c>
      <c r="L1005" s="113">
        <v>96700</v>
      </c>
      <c r="M1005" s="113">
        <v>2.4175</v>
      </c>
      <c r="N1005" s="113">
        <v>241.75</v>
      </c>
      <c r="O1005" s="113">
        <v>0</v>
      </c>
      <c r="P1005" s="113">
        <v>0</v>
      </c>
      <c r="Q1005" s="113">
        <v>969.41750000000002</v>
      </c>
      <c r="R1005" s="113">
        <v>96941.75</v>
      </c>
      <c r="S1005" s="111" t="s">
        <v>1428</v>
      </c>
    </row>
    <row r="1006" spans="1:19" ht="25.5">
      <c r="A1006" s="111" t="s">
        <v>2932</v>
      </c>
      <c r="B1006" s="112">
        <v>44325</v>
      </c>
      <c r="C1006" s="111" t="s">
        <v>2933</v>
      </c>
      <c r="D1006" s="112">
        <v>44325</v>
      </c>
      <c r="E1006" s="111" t="s">
        <v>1429</v>
      </c>
      <c r="F1006" s="111" t="s">
        <v>23</v>
      </c>
      <c r="G1006" s="111" t="s">
        <v>1435</v>
      </c>
      <c r="H1006" s="111" t="s">
        <v>24</v>
      </c>
      <c r="I1006" s="111" t="s">
        <v>1144</v>
      </c>
      <c r="J1006" s="113">
        <v>80</v>
      </c>
      <c r="K1006" s="113">
        <v>1118</v>
      </c>
      <c r="L1006" s="113">
        <v>89440</v>
      </c>
      <c r="M1006" s="113">
        <v>2.7949999999999999</v>
      </c>
      <c r="N1006" s="113">
        <v>223.6</v>
      </c>
      <c r="O1006" s="113">
        <v>0</v>
      </c>
      <c r="P1006" s="113">
        <v>0</v>
      </c>
      <c r="Q1006" s="113">
        <v>1120.7950000000001</v>
      </c>
      <c r="R1006" s="113">
        <v>89663.6</v>
      </c>
      <c r="S1006" s="111" t="s">
        <v>1428</v>
      </c>
    </row>
    <row r="1007" spans="1:19" ht="25.5">
      <c r="A1007" s="111" t="s">
        <v>2932</v>
      </c>
      <c r="B1007" s="112">
        <v>44325</v>
      </c>
      <c r="C1007" s="111" t="s">
        <v>2933</v>
      </c>
      <c r="D1007" s="112">
        <v>44325</v>
      </c>
      <c r="E1007" s="111" t="s">
        <v>1429</v>
      </c>
      <c r="F1007" s="111" t="s">
        <v>23</v>
      </c>
      <c r="G1007" s="111" t="s">
        <v>1435</v>
      </c>
      <c r="H1007" s="111" t="s">
        <v>24</v>
      </c>
      <c r="I1007" s="111" t="s">
        <v>1142</v>
      </c>
      <c r="J1007" s="113">
        <v>60</v>
      </c>
      <c r="K1007" s="113">
        <v>1030</v>
      </c>
      <c r="L1007" s="113">
        <v>61800</v>
      </c>
      <c r="M1007" s="113">
        <v>2.5750000000000002</v>
      </c>
      <c r="N1007" s="113">
        <v>154.5</v>
      </c>
      <c r="O1007" s="113">
        <v>0</v>
      </c>
      <c r="P1007" s="113">
        <v>0</v>
      </c>
      <c r="Q1007" s="113">
        <v>1032.575</v>
      </c>
      <c r="R1007" s="113">
        <v>61954.5</v>
      </c>
      <c r="S1007" s="111" t="s">
        <v>1428</v>
      </c>
    </row>
    <row r="1008" spans="1:19" ht="25.5">
      <c r="A1008" s="111" t="s">
        <v>2932</v>
      </c>
      <c r="B1008" s="112">
        <v>44325</v>
      </c>
      <c r="C1008" s="111" t="s">
        <v>2933</v>
      </c>
      <c r="D1008" s="112">
        <v>44325</v>
      </c>
      <c r="E1008" s="111" t="s">
        <v>1429</v>
      </c>
      <c r="F1008" s="111" t="s">
        <v>23</v>
      </c>
      <c r="G1008" s="111" t="s">
        <v>1435</v>
      </c>
      <c r="H1008" s="111" t="s">
        <v>24</v>
      </c>
      <c r="I1008" s="111" t="s">
        <v>1146</v>
      </c>
      <c r="J1008" s="113">
        <v>100</v>
      </c>
      <c r="K1008" s="113">
        <v>914</v>
      </c>
      <c r="L1008" s="113">
        <v>91400</v>
      </c>
      <c r="M1008" s="113">
        <v>2.2850000000000001</v>
      </c>
      <c r="N1008" s="113">
        <v>228.5</v>
      </c>
      <c r="O1008" s="113">
        <v>0</v>
      </c>
      <c r="P1008" s="113">
        <v>0</v>
      </c>
      <c r="Q1008" s="113">
        <v>916.28499999999997</v>
      </c>
      <c r="R1008" s="113">
        <v>91628.5</v>
      </c>
      <c r="S1008" s="111" t="s">
        <v>1428</v>
      </c>
    </row>
    <row r="1009" spans="1:19" ht="25.5">
      <c r="A1009" s="111" t="s">
        <v>2932</v>
      </c>
      <c r="B1009" s="112">
        <v>44325</v>
      </c>
      <c r="C1009" s="111" t="s">
        <v>2933</v>
      </c>
      <c r="D1009" s="112">
        <v>44325</v>
      </c>
      <c r="E1009" s="111" t="s">
        <v>1429</v>
      </c>
      <c r="F1009" s="111" t="s">
        <v>23</v>
      </c>
      <c r="G1009" s="111" t="s">
        <v>1435</v>
      </c>
      <c r="H1009" s="111" t="s">
        <v>24</v>
      </c>
      <c r="I1009" s="111" t="s">
        <v>1320</v>
      </c>
      <c r="J1009" s="113">
        <v>40</v>
      </c>
      <c r="K1009" s="113">
        <v>1064</v>
      </c>
      <c r="L1009" s="113">
        <v>42560</v>
      </c>
      <c r="M1009" s="113">
        <v>2.66</v>
      </c>
      <c r="N1009" s="113">
        <v>106.4</v>
      </c>
      <c r="O1009" s="113">
        <v>0</v>
      </c>
      <c r="P1009" s="113">
        <v>0</v>
      </c>
      <c r="Q1009" s="113">
        <v>1066.6600000000001</v>
      </c>
      <c r="R1009" s="113">
        <v>42666.400000000001</v>
      </c>
      <c r="S1009" s="111" t="s">
        <v>1428</v>
      </c>
    </row>
    <row r="1010" spans="1:19" ht="25.5">
      <c r="A1010" s="111" t="s">
        <v>2932</v>
      </c>
      <c r="B1010" s="112">
        <v>44325</v>
      </c>
      <c r="C1010" s="111" t="s">
        <v>2933</v>
      </c>
      <c r="D1010" s="112">
        <v>44325</v>
      </c>
      <c r="E1010" s="111" t="s">
        <v>1429</v>
      </c>
      <c r="F1010" s="111" t="s">
        <v>23</v>
      </c>
      <c r="G1010" s="111" t="s">
        <v>1435</v>
      </c>
      <c r="H1010" s="111" t="s">
        <v>24</v>
      </c>
      <c r="I1010" s="111" t="s">
        <v>1374</v>
      </c>
      <c r="J1010" s="113">
        <v>100</v>
      </c>
      <c r="K1010" s="113">
        <v>914</v>
      </c>
      <c r="L1010" s="113">
        <v>91400</v>
      </c>
      <c r="M1010" s="113">
        <v>2.2850000000000001</v>
      </c>
      <c r="N1010" s="113">
        <v>228.5</v>
      </c>
      <c r="O1010" s="113">
        <v>0</v>
      </c>
      <c r="P1010" s="113">
        <v>0</v>
      </c>
      <c r="Q1010" s="113">
        <v>916.28499999999997</v>
      </c>
      <c r="R1010" s="113">
        <v>91628.5</v>
      </c>
      <c r="S1010" s="111" t="s">
        <v>1428</v>
      </c>
    </row>
    <row r="1011" spans="1:19" ht="25.5">
      <c r="A1011" s="111" t="s">
        <v>2934</v>
      </c>
      <c r="B1011" s="112">
        <v>44325</v>
      </c>
      <c r="C1011" s="111" t="s">
        <v>2935</v>
      </c>
      <c r="D1011" s="112">
        <v>44325</v>
      </c>
      <c r="E1011" s="111" t="s">
        <v>1429</v>
      </c>
      <c r="F1011" s="111" t="s">
        <v>29</v>
      </c>
      <c r="G1011" s="111" t="s">
        <v>1092</v>
      </c>
      <c r="H1011" s="111" t="s">
        <v>24</v>
      </c>
      <c r="I1011" s="111" t="s">
        <v>1321</v>
      </c>
      <c r="J1011" s="113">
        <v>140</v>
      </c>
      <c r="K1011" s="113">
        <v>1205</v>
      </c>
      <c r="L1011" s="113">
        <v>168700</v>
      </c>
      <c r="M1011" s="113">
        <v>3.0125000000000002</v>
      </c>
      <c r="N1011" s="113">
        <v>421.75</v>
      </c>
      <c r="O1011" s="113">
        <v>0</v>
      </c>
      <c r="P1011" s="113">
        <v>0</v>
      </c>
      <c r="Q1011" s="113">
        <v>1208.0125</v>
      </c>
      <c r="R1011" s="113">
        <v>169121.75</v>
      </c>
      <c r="S1011" s="111" t="s">
        <v>1428</v>
      </c>
    </row>
    <row r="1012" spans="1:19" ht="25.5">
      <c r="A1012" s="111" t="s">
        <v>2934</v>
      </c>
      <c r="B1012" s="112">
        <v>44325</v>
      </c>
      <c r="C1012" s="111" t="s">
        <v>2935</v>
      </c>
      <c r="D1012" s="112">
        <v>44325</v>
      </c>
      <c r="E1012" s="111" t="s">
        <v>1429</v>
      </c>
      <c r="F1012" s="111" t="s">
        <v>29</v>
      </c>
      <c r="G1012" s="111" t="s">
        <v>1092</v>
      </c>
      <c r="H1012" s="111" t="s">
        <v>24</v>
      </c>
      <c r="I1012" s="111" t="s">
        <v>1141</v>
      </c>
      <c r="J1012" s="113">
        <v>60</v>
      </c>
      <c r="K1012" s="113">
        <v>894</v>
      </c>
      <c r="L1012" s="113">
        <v>53640</v>
      </c>
      <c r="M1012" s="113">
        <v>2.2349999999999999</v>
      </c>
      <c r="N1012" s="113">
        <v>134.1</v>
      </c>
      <c r="O1012" s="113">
        <v>0</v>
      </c>
      <c r="P1012" s="113">
        <v>0</v>
      </c>
      <c r="Q1012" s="113">
        <v>896.23500000000001</v>
      </c>
      <c r="R1012" s="113">
        <v>53774.1</v>
      </c>
      <c r="S1012" s="111" t="s">
        <v>1428</v>
      </c>
    </row>
    <row r="1013" spans="1:19" ht="25.5">
      <c r="A1013" s="111" t="s">
        <v>2934</v>
      </c>
      <c r="B1013" s="112">
        <v>44325</v>
      </c>
      <c r="C1013" s="111" t="s">
        <v>2935</v>
      </c>
      <c r="D1013" s="112">
        <v>44325</v>
      </c>
      <c r="E1013" s="111" t="s">
        <v>1429</v>
      </c>
      <c r="F1013" s="111" t="s">
        <v>29</v>
      </c>
      <c r="G1013" s="111" t="s">
        <v>1092</v>
      </c>
      <c r="H1013" s="111" t="s">
        <v>24</v>
      </c>
      <c r="I1013" s="111" t="s">
        <v>1146</v>
      </c>
      <c r="J1013" s="113">
        <v>60</v>
      </c>
      <c r="K1013" s="113">
        <v>914</v>
      </c>
      <c r="L1013" s="113">
        <v>54840</v>
      </c>
      <c r="M1013" s="113">
        <v>2.2850000000000001</v>
      </c>
      <c r="N1013" s="113">
        <v>137.1</v>
      </c>
      <c r="O1013" s="113">
        <v>0</v>
      </c>
      <c r="P1013" s="113">
        <v>0</v>
      </c>
      <c r="Q1013" s="113">
        <v>916.28499999999997</v>
      </c>
      <c r="R1013" s="113">
        <v>54977.1</v>
      </c>
      <c r="S1013" s="111" t="s">
        <v>1428</v>
      </c>
    </row>
    <row r="1014" spans="1:19" ht="25.5">
      <c r="A1014" s="111" t="s">
        <v>2934</v>
      </c>
      <c r="B1014" s="112">
        <v>44325</v>
      </c>
      <c r="C1014" s="111" t="s">
        <v>2935</v>
      </c>
      <c r="D1014" s="112">
        <v>44325</v>
      </c>
      <c r="E1014" s="111" t="s">
        <v>1429</v>
      </c>
      <c r="F1014" s="111" t="s">
        <v>29</v>
      </c>
      <c r="G1014" s="111" t="s">
        <v>1092</v>
      </c>
      <c r="H1014" s="111" t="s">
        <v>24</v>
      </c>
      <c r="I1014" s="111" t="s">
        <v>1374</v>
      </c>
      <c r="J1014" s="113">
        <v>120</v>
      </c>
      <c r="K1014" s="113">
        <v>914</v>
      </c>
      <c r="L1014" s="113">
        <v>109680</v>
      </c>
      <c r="M1014" s="113">
        <v>2.2850000000000001</v>
      </c>
      <c r="N1014" s="113">
        <v>274.2</v>
      </c>
      <c r="O1014" s="113">
        <v>0</v>
      </c>
      <c r="P1014" s="113">
        <v>0</v>
      </c>
      <c r="Q1014" s="113">
        <v>916.28499999999997</v>
      </c>
      <c r="R1014" s="113">
        <v>109954.2</v>
      </c>
      <c r="S1014" s="111" t="s">
        <v>1428</v>
      </c>
    </row>
    <row r="1015" spans="1:19" ht="25.5">
      <c r="A1015" s="111" t="s">
        <v>2934</v>
      </c>
      <c r="B1015" s="112">
        <v>44325</v>
      </c>
      <c r="C1015" s="111" t="s">
        <v>2935</v>
      </c>
      <c r="D1015" s="112">
        <v>44325</v>
      </c>
      <c r="E1015" s="111" t="s">
        <v>1429</v>
      </c>
      <c r="F1015" s="111" t="s">
        <v>29</v>
      </c>
      <c r="G1015" s="111" t="s">
        <v>1092</v>
      </c>
      <c r="H1015" s="111" t="s">
        <v>24</v>
      </c>
      <c r="I1015" s="111" t="s">
        <v>1320</v>
      </c>
      <c r="J1015" s="113">
        <v>100</v>
      </c>
      <c r="K1015" s="113">
        <v>1064</v>
      </c>
      <c r="L1015" s="113">
        <v>106400</v>
      </c>
      <c r="M1015" s="113">
        <v>2.66</v>
      </c>
      <c r="N1015" s="113">
        <v>266</v>
      </c>
      <c r="O1015" s="113">
        <v>0</v>
      </c>
      <c r="P1015" s="113">
        <v>0</v>
      </c>
      <c r="Q1015" s="113">
        <v>1066.6600000000001</v>
      </c>
      <c r="R1015" s="113">
        <v>106666</v>
      </c>
      <c r="S1015" s="111" t="s">
        <v>1428</v>
      </c>
    </row>
    <row r="1016" spans="1:19" ht="25.5">
      <c r="A1016" s="111" t="s">
        <v>2934</v>
      </c>
      <c r="B1016" s="112">
        <v>44325</v>
      </c>
      <c r="C1016" s="111" t="s">
        <v>2935</v>
      </c>
      <c r="D1016" s="112">
        <v>44325</v>
      </c>
      <c r="E1016" s="111" t="s">
        <v>1429</v>
      </c>
      <c r="F1016" s="111" t="s">
        <v>29</v>
      </c>
      <c r="G1016" s="111" t="s">
        <v>1092</v>
      </c>
      <c r="H1016" s="111" t="s">
        <v>24</v>
      </c>
      <c r="I1016" s="111" t="s">
        <v>1263</v>
      </c>
      <c r="J1016" s="113">
        <v>120</v>
      </c>
      <c r="K1016" s="113">
        <v>1099</v>
      </c>
      <c r="L1016" s="113">
        <v>131880</v>
      </c>
      <c r="M1016" s="113">
        <v>2.7475000000000001</v>
      </c>
      <c r="N1016" s="113">
        <v>329.7</v>
      </c>
      <c r="O1016" s="113">
        <v>0</v>
      </c>
      <c r="P1016" s="113">
        <v>0</v>
      </c>
      <c r="Q1016" s="113">
        <v>1101.7474999999999</v>
      </c>
      <c r="R1016" s="113">
        <v>132209.70000000001</v>
      </c>
      <c r="S1016" s="111" t="s">
        <v>1428</v>
      </c>
    </row>
    <row r="1017" spans="1:19" ht="25.5">
      <c r="A1017" s="111" t="s">
        <v>2936</v>
      </c>
      <c r="B1017" s="112">
        <v>44325</v>
      </c>
      <c r="C1017" s="111" t="s">
        <v>2937</v>
      </c>
      <c r="D1017" s="112">
        <v>44325</v>
      </c>
      <c r="E1017" s="111" t="s">
        <v>1429</v>
      </c>
      <c r="F1017" s="111" t="s">
        <v>28</v>
      </c>
      <c r="G1017" s="111" t="s">
        <v>1450</v>
      </c>
      <c r="H1017" s="111" t="s">
        <v>24</v>
      </c>
      <c r="I1017" s="111" t="s">
        <v>1277</v>
      </c>
      <c r="J1017" s="113">
        <v>160</v>
      </c>
      <c r="K1017" s="113">
        <v>967</v>
      </c>
      <c r="L1017" s="113">
        <v>154720</v>
      </c>
      <c r="M1017" s="113">
        <v>2.4175</v>
      </c>
      <c r="N1017" s="113">
        <v>386.8</v>
      </c>
      <c r="O1017" s="113">
        <v>0</v>
      </c>
      <c r="P1017" s="113">
        <v>0</v>
      </c>
      <c r="Q1017" s="113">
        <v>969.41750000000002</v>
      </c>
      <c r="R1017" s="113">
        <v>155106.79999999999</v>
      </c>
      <c r="S1017" s="111" t="s">
        <v>1428</v>
      </c>
    </row>
    <row r="1018" spans="1:19" ht="25.5">
      <c r="A1018" s="111" t="s">
        <v>2936</v>
      </c>
      <c r="B1018" s="112">
        <v>44325</v>
      </c>
      <c r="C1018" s="111" t="s">
        <v>2937</v>
      </c>
      <c r="D1018" s="112">
        <v>44325</v>
      </c>
      <c r="E1018" s="111" t="s">
        <v>1429</v>
      </c>
      <c r="F1018" s="111" t="s">
        <v>28</v>
      </c>
      <c r="G1018" s="111" t="s">
        <v>1450</v>
      </c>
      <c r="H1018" s="111" t="s">
        <v>24</v>
      </c>
      <c r="I1018" s="111" t="s">
        <v>1263</v>
      </c>
      <c r="J1018" s="113">
        <v>80</v>
      </c>
      <c r="K1018" s="113">
        <v>1099</v>
      </c>
      <c r="L1018" s="113">
        <v>87920</v>
      </c>
      <c r="M1018" s="113">
        <v>2.7475000000000001</v>
      </c>
      <c r="N1018" s="113">
        <v>219.8</v>
      </c>
      <c r="O1018" s="113">
        <v>0</v>
      </c>
      <c r="P1018" s="113">
        <v>0</v>
      </c>
      <c r="Q1018" s="113">
        <v>1101.7474999999999</v>
      </c>
      <c r="R1018" s="113">
        <v>88139.8</v>
      </c>
      <c r="S1018" s="111" t="s">
        <v>1428</v>
      </c>
    </row>
    <row r="1019" spans="1:19" ht="25.5">
      <c r="A1019" s="111" t="s">
        <v>2936</v>
      </c>
      <c r="B1019" s="112">
        <v>44325</v>
      </c>
      <c r="C1019" s="111" t="s">
        <v>2937</v>
      </c>
      <c r="D1019" s="112">
        <v>44325</v>
      </c>
      <c r="E1019" s="111" t="s">
        <v>1429</v>
      </c>
      <c r="F1019" s="111" t="s">
        <v>28</v>
      </c>
      <c r="G1019" s="111" t="s">
        <v>1450</v>
      </c>
      <c r="H1019" s="111" t="s">
        <v>24</v>
      </c>
      <c r="I1019" s="111" t="s">
        <v>1141</v>
      </c>
      <c r="J1019" s="113">
        <v>140</v>
      </c>
      <c r="K1019" s="113">
        <v>894</v>
      </c>
      <c r="L1019" s="113">
        <v>125160</v>
      </c>
      <c r="M1019" s="113">
        <v>2.2349999999999999</v>
      </c>
      <c r="N1019" s="113">
        <v>312.89999999999998</v>
      </c>
      <c r="O1019" s="113">
        <v>0</v>
      </c>
      <c r="P1019" s="113">
        <v>0</v>
      </c>
      <c r="Q1019" s="113">
        <v>896.23500000000001</v>
      </c>
      <c r="R1019" s="113">
        <v>125472.9</v>
      </c>
      <c r="S1019" s="111" t="s">
        <v>1428</v>
      </c>
    </row>
    <row r="1020" spans="1:19" ht="25.5">
      <c r="A1020" s="111" t="s">
        <v>2936</v>
      </c>
      <c r="B1020" s="112">
        <v>44325</v>
      </c>
      <c r="C1020" s="111" t="s">
        <v>2937</v>
      </c>
      <c r="D1020" s="112">
        <v>44325</v>
      </c>
      <c r="E1020" s="111" t="s">
        <v>1429</v>
      </c>
      <c r="F1020" s="111" t="s">
        <v>28</v>
      </c>
      <c r="G1020" s="111" t="s">
        <v>1450</v>
      </c>
      <c r="H1020" s="111" t="s">
        <v>24</v>
      </c>
      <c r="I1020" s="111" t="s">
        <v>1320</v>
      </c>
      <c r="J1020" s="113">
        <v>40</v>
      </c>
      <c r="K1020" s="113">
        <v>1064</v>
      </c>
      <c r="L1020" s="113">
        <v>42560</v>
      </c>
      <c r="M1020" s="113">
        <v>2.66</v>
      </c>
      <c r="N1020" s="113">
        <v>106.4</v>
      </c>
      <c r="O1020" s="113">
        <v>0</v>
      </c>
      <c r="P1020" s="113">
        <v>0</v>
      </c>
      <c r="Q1020" s="113">
        <v>1066.6600000000001</v>
      </c>
      <c r="R1020" s="113">
        <v>42666.400000000001</v>
      </c>
      <c r="S1020" s="111" t="s">
        <v>1428</v>
      </c>
    </row>
    <row r="1021" spans="1:19" ht="25.5">
      <c r="A1021" s="111" t="s">
        <v>2936</v>
      </c>
      <c r="B1021" s="112">
        <v>44325</v>
      </c>
      <c r="C1021" s="111" t="s">
        <v>2937</v>
      </c>
      <c r="D1021" s="112">
        <v>44325</v>
      </c>
      <c r="E1021" s="111" t="s">
        <v>1429</v>
      </c>
      <c r="F1021" s="111" t="s">
        <v>28</v>
      </c>
      <c r="G1021" s="111" t="s">
        <v>1450</v>
      </c>
      <c r="H1021" s="111" t="s">
        <v>24</v>
      </c>
      <c r="I1021" s="111" t="s">
        <v>1146</v>
      </c>
      <c r="J1021" s="113">
        <v>200</v>
      </c>
      <c r="K1021" s="113">
        <v>914</v>
      </c>
      <c r="L1021" s="113">
        <v>182800</v>
      </c>
      <c r="M1021" s="113">
        <v>2.2850000000000001</v>
      </c>
      <c r="N1021" s="113">
        <v>457</v>
      </c>
      <c r="O1021" s="113">
        <v>0</v>
      </c>
      <c r="P1021" s="113">
        <v>0</v>
      </c>
      <c r="Q1021" s="113">
        <v>916.28499999999997</v>
      </c>
      <c r="R1021" s="113">
        <v>183257</v>
      </c>
      <c r="S1021" s="111" t="s">
        <v>1428</v>
      </c>
    </row>
    <row r="1022" spans="1:19" ht="25.5">
      <c r="A1022" s="111" t="s">
        <v>2936</v>
      </c>
      <c r="B1022" s="112">
        <v>44325</v>
      </c>
      <c r="C1022" s="111" t="s">
        <v>2937</v>
      </c>
      <c r="D1022" s="112">
        <v>44325</v>
      </c>
      <c r="E1022" s="111" t="s">
        <v>1429</v>
      </c>
      <c r="F1022" s="111" t="s">
        <v>28</v>
      </c>
      <c r="G1022" s="111" t="s">
        <v>1450</v>
      </c>
      <c r="H1022" s="111" t="s">
        <v>24</v>
      </c>
      <c r="I1022" s="111" t="s">
        <v>1376</v>
      </c>
      <c r="J1022" s="113">
        <v>60</v>
      </c>
      <c r="K1022" s="113">
        <v>1303</v>
      </c>
      <c r="L1022" s="113">
        <v>78180</v>
      </c>
      <c r="M1022" s="113">
        <v>3.2574999999999998</v>
      </c>
      <c r="N1022" s="113">
        <v>195.45</v>
      </c>
      <c r="O1022" s="113">
        <v>0</v>
      </c>
      <c r="P1022" s="113">
        <v>0</v>
      </c>
      <c r="Q1022" s="113">
        <v>1306.2574999999999</v>
      </c>
      <c r="R1022" s="113">
        <v>78375.45</v>
      </c>
      <c r="S1022" s="111" t="s">
        <v>1428</v>
      </c>
    </row>
    <row r="1023" spans="1:19" ht="25.5">
      <c r="A1023" s="111" t="s">
        <v>2936</v>
      </c>
      <c r="B1023" s="112">
        <v>44325</v>
      </c>
      <c r="C1023" s="111" t="s">
        <v>2937</v>
      </c>
      <c r="D1023" s="112">
        <v>44325</v>
      </c>
      <c r="E1023" s="111" t="s">
        <v>1429</v>
      </c>
      <c r="F1023" s="111" t="s">
        <v>28</v>
      </c>
      <c r="G1023" s="111" t="s">
        <v>1450</v>
      </c>
      <c r="H1023" s="111" t="s">
        <v>24</v>
      </c>
      <c r="I1023" s="111" t="s">
        <v>1144</v>
      </c>
      <c r="J1023" s="113">
        <v>100</v>
      </c>
      <c r="K1023" s="113">
        <v>1118</v>
      </c>
      <c r="L1023" s="113">
        <v>111800</v>
      </c>
      <c r="M1023" s="113">
        <v>2.7949999999999999</v>
      </c>
      <c r="N1023" s="113">
        <v>279.5</v>
      </c>
      <c r="O1023" s="113">
        <v>0</v>
      </c>
      <c r="P1023" s="113">
        <v>0</v>
      </c>
      <c r="Q1023" s="113">
        <v>1120.7950000000001</v>
      </c>
      <c r="R1023" s="113">
        <v>112079.5</v>
      </c>
      <c r="S1023" s="111" t="s">
        <v>1428</v>
      </c>
    </row>
    <row r="1024" spans="1:19" ht="25.5">
      <c r="A1024" s="111" t="s">
        <v>2936</v>
      </c>
      <c r="B1024" s="112">
        <v>44325</v>
      </c>
      <c r="C1024" s="111" t="s">
        <v>2937</v>
      </c>
      <c r="D1024" s="112">
        <v>44325</v>
      </c>
      <c r="E1024" s="111" t="s">
        <v>1429</v>
      </c>
      <c r="F1024" s="111" t="s">
        <v>28</v>
      </c>
      <c r="G1024" s="111" t="s">
        <v>1450</v>
      </c>
      <c r="H1024" s="111" t="s">
        <v>24</v>
      </c>
      <c r="I1024" s="111" t="s">
        <v>1321</v>
      </c>
      <c r="J1024" s="113">
        <v>80</v>
      </c>
      <c r="K1024" s="113">
        <v>1205</v>
      </c>
      <c r="L1024" s="113">
        <v>96400</v>
      </c>
      <c r="M1024" s="113">
        <v>3.0125000000000002</v>
      </c>
      <c r="N1024" s="113">
        <v>241</v>
      </c>
      <c r="O1024" s="113">
        <v>0</v>
      </c>
      <c r="P1024" s="113">
        <v>0</v>
      </c>
      <c r="Q1024" s="113">
        <v>1208.0125</v>
      </c>
      <c r="R1024" s="113">
        <v>96641</v>
      </c>
      <c r="S1024" s="111" t="s">
        <v>1428</v>
      </c>
    </row>
    <row r="1025" spans="1:19" ht="25.5">
      <c r="A1025" s="111" t="s">
        <v>2938</v>
      </c>
      <c r="B1025" s="112">
        <v>44325</v>
      </c>
      <c r="C1025" s="111" t="s">
        <v>2939</v>
      </c>
      <c r="D1025" s="112">
        <v>44325</v>
      </c>
      <c r="E1025" s="111" t="s">
        <v>1429</v>
      </c>
      <c r="F1025" s="111" t="s">
        <v>27</v>
      </c>
      <c r="G1025" s="111" t="s">
        <v>1092</v>
      </c>
      <c r="H1025" s="111" t="s">
        <v>24</v>
      </c>
      <c r="I1025" s="111" t="s">
        <v>1320</v>
      </c>
      <c r="J1025" s="113">
        <v>40</v>
      </c>
      <c r="K1025" s="113">
        <v>1064</v>
      </c>
      <c r="L1025" s="113">
        <v>42560</v>
      </c>
      <c r="M1025" s="113">
        <v>2.66</v>
      </c>
      <c r="N1025" s="113">
        <v>106.4</v>
      </c>
      <c r="O1025" s="113">
        <v>0</v>
      </c>
      <c r="P1025" s="113">
        <v>0</v>
      </c>
      <c r="Q1025" s="113">
        <v>1066.6600000000001</v>
      </c>
      <c r="R1025" s="113">
        <v>42666.400000000001</v>
      </c>
      <c r="S1025" s="111" t="s">
        <v>1428</v>
      </c>
    </row>
    <row r="1026" spans="1:19" ht="25.5">
      <c r="A1026" s="111" t="s">
        <v>2938</v>
      </c>
      <c r="B1026" s="112">
        <v>44325</v>
      </c>
      <c r="C1026" s="111" t="s">
        <v>2939</v>
      </c>
      <c r="D1026" s="112">
        <v>44325</v>
      </c>
      <c r="E1026" s="111" t="s">
        <v>1429</v>
      </c>
      <c r="F1026" s="111" t="s">
        <v>27</v>
      </c>
      <c r="G1026" s="111" t="s">
        <v>1092</v>
      </c>
      <c r="H1026" s="111" t="s">
        <v>24</v>
      </c>
      <c r="I1026" s="111" t="s">
        <v>1144</v>
      </c>
      <c r="J1026" s="113">
        <v>20</v>
      </c>
      <c r="K1026" s="113">
        <v>1118</v>
      </c>
      <c r="L1026" s="113">
        <v>22360</v>
      </c>
      <c r="M1026" s="113">
        <v>2.7949999999999999</v>
      </c>
      <c r="N1026" s="113">
        <v>55.9</v>
      </c>
      <c r="O1026" s="113">
        <v>0</v>
      </c>
      <c r="P1026" s="113">
        <v>0</v>
      </c>
      <c r="Q1026" s="113">
        <v>1120.7950000000001</v>
      </c>
      <c r="R1026" s="113">
        <v>22415.9</v>
      </c>
      <c r="S1026" s="111" t="s">
        <v>1428</v>
      </c>
    </row>
    <row r="1027" spans="1:19" ht="25.5">
      <c r="A1027" s="111" t="s">
        <v>2938</v>
      </c>
      <c r="B1027" s="112">
        <v>44325</v>
      </c>
      <c r="C1027" s="111" t="s">
        <v>2939</v>
      </c>
      <c r="D1027" s="112">
        <v>44325</v>
      </c>
      <c r="E1027" s="111" t="s">
        <v>1429</v>
      </c>
      <c r="F1027" s="111" t="s">
        <v>27</v>
      </c>
      <c r="G1027" s="111" t="s">
        <v>1092</v>
      </c>
      <c r="H1027" s="111" t="s">
        <v>24</v>
      </c>
      <c r="I1027" s="111" t="s">
        <v>1263</v>
      </c>
      <c r="J1027" s="113">
        <v>40</v>
      </c>
      <c r="K1027" s="113">
        <v>1099</v>
      </c>
      <c r="L1027" s="113">
        <v>43960</v>
      </c>
      <c r="M1027" s="113">
        <v>2.7475000000000001</v>
      </c>
      <c r="N1027" s="113">
        <v>109.9</v>
      </c>
      <c r="O1027" s="113">
        <v>0</v>
      </c>
      <c r="P1027" s="113">
        <v>0</v>
      </c>
      <c r="Q1027" s="113">
        <v>1101.7474999999999</v>
      </c>
      <c r="R1027" s="113">
        <v>44069.9</v>
      </c>
      <c r="S1027" s="111" t="s">
        <v>1428</v>
      </c>
    </row>
    <row r="1028" spans="1:19" ht="25.5">
      <c r="A1028" s="111" t="s">
        <v>2938</v>
      </c>
      <c r="B1028" s="112">
        <v>44325</v>
      </c>
      <c r="C1028" s="111" t="s">
        <v>2939</v>
      </c>
      <c r="D1028" s="112">
        <v>44325</v>
      </c>
      <c r="E1028" s="111" t="s">
        <v>1429</v>
      </c>
      <c r="F1028" s="111" t="s">
        <v>27</v>
      </c>
      <c r="G1028" s="111" t="s">
        <v>1092</v>
      </c>
      <c r="H1028" s="111" t="s">
        <v>24</v>
      </c>
      <c r="I1028" s="111" t="s">
        <v>1146</v>
      </c>
      <c r="J1028" s="113">
        <v>80</v>
      </c>
      <c r="K1028" s="113">
        <v>914</v>
      </c>
      <c r="L1028" s="113">
        <v>73120</v>
      </c>
      <c r="M1028" s="113">
        <v>2.2850000000000001</v>
      </c>
      <c r="N1028" s="113">
        <v>182.8</v>
      </c>
      <c r="O1028" s="113">
        <v>0</v>
      </c>
      <c r="P1028" s="113">
        <v>0</v>
      </c>
      <c r="Q1028" s="113">
        <v>916.28499999999997</v>
      </c>
      <c r="R1028" s="113">
        <v>73302.8</v>
      </c>
      <c r="S1028" s="111" t="s">
        <v>1428</v>
      </c>
    </row>
    <row r="1029" spans="1:19" ht="25.5">
      <c r="A1029" s="111" t="s">
        <v>2938</v>
      </c>
      <c r="B1029" s="112">
        <v>44325</v>
      </c>
      <c r="C1029" s="111" t="s">
        <v>2939</v>
      </c>
      <c r="D1029" s="112">
        <v>44325</v>
      </c>
      <c r="E1029" s="111" t="s">
        <v>1429</v>
      </c>
      <c r="F1029" s="111" t="s">
        <v>27</v>
      </c>
      <c r="G1029" s="111" t="s">
        <v>1092</v>
      </c>
      <c r="H1029" s="111" t="s">
        <v>24</v>
      </c>
      <c r="I1029" s="111" t="s">
        <v>1141</v>
      </c>
      <c r="J1029" s="113">
        <v>40</v>
      </c>
      <c r="K1029" s="113">
        <v>894</v>
      </c>
      <c r="L1029" s="113">
        <v>35760</v>
      </c>
      <c r="M1029" s="113">
        <v>2.2349999999999999</v>
      </c>
      <c r="N1029" s="113">
        <v>89.4</v>
      </c>
      <c r="O1029" s="113">
        <v>0</v>
      </c>
      <c r="P1029" s="113">
        <v>0</v>
      </c>
      <c r="Q1029" s="113">
        <v>896.23500000000001</v>
      </c>
      <c r="R1029" s="113">
        <v>35849.4</v>
      </c>
      <c r="S1029" s="111" t="s">
        <v>1428</v>
      </c>
    </row>
    <row r="1030" spans="1:19" ht="25.5">
      <c r="A1030" s="111" t="s">
        <v>2938</v>
      </c>
      <c r="B1030" s="112">
        <v>44325</v>
      </c>
      <c r="C1030" s="111" t="s">
        <v>2939</v>
      </c>
      <c r="D1030" s="112">
        <v>44325</v>
      </c>
      <c r="E1030" s="111" t="s">
        <v>1429</v>
      </c>
      <c r="F1030" s="111" t="s">
        <v>27</v>
      </c>
      <c r="G1030" s="111" t="s">
        <v>1092</v>
      </c>
      <c r="H1030" s="111" t="s">
        <v>24</v>
      </c>
      <c r="I1030" s="111" t="s">
        <v>1321</v>
      </c>
      <c r="J1030" s="113">
        <v>20</v>
      </c>
      <c r="K1030" s="113">
        <v>1205</v>
      </c>
      <c r="L1030" s="113">
        <v>24100</v>
      </c>
      <c r="M1030" s="113">
        <v>3.0125000000000002</v>
      </c>
      <c r="N1030" s="113">
        <v>60.25</v>
      </c>
      <c r="O1030" s="113">
        <v>0</v>
      </c>
      <c r="P1030" s="113">
        <v>0</v>
      </c>
      <c r="Q1030" s="113">
        <v>1208.0125</v>
      </c>
      <c r="R1030" s="113">
        <v>24160.25</v>
      </c>
      <c r="S1030" s="111" t="s">
        <v>1428</v>
      </c>
    </row>
    <row r="1031" spans="1:19" ht="25.5">
      <c r="A1031" s="111" t="s">
        <v>2938</v>
      </c>
      <c r="B1031" s="112">
        <v>44325</v>
      </c>
      <c r="C1031" s="111" t="s">
        <v>2939</v>
      </c>
      <c r="D1031" s="112">
        <v>44325</v>
      </c>
      <c r="E1031" s="111" t="s">
        <v>1429</v>
      </c>
      <c r="F1031" s="111" t="s">
        <v>27</v>
      </c>
      <c r="G1031" s="111" t="s">
        <v>1092</v>
      </c>
      <c r="H1031" s="111" t="s">
        <v>24</v>
      </c>
      <c r="I1031" s="111" t="s">
        <v>1277</v>
      </c>
      <c r="J1031" s="113">
        <v>40</v>
      </c>
      <c r="K1031" s="113">
        <v>967</v>
      </c>
      <c r="L1031" s="113">
        <v>38680</v>
      </c>
      <c r="M1031" s="113">
        <v>2.4175</v>
      </c>
      <c r="N1031" s="113">
        <v>96.7</v>
      </c>
      <c r="O1031" s="113">
        <v>0</v>
      </c>
      <c r="P1031" s="113">
        <v>0</v>
      </c>
      <c r="Q1031" s="113">
        <v>969.41750000000002</v>
      </c>
      <c r="R1031" s="113">
        <v>38776.699999999997</v>
      </c>
      <c r="S1031" s="111" t="s">
        <v>1428</v>
      </c>
    </row>
    <row r="1032" spans="1:19" ht="25.5">
      <c r="A1032" s="111" t="s">
        <v>2940</v>
      </c>
      <c r="B1032" s="112">
        <v>44325</v>
      </c>
      <c r="C1032" s="111" t="s">
        <v>2941</v>
      </c>
      <c r="D1032" s="112">
        <v>44325</v>
      </c>
      <c r="E1032" s="111" t="s">
        <v>1429</v>
      </c>
      <c r="F1032" s="111" t="s">
        <v>26</v>
      </c>
      <c r="G1032" s="111" t="s">
        <v>1447</v>
      </c>
      <c r="H1032" s="111" t="s">
        <v>24</v>
      </c>
      <c r="I1032" s="111" t="s">
        <v>1374</v>
      </c>
      <c r="J1032" s="113">
        <v>100</v>
      </c>
      <c r="K1032" s="113">
        <v>914</v>
      </c>
      <c r="L1032" s="113">
        <v>91400</v>
      </c>
      <c r="M1032" s="113">
        <v>2.2850000000000001</v>
      </c>
      <c r="N1032" s="113">
        <v>228.5</v>
      </c>
      <c r="O1032" s="113">
        <v>0</v>
      </c>
      <c r="P1032" s="113">
        <v>0</v>
      </c>
      <c r="Q1032" s="113">
        <v>916.28499999999997</v>
      </c>
      <c r="R1032" s="113">
        <v>91628.5</v>
      </c>
      <c r="S1032" s="111" t="s">
        <v>1428</v>
      </c>
    </row>
    <row r="1033" spans="1:19" ht="25.5">
      <c r="A1033" s="111" t="s">
        <v>2940</v>
      </c>
      <c r="B1033" s="112">
        <v>44325</v>
      </c>
      <c r="C1033" s="111" t="s">
        <v>2941</v>
      </c>
      <c r="D1033" s="112">
        <v>44325</v>
      </c>
      <c r="E1033" s="111" t="s">
        <v>1429</v>
      </c>
      <c r="F1033" s="111" t="s">
        <v>26</v>
      </c>
      <c r="G1033" s="111" t="s">
        <v>1447</v>
      </c>
      <c r="H1033" s="111" t="s">
        <v>24</v>
      </c>
      <c r="I1033" s="111" t="s">
        <v>1376</v>
      </c>
      <c r="J1033" s="113">
        <v>40</v>
      </c>
      <c r="K1033" s="113">
        <v>1303</v>
      </c>
      <c r="L1033" s="113">
        <v>52120</v>
      </c>
      <c r="M1033" s="113">
        <v>3.2574999999999998</v>
      </c>
      <c r="N1033" s="113">
        <v>130.30000000000001</v>
      </c>
      <c r="O1033" s="113">
        <v>0</v>
      </c>
      <c r="P1033" s="113">
        <v>0</v>
      </c>
      <c r="Q1033" s="113">
        <v>1306.2574999999999</v>
      </c>
      <c r="R1033" s="113">
        <v>52250.3</v>
      </c>
      <c r="S1033" s="111" t="s">
        <v>1428</v>
      </c>
    </row>
    <row r="1034" spans="1:19" ht="25.5">
      <c r="A1034" s="111" t="s">
        <v>2942</v>
      </c>
      <c r="B1034" s="112">
        <v>44325</v>
      </c>
      <c r="C1034" s="111" t="s">
        <v>2943</v>
      </c>
      <c r="D1034" s="112">
        <v>44325</v>
      </c>
      <c r="E1034" s="111" t="s">
        <v>1429</v>
      </c>
      <c r="F1034" s="111" t="s">
        <v>31</v>
      </c>
      <c r="G1034" s="111" t="s">
        <v>1050</v>
      </c>
      <c r="H1034" s="111" t="s">
        <v>24</v>
      </c>
      <c r="I1034" s="111" t="s">
        <v>1146</v>
      </c>
      <c r="J1034" s="113">
        <v>100</v>
      </c>
      <c r="K1034" s="113">
        <v>914</v>
      </c>
      <c r="L1034" s="113">
        <v>91400</v>
      </c>
      <c r="M1034" s="113">
        <v>2.2850000000000001</v>
      </c>
      <c r="N1034" s="113">
        <v>228.5</v>
      </c>
      <c r="O1034" s="113">
        <v>0</v>
      </c>
      <c r="P1034" s="113">
        <v>0</v>
      </c>
      <c r="Q1034" s="113">
        <v>916.28499999999997</v>
      </c>
      <c r="R1034" s="113">
        <v>91628.5</v>
      </c>
      <c r="S1034" s="111" t="s">
        <v>1428</v>
      </c>
    </row>
    <row r="1035" spans="1:19" ht="25.5">
      <c r="A1035" s="111" t="s">
        <v>2942</v>
      </c>
      <c r="B1035" s="112">
        <v>44325</v>
      </c>
      <c r="C1035" s="111" t="s">
        <v>2943</v>
      </c>
      <c r="D1035" s="112">
        <v>44325</v>
      </c>
      <c r="E1035" s="111" t="s">
        <v>1429</v>
      </c>
      <c r="F1035" s="111" t="s">
        <v>31</v>
      </c>
      <c r="G1035" s="111" t="s">
        <v>1050</v>
      </c>
      <c r="H1035" s="111" t="s">
        <v>24</v>
      </c>
      <c r="I1035" s="111" t="s">
        <v>1374</v>
      </c>
      <c r="J1035" s="113">
        <v>80</v>
      </c>
      <c r="K1035" s="113">
        <v>914</v>
      </c>
      <c r="L1035" s="113">
        <v>73120</v>
      </c>
      <c r="M1035" s="113">
        <v>2.2850000000000001</v>
      </c>
      <c r="N1035" s="113">
        <v>182.8</v>
      </c>
      <c r="O1035" s="113">
        <v>0</v>
      </c>
      <c r="P1035" s="113">
        <v>0</v>
      </c>
      <c r="Q1035" s="113">
        <v>916.28499999999997</v>
      </c>
      <c r="R1035" s="113">
        <v>73302.8</v>
      </c>
      <c r="S1035" s="111" t="s">
        <v>1428</v>
      </c>
    </row>
    <row r="1036" spans="1:19" ht="25.5">
      <c r="A1036" s="111" t="s">
        <v>2942</v>
      </c>
      <c r="B1036" s="112">
        <v>44325</v>
      </c>
      <c r="C1036" s="111" t="s">
        <v>2943</v>
      </c>
      <c r="D1036" s="112">
        <v>44325</v>
      </c>
      <c r="E1036" s="111" t="s">
        <v>1429</v>
      </c>
      <c r="F1036" s="111" t="s">
        <v>31</v>
      </c>
      <c r="G1036" s="111" t="s">
        <v>1050</v>
      </c>
      <c r="H1036" s="111" t="s">
        <v>24</v>
      </c>
      <c r="I1036" s="111" t="s">
        <v>1376</v>
      </c>
      <c r="J1036" s="113">
        <v>100</v>
      </c>
      <c r="K1036" s="113">
        <v>1303</v>
      </c>
      <c r="L1036" s="113">
        <v>130300</v>
      </c>
      <c r="M1036" s="113">
        <v>3.2574999999999998</v>
      </c>
      <c r="N1036" s="113">
        <v>325.75</v>
      </c>
      <c r="O1036" s="113">
        <v>0</v>
      </c>
      <c r="P1036" s="113">
        <v>0</v>
      </c>
      <c r="Q1036" s="113">
        <v>1306.2574999999999</v>
      </c>
      <c r="R1036" s="113">
        <v>130625.75</v>
      </c>
      <c r="S1036" s="111" t="s">
        <v>1428</v>
      </c>
    </row>
    <row r="1037" spans="1:19" ht="25.5">
      <c r="A1037" s="111" t="s">
        <v>2942</v>
      </c>
      <c r="B1037" s="112">
        <v>44325</v>
      </c>
      <c r="C1037" s="111" t="s">
        <v>2943</v>
      </c>
      <c r="D1037" s="112">
        <v>44325</v>
      </c>
      <c r="E1037" s="111" t="s">
        <v>1429</v>
      </c>
      <c r="F1037" s="111" t="s">
        <v>31</v>
      </c>
      <c r="G1037" s="111" t="s">
        <v>1050</v>
      </c>
      <c r="H1037" s="111" t="s">
        <v>24</v>
      </c>
      <c r="I1037" s="111" t="s">
        <v>1277</v>
      </c>
      <c r="J1037" s="113">
        <v>100</v>
      </c>
      <c r="K1037" s="113">
        <v>967</v>
      </c>
      <c r="L1037" s="113">
        <v>96700</v>
      </c>
      <c r="M1037" s="113">
        <v>2.4175</v>
      </c>
      <c r="N1037" s="113">
        <v>241.75</v>
      </c>
      <c r="O1037" s="113">
        <v>0</v>
      </c>
      <c r="P1037" s="113">
        <v>0</v>
      </c>
      <c r="Q1037" s="113">
        <v>969.41750000000002</v>
      </c>
      <c r="R1037" s="113">
        <v>96941.75</v>
      </c>
      <c r="S1037" s="111" t="s">
        <v>1428</v>
      </c>
    </row>
    <row r="1038" spans="1:19" ht="25.5">
      <c r="A1038" s="111" t="s">
        <v>2944</v>
      </c>
      <c r="B1038" s="112">
        <v>44325</v>
      </c>
      <c r="C1038" s="111" t="s">
        <v>2945</v>
      </c>
      <c r="D1038" s="112">
        <v>44325</v>
      </c>
      <c r="E1038" s="111" t="s">
        <v>1429</v>
      </c>
      <c r="F1038" s="111" t="s">
        <v>959</v>
      </c>
      <c r="G1038" s="111" t="s">
        <v>1447</v>
      </c>
      <c r="H1038" s="111" t="s">
        <v>24</v>
      </c>
      <c r="I1038" s="111" t="s">
        <v>1374</v>
      </c>
      <c r="J1038" s="113">
        <v>40</v>
      </c>
      <c r="K1038" s="113">
        <v>914</v>
      </c>
      <c r="L1038" s="113">
        <v>36560</v>
      </c>
      <c r="M1038" s="113">
        <v>2.2850000000000001</v>
      </c>
      <c r="N1038" s="113">
        <v>91.4</v>
      </c>
      <c r="O1038" s="113">
        <v>0</v>
      </c>
      <c r="P1038" s="113">
        <v>0</v>
      </c>
      <c r="Q1038" s="113">
        <v>916.28499999999997</v>
      </c>
      <c r="R1038" s="113">
        <v>36651.4</v>
      </c>
      <c r="S1038" s="111" t="s">
        <v>1428</v>
      </c>
    </row>
    <row r="1039" spans="1:19" ht="25.5">
      <c r="A1039" s="111" t="s">
        <v>2944</v>
      </c>
      <c r="B1039" s="112">
        <v>44325</v>
      </c>
      <c r="C1039" s="111" t="s">
        <v>2945</v>
      </c>
      <c r="D1039" s="112">
        <v>44325</v>
      </c>
      <c r="E1039" s="111" t="s">
        <v>1429</v>
      </c>
      <c r="F1039" s="111" t="s">
        <v>959</v>
      </c>
      <c r="G1039" s="111" t="s">
        <v>1447</v>
      </c>
      <c r="H1039" s="111" t="s">
        <v>24</v>
      </c>
      <c r="I1039" s="111" t="s">
        <v>1142</v>
      </c>
      <c r="J1039" s="113">
        <v>80</v>
      </c>
      <c r="K1039" s="113">
        <v>1030</v>
      </c>
      <c r="L1039" s="113">
        <v>82400</v>
      </c>
      <c r="M1039" s="113">
        <v>2.5750000000000002</v>
      </c>
      <c r="N1039" s="113">
        <v>206</v>
      </c>
      <c r="O1039" s="113">
        <v>0</v>
      </c>
      <c r="P1039" s="113">
        <v>0</v>
      </c>
      <c r="Q1039" s="113">
        <v>1032.575</v>
      </c>
      <c r="R1039" s="113">
        <v>82606</v>
      </c>
      <c r="S1039" s="111" t="s">
        <v>1428</v>
      </c>
    </row>
    <row r="1040" spans="1:19" ht="25.5">
      <c r="A1040" s="111" t="s">
        <v>2944</v>
      </c>
      <c r="B1040" s="112">
        <v>44325</v>
      </c>
      <c r="C1040" s="111" t="s">
        <v>2945</v>
      </c>
      <c r="D1040" s="112">
        <v>44325</v>
      </c>
      <c r="E1040" s="111" t="s">
        <v>1429</v>
      </c>
      <c r="F1040" s="111" t="s">
        <v>959</v>
      </c>
      <c r="G1040" s="111" t="s">
        <v>1447</v>
      </c>
      <c r="H1040" s="111" t="s">
        <v>24</v>
      </c>
      <c r="I1040" s="111" t="s">
        <v>1141</v>
      </c>
      <c r="J1040" s="113">
        <v>40</v>
      </c>
      <c r="K1040" s="113">
        <v>894</v>
      </c>
      <c r="L1040" s="113">
        <v>35760</v>
      </c>
      <c r="M1040" s="113">
        <v>2.2349999999999999</v>
      </c>
      <c r="N1040" s="113">
        <v>89.4</v>
      </c>
      <c r="O1040" s="113">
        <v>0</v>
      </c>
      <c r="P1040" s="113">
        <v>0</v>
      </c>
      <c r="Q1040" s="113">
        <v>896.23500000000001</v>
      </c>
      <c r="R1040" s="113">
        <v>35849.4</v>
      </c>
      <c r="S1040" s="111" t="s">
        <v>1428</v>
      </c>
    </row>
    <row r="1041" spans="1:19" ht="25.5">
      <c r="A1041" s="111" t="s">
        <v>2944</v>
      </c>
      <c r="B1041" s="112">
        <v>44325</v>
      </c>
      <c r="C1041" s="111" t="s">
        <v>2945</v>
      </c>
      <c r="D1041" s="112">
        <v>44325</v>
      </c>
      <c r="E1041" s="111" t="s">
        <v>1429</v>
      </c>
      <c r="F1041" s="111" t="s">
        <v>959</v>
      </c>
      <c r="G1041" s="111" t="s">
        <v>1447</v>
      </c>
      <c r="H1041" s="111" t="s">
        <v>24</v>
      </c>
      <c r="I1041" s="111" t="s">
        <v>1146</v>
      </c>
      <c r="J1041" s="113">
        <v>100</v>
      </c>
      <c r="K1041" s="113">
        <v>914</v>
      </c>
      <c r="L1041" s="113">
        <v>91400</v>
      </c>
      <c r="M1041" s="113">
        <v>2.2850000000000001</v>
      </c>
      <c r="N1041" s="113">
        <v>228.5</v>
      </c>
      <c r="O1041" s="113">
        <v>0</v>
      </c>
      <c r="P1041" s="113">
        <v>0</v>
      </c>
      <c r="Q1041" s="113">
        <v>916.28499999999997</v>
      </c>
      <c r="R1041" s="113">
        <v>91628.5</v>
      </c>
      <c r="S1041" s="111" t="s">
        <v>1428</v>
      </c>
    </row>
    <row r="1042" spans="1:19" ht="25.5">
      <c r="A1042" s="111" t="s">
        <v>2946</v>
      </c>
      <c r="B1042" s="112">
        <v>44325</v>
      </c>
      <c r="C1042" s="111" t="s">
        <v>2947</v>
      </c>
      <c r="D1042" s="112">
        <v>44325</v>
      </c>
      <c r="E1042" s="111" t="s">
        <v>1429</v>
      </c>
      <c r="F1042" s="111" t="s">
        <v>28</v>
      </c>
      <c r="G1042" s="111" t="s">
        <v>1450</v>
      </c>
      <c r="H1042" s="111" t="s">
        <v>24</v>
      </c>
      <c r="I1042" s="111" t="s">
        <v>1411</v>
      </c>
      <c r="J1042" s="113">
        <v>1</v>
      </c>
      <c r="K1042" s="113">
        <v>3249</v>
      </c>
      <c r="L1042" s="113">
        <v>3249</v>
      </c>
      <c r="M1042" s="113">
        <v>8.1225000000000005</v>
      </c>
      <c r="N1042" s="113">
        <v>8.1225000000000005</v>
      </c>
      <c r="O1042" s="113">
        <v>0</v>
      </c>
      <c r="P1042" s="113">
        <v>600</v>
      </c>
      <c r="Q1042" s="113">
        <v>3257.1224999999999</v>
      </c>
      <c r="R1042" s="113">
        <v>2657.1224999999999</v>
      </c>
      <c r="S1042" s="111" t="s">
        <v>1428</v>
      </c>
    </row>
    <row r="1043" spans="1:19" ht="25.5">
      <c r="A1043" s="111" t="s">
        <v>2948</v>
      </c>
      <c r="B1043" s="112">
        <v>44325</v>
      </c>
      <c r="C1043" s="111" t="s">
        <v>2949</v>
      </c>
      <c r="D1043" s="112">
        <v>44325</v>
      </c>
      <c r="E1043" s="111" t="s">
        <v>1429</v>
      </c>
      <c r="F1043" s="111" t="s">
        <v>1188</v>
      </c>
      <c r="G1043" s="111" t="s">
        <v>25</v>
      </c>
      <c r="H1043" s="111" t="s">
        <v>24</v>
      </c>
      <c r="I1043" s="111" t="s">
        <v>1146</v>
      </c>
      <c r="J1043" s="113">
        <v>20</v>
      </c>
      <c r="K1043" s="113">
        <v>914</v>
      </c>
      <c r="L1043" s="113">
        <v>18280</v>
      </c>
      <c r="M1043" s="113">
        <v>2.2850000000000001</v>
      </c>
      <c r="N1043" s="113">
        <v>45.7</v>
      </c>
      <c r="O1043" s="113">
        <v>0</v>
      </c>
      <c r="P1043" s="113">
        <v>0</v>
      </c>
      <c r="Q1043" s="113">
        <v>916.28499999999997</v>
      </c>
      <c r="R1043" s="113">
        <v>18325.7</v>
      </c>
      <c r="S1043" s="111" t="s">
        <v>1428</v>
      </c>
    </row>
    <row r="1044" spans="1:19" ht="25.5">
      <c r="A1044" s="111" t="s">
        <v>2948</v>
      </c>
      <c r="B1044" s="112">
        <v>44325</v>
      </c>
      <c r="C1044" s="111" t="s">
        <v>2949</v>
      </c>
      <c r="D1044" s="112">
        <v>44325</v>
      </c>
      <c r="E1044" s="111" t="s">
        <v>1429</v>
      </c>
      <c r="F1044" s="111" t="s">
        <v>1188</v>
      </c>
      <c r="G1044" s="111" t="s">
        <v>25</v>
      </c>
      <c r="H1044" s="111" t="s">
        <v>24</v>
      </c>
      <c r="I1044" s="111" t="s">
        <v>1374</v>
      </c>
      <c r="J1044" s="113">
        <v>10</v>
      </c>
      <c r="K1044" s="113">
        <v>914</v>
      </c>
      <c r="L1044" s="113">
        <v>9140</v>
      </c>
      <c r="M1044" s="113">
        <v>2.2850000000000001</v>
      </c>
      <c r="N1044" s="113">
        <v>22.85</v>
      </c>
      <c r="O1044" s="113">
        <v>0</v>
      </c>
      <c r="P1044" s="113">
        <v>0</v>
      </c>
      <c r="Q1044" s="113">
        <v>916.28499999999997</v>
      </c>
      <c r="R1044" s="113">
        <v>9162.85</v>
      </c>
      <c r="S1044" s="111" t="s">
        <v>1428</v>
      </c>
    </row>
    <row r="1045" spans="1:19" ht="25.5">
      <c r="A1045" s="111" t="s">
        <v>2948</v>
      </c>
      <c r="B1045" s="112">
        <v>44325</v>
      </c>
      <c r="C1045" s="111" t="s">
        <v>2949</v>
      </c>
      <c r="D1045" s="112">
        <v>44325</v>
      </c>
      <c r="E1045" s="111" t="s">
        <v>1429</v>
      </c>
      <c r="F1045" s="111" t="s">
        <v>1188</v>
      </c>
      <c r="G1045" s="111" t="s">
        <v>25</v>
      </c>
      <c r="H1045" s="111" t="s">
        <v>24</v>
      </c>
      <c r="I1045" s="111" t="s">
        <v>1141</v>
      </c>
      <c r="J1045" s="113">
        <v>20</v>
      </c>
      <c r="K1045" s="113">
        <v>894</v>
      </c>
      <c r="L1045" s="113">
        <v>17880</v>
      </c>
      <c r="M1045" s="113">
        <v>2.2349999999999999</v>
      </c>
      <c r="N1045" s="113">
        <v>44.7</v>
      </c>
      <c r="O1045" s="113">
        <v>0</v>
      </c>
      <c r="P1045" s="113">
        <v>0</v>
      </c>
      <c r="Q1045" s="113">
        <v>896.23500000000001</v>
      </c>
      <c r="R1045" s="113">
        <v>17924.7</v>
      </c>
      <c r="S1045" s="111" t="s">
        <v>1428</v>
      </c>
    </row>
    <row r="1046" spans="1:19" ht="25.5">
      <c r="A1046" s="111" t="s">
        <v>2950</v>
      </c>
      <c r="B1046" s="112">
        <v>44325</v>
      </c>
      <c r="C1046" s="111" t="s">
        <v>2951</v>
      </c>
      <c r="D1046" s="112">
        <v>44325</v>
      </c>
      <c r="E1046" s="111" t="s">
        <v>1429</v>
      </c>
      <c r="F1046" s="111" t="s">
        <v>32</v>
      </c>
      <c r="G1046" s="111" t="s">
        <v>25</v>
      </c>
      <c r="H1046" s="111" t="s">
        <v>24</v>
      </c>
      <c r="I1046" s="111" t="s">
        <v>1320</v>
      </c>
      <c r="J1046" s="113">
        <v>20</v>
      </c>
      <c r="K1046" s="113">
        <v>1064</v>
      </c>
      <c r="L1046" s="113">
        <v>21280</v>
      </c>
      <c r="M1046" s="113">
        <v>2.66</v>
      </c>
      <c r="N1046" s="113">
        <v>53.2</v>
      </c>
      <c r="O1046" s="113">
        <v>0</v>
      </c>
      <c r="P1046" s="113">
        <v>0</v>
      </c>
      <c r="Q1046" s="113">
        <v>1066.6600000000001</v>
      </c>
      <c r="R1046" s="113">
        <v>21333.200000000001</v>
      </c>
      <c r="S1046" s="111" t="s">
        <v>1428</v>
      </c>
    </row>
    <row r="1047" spans="1:19" ht="25.5">
      <c r="A1047" s="111" t="s">
        <v>2950</v>
      </c>
      <c r="B1047" s="112">
        <v>44325</v>
      </c>
      <c r="C1047" s="111" t="s">
        <v>2951</v>
      </c>
      <c r="D1047" s="112">
        <v>44325</v>
      </c>
      <c r="E1047" s="111" t="s">
        <v>1429</v>
      </c>
      <c r="F1047" s="111" t="s">
        <v>32</v>
      </c>
      <c r="G1047" s="111" t="s">
        <v>25</v>
      </c>
      <c r="H1047" s="111" t="s">
        <v>24</v>
      </c>
      <c r="I1047" s="111" t="s">
        <v>1374</v>
      </c>
      <c r="J1047" s="113">
        <v>40</v>
      </c>
      <c r="K1047" s="113">
        <v>914</v>
      </c>
      <c r="L1047" s="113">
        <v>36560</v>
      </c>
      <c r="M1047" s="113">
        <v>2.2850000000000001</v>
      </c>
      <c r="N1047" s="113">
        <v>91.4</v>
      </c>
      <c r="O1047" s="113">
        <v>0</v>
      </c>
      <c r="P1047" s="113">
        <v>0</v>
      </c>
      <c r="Q1047" s="113">
        <v>916.28499999999997</v>
      </c>
      <c r="R1047" s="113">
        <v>36651.4</v>
      </c>
      <c r="S1047" s="111" t="s">
        <v>1428</v>
      </c>
    </row>
    <row r="1048" spans="1:19" ht="25.5">
      <c r="A1048" s="111" t="s">
        <v>2952</v>
      </c>
      <c r="B1048" s="112">
        <v>44325</v>
      </c>
      <c r="C1048" s="111" t="s">
        <v>2953</v>
      </c>
      <c r="D1048" s="112">
        <v>44325</v>
      </c>
      <c r="E1048" s="111" t="s">
        <v>1429</v>
      </c>
      <c r="F1048" s="111" t="s">
        <v>14</v>
      </c>
      <c r="G1048" s="111" t="s">
        <v>1437</v>
      </c>
      <c r="H1048" s="111" t="s">
        <v>24</v>
      </c>
      <c r="I1048" s="111" t="s">
        <v>1277</v>
      </c>
      <c r="J1048" s="113">
        <v>40</v>
      </c>
      <c r="K1048" s="113">
        <v>967</v>
      </c>
      <c r="L1048" s="113">
        <v>38680</v>
      </c>
      <c r="M1048" s="113">
        <v>2.4175</v>
      </c>
      <c r="N1048" s="113">
        <v>96.7</v>
      </c>
      <c r="O1048" s="113">
        <v>0</v>
      </c>
      <c r="P1048" s="113">
        <v>0</v>
      </c>
      <c r="Q1048" s="113">
        <v>969.41750000000002</v>
      </c>
      <c r="R1048" s="113">
        <v>38776.699999999997</v>
      </c>
      <c r="S1048" s="111" t="s">
        <v>1428</v>
      </c>
    </row>
    <row r="1049" spans="1:19" ht="25.5">
      <c r="A1049" s="111" t="s">
        <v>2952</v>
      </c>
      <c r="B1049" s="112">
        <v>44325</v>
      </c>
      <c r="C1049" s="111" t="s">
        <v>2953</v>
      </c>
      <c r="D1049" s="112">
        <v>44325</v>
      </c>
      <c r="E1049" s="111" t="s">
        <v>1429</v>
      </c>
      <c r="F1049" s="111" t="s">
        <v>14</v>
      </c>
      <c r="G1049" s="111" t="s">
        <v>1437</v>
      </c>
      <c r="H1049" s="111" t="s">
        <v>24</v>
      </c>
      <c r="I1049" s="111" t="s">
        <v>1321</v>
      </c>
      <c r="J1049" s="113">
        <v>20</v>
      </c>
      <c r="K1049" s="113">
        <v>1205</v>
      </c>
      <c r="L1049" s="113">
        <v>24100</v>
      </c>
      <c r="M1049" s="113">
        <v>3.0125000000000002</v>
      </c>
      <c r="N1049" s="113">
        <v>60.25</v>
      </c>
      <c r="O1049" s="113">
        <v>0</v>
      </c>
      <c r="P1049" s="113">
        <v>0</v>
      </c>
      <c r="Q1049" s="113">
        <v>1208.0125</v>
      </c>
      <c r="R1049" s="113">
        <v>24160.25</v>
      </c>
      <c r="S1049" s="111" t="s">
        <v>1428</v>
      </c>
    </row>
    <row r="1050" spans="1:19" ht="25.5">
      <c r="A1050" s="111" t="s">
        <v>2952</v>
      </c>
      <c r="B1050" s="112">
        <v>44325</v>
      </c>
      <c r="C1050" s="111" t="s">
        <v>2953</v>
      </c>
      <c r="D1050" s="112">
        <v>44325</v>
      </c>
      <c r="E1050" s="111" t="s">
        <v>1429</v>
      </c>
      <c r="F1050" s="111" t="s">
        <v>14</v>
      </c>
      <c r="G1050" s="111" t="s">
        <v>1437</v>
      </c>
      <c r="H1050" s="111" t="s">
        <v>24</v>
      </c>
      <c r="I1050" s="111" t="s">
        <v>1374</v>
      </c>
      <c r="J1050" s="113">
        <v>70</v>
      </c>
      <c r="K1050" s="113">
        <v>914</v>
      </c>
      <c r="L1050" s="113">
        <v>63980</v>
      </c>
      <c r="M1050" s="113">
        <v>2.2850000000000001</v>
      </c>
      <c r="N1050" s="113">
        <v>159.94999999999999</v>
      </c>
      <c r="O1050" s="113">
        <v>0</v>
      </c>
      <c r="P1050" s="113">
        <v>0</v>
      </c>
      <c r="Q1050" s="113">
        <v>916.28499999999997</v>
      </c>
      <c r="R1050" s="113">
        <v>64139.95</v>
      </c>
      <c r="S1050" s="111" t="s">
        <v>1428</v>
      </c>
    </row>
    <row r="1051" spans="1:19" ht="25.5">
      <c r="A1051" s="111" t="s">
        <v>2952</v>
      </c>
      <c r="B1051" s="112">
        <v>44325</v>
      </c>
      <c r="C1051" s="111" t="s">
        <v>2953</v>
      </c>
      <c r="D1051" s="112">
        <v>44325</v>
      </c>
      <c r="E1051" s="111" t="s">
        <v>1429</v>
      </c>
      <c r="F1051" s="111" t="s">
        <v>14</v>
      </c>
      <c r="G1051" s="111" t="s">
        <v>1437</v>
      </c>
      <c r="H1051" s="111" t="s">
        <v>24</v>
      </c>
      <c r="I1051" s="111" t="s">
        <v>1376</v>
      </c>
      <c r="J1051" s="113">
        <v>20</v>
      </c>
      <c r="K1051" s="113">
        <v>1303</v>
      </c>
      <c r="L1051" s="113">
        <v>26060</v>
      </c>
      <c r="M1051" s="113">
        <v>3.2574999999999998</v>
      </c>
      <c r="N1051" s="113">
        <v>65.150000000000006</v>
      </c>
      <c r="O1051" s="113">
        <v>0</v>
      </c>
      <c r="P1051" s="113">
        <v>0</v>
      </c>
      <c r="Q1051" s="113">
        <v>1306.2574999999999</v>
      </c>
      <c r="R1051" s="113">
        <v>26125.15</v>
      </c>
      <c r="S1051" s="111" t="s">
        <v>1428</v>
      </c>
    </row>
    <row r="1052" spans="1:19" ht="25.5">
      <c r="A1052" s="111" t="s">
        <v>2954</v>
      </c>
      <c r="B1052" s="112">
        <v>44325</v>
      </c>
      <c r="C1052" s="111" t="s">
        <v>2955</v>
      </c>
      <c r="D1052" s="112">
        <v>44325</v>
      </c>
      <c r="E1052" s="111" t="s">
        <v>1429</v>
      </c>
      <c r="F1052" s="111" t="s">
        <v>16</v>
      </c>
      <c r="G1052" s="111" t="s">
        <v>1049</v>
      </c>
      <c r="H1052" s="111" t="s">
        <v>13</v>
      </c>
      <c r="I1052" s="111" t="s">
        <v>1374</v>
      </c>
      <c r="J1052" s="113">
        <v>100</v>
      </c>
      <c r="K1052" s="113">
        <v>914</v>
      </c>
      <c r="L1052" s="113">
        <v>91400</v>
      </c>
      <c r="M1052" s="113">
        <v>2.2850000000000001</v>
      </c>
      <c r="N1052" s="113">
        <v>228.5</v>
      </c>
      <c r="O1052" s="113">
        <v>0</v>
      </c>
      <c r="P1052" s="113">
        <v>0</v>
      </c>
      <c r="Q1052" s="113">
        <v>916.28499999999997</v>
      </c>
      <c r="R1052" s="113">
        <v>91628.5</v>
      </c>
      <c r="S1052" s="111" t="s">
        <v>1428</v>
      </c>
    </row>
    <row r="1053" spans="1:19" ht="25.5">
      <c r="A1053" s="111" t="s">
        <v>2954</v>
      </c>
      <c r="B1053" s="112">
        <v>44325</v>
      </c>
      <c r="C1053" s="111" t="s">
        <v>2955</v>
      </c>
      <c r="D1053" s="112">
        <v>44325</v>
      </c>
      <c r="E1053" s="111" t="s">
        <v>1429</v>
      </c>
      <c r="F1053" s="111" t="s">
        <v>16</v>
      </c>
      <c r="G1053" s="111" t="s">
        <v>1049</v>
      </c>
      <c r="H1053" s="111" t="s">
        <v>13</v>
      </c>
      <c r="I1053" s="111" t="s">
        <v>1376</v>
      </c>
      <c r="J1053" s="113">
        <v>40</v>
      </c>
      <c r="K1053" s="113">
        <v>1303</v>
      </c>
      <c r="L1053" s="113">
        <v>52120</v>
      </c>
      <c r="M1053" s="113">
        <v>3.258</v>
      </c>
      <c r="N1053" s="113">
        <v>130.32</v>
      </c>
      <c r="O1053" s="113">
        <v>0</v>
      </c>
      <c r="P1053" s="113">
        <v>0</v>
      </c>
      <c r="Q1053" s="113">
        <v>1306.2574999999999</v>
      </c>
      <c r="R1053" s="113">
        <v>52250.3</v>
      </c>
      <c r="S1053" s="111" t="s">
        <v>1428</v>
      </c>
    </row>
    <row r="1054" spans="1:19" ht="25.5">
      <c r="A1054" s="111" t="s">
        <v>2956</v>
      </c>
      <c r="B1054" s="112">
        <v>44325</v>
      </c>
      <c r="C1054" s="111" t="s">
        <v>2957</v>
      </c>
      <c r="D1054" s="112">
        <v>44325</v>
      </c>
      <c r="E1054" s="111" t="s">
        <v>1429</v>
      </c>
      <c r="F1054" s="111" t="s">
        <v>52</v>
      </c>
      <c r="G1054" s="111" t="s">
        <v>1051</v>
      </c>
      <c r="H1054" s="111" t="s">
        <v>54</v>
      </c>
      <c r="I1054" s="111" t="s">
        <v>1374</v>
      </c>
      <c r="J1054" s="113">
        <v>100</v>
      </c>
      <c r="K1054" s="113">
        <v>914</v>
      </c>
      <c r="L1054" s="113">
        <v>91400</v>
      </c>
      <c r="M1054" s="113">
        <v>2.2850000000000001</v>
      </c>
      <c r="N1054" s="113">
        <v>228.5</v>
      </c>
      <c r="O1054" s="113">
        <v>0</v>
      </c>
      <c r="P1054" s="113">
        <v>0</v>
      </c>
      <c r="Q1054" s="113">
        <v>916.28499999999997</v>
      </c>
      <c r="R1054" s="113">
        <v>91628.5</v>
      </c>
      <c r="S1054" s="111" t="s">
        <v>1428</v>
      </c>
    </row>
    <row r="1055" spans="1:19" ht="25.5">
      <c r="A1055" s="111" t="s">
        <v>2956</v>
      </c>
      <c r="B1055" s="112">
        <v>44325</v>
      </c>
      <c r="C1055" s="111" t="s">
        <v>2957</v>
      </c>
      <c r="D1055" s="112">
        <v>44325</v>
      </c>
      <c r="E1055" s="111" t="s">
        <v>1429</v>
      </c>
      <c r="F1055" s="111" t="s">
        <v>52</v>
      </c>
      <c r="G1055" s="111" t="s">
        <v>1051</v>
      </c>
      <c r="H1055" s="111" t="s">
        <v>54</v>
      </c>
      <c r="I1055" s="111" t="s">
        <v>1320</v>
      </c>
      <c r="J1055" s="113">
        <v>60</v>
      </c>
      <c r="K1055" s="113">
        <v>1064</v>
      </c>
      <c r="L1055" s="113">
        <v>63840</v>
      </c>
      <c r="M1055" s="113">
        <v>2.66</v>
      </c>
      <c r="N1055" s="113">
        <v>159.6</v>
      </c>
      <c r="O1055" s="113">
        <v>0</v>
      </c>
      <c r="P1055" s="113">
        <v>0</v>
      </c>
      <c r="Q1055" s="113">
        <v>1066.6600000000001</v>
      </c>
      <c r="R1055" s="113">
        <v>63999.6</v>
      </c>
      <c r="S1055" s="111" t="s">
        <v>1428</v>
      </c>
    </row>
    <row r="1056" spans="1:19" ht="25.5">
      <c r="A1056" s="111" t="s">
        <v>2956</v>
      </c>
      <c r="B1056" s="112">
        <v>44325</v>
      </c>
      <c r="C1056" s="111" t="s">
        <v>2957</v>
      </c>
      <c r="D1056" s="112">
        <v>44325</v>
      </c>
      <c r="E1056" s="111" t="s">
        <v>1429</v>
      </c>
      <c r="F1056" s="111" t="s">
        <v>52</v>
      </c>
      <c r="G1056" s="111" t="s">
        <v>1051</v>
      </c>
      <c r="H1056" s="111" t="s">
        <v>54</v>
      </c>
      <c r="I1056" s="111" t="s">
        <v>1146</v>
      </c>
      <c r="J1056" s="113">
        <v>100</v>
      </c>
      <c r="K1056" s="113">
        <v>914</v>
      </c>
      <c r="L1056" s="113">
        <v>91400</v>
      </c>
      <c r="M1056" s="113">
        <v>2.2850000000000001</v>
      </c>
      <c r="N1056" s="113">
        <v>228.5</v>
      </c>
      <c r="O1056" s="113">
        <v>0</v>
      </c>
      <c r="P1056" s="113">
        <v>0</v>
      </c>
      <c r="Q1056" s="113">
        <v>916.28499999999997</v>
      </c>
      <c r="R1056" s="113">
        <v>91628.5</v>
      </c>
      <c r="S1056" s="111" t="s">
        <v>1428</v>
      </c>
    </row>
    <row r="1057" spans="1:19" ht="25.5">
      <c r="A1057" s="111" t="s">
        <v>2956</v>
      </c>
      <c r="B1057" s="112">
        <v>44325</v>
      </c>
      <c r="C1057" s="111" t="s">
        <v>2957</v>
      </c>
      <c r="D1057" s="112">
        <v>44325</v>
      </c>
      <c r="E1057" s="111" t="s">
        <v>1429</v>
      </c>
      <c r="F1057" s="111" t="s">
        <v>52</v>
      </c>
      <c r="G1057" s="111" t="s">
        <v>1051</v>
      </c>
      <c r="H1057" s="111" t="s">
        <v>54</v>
      </c>
      <c r="I1057" s="111" t="s">
        <v>1321</v>
      </c>
      <c r="J1057" s="113">
        <v>60</v>
      </c>
      <c r="K1057" s="113">
        <v>1205</v>
      </c>
      <c r="L1057" s="113">
        <v>72300</v>
      </c>
      <c r="M1057" s="113">
        <v>3.0125000000000002</v>
      </c>
      <c r="N1057" s="113">
        <v>180.75</v>
      </c>
      <c r="O1057" s="113">
        <v>0</v>
      </c>
      <c r="P1057" s="113">
        <v>0</v>
      </c>
      <c r="Q1057" s="113">
        <v>1208.0125</v>
      </c>
      <c r="R1057" s="113">
        <v>72480.75</v>
      </c>
      <c r="S1057" s="111" t="s">
        <v>1428</v>
      </c>
    </row>
    <row r="1058" spans="1:19" ht="25.5">
      <c r="A1058" s="111" t="s">
        <v>2956</v>
      </c>
      <c r="B1058" s="112">
        <v>44325</v>
      </c>
      <c r="C1058" s="111" t="s">
        <v>2957</v>
      </c>
      <c r="D1058" s="112">
        <v>44325</v>
      </c>
      <c r="E1058" s="111" t="s">
        <v>1429</v>
      </c>
      <c r="F1058" s="111" t="s">
        <v>52</v>
      </c>
      <c r="G1058" s="111" t="s">
        <v>1051</v>
      </c>
      <c r="H1058" s="111" t="s">
        <v>54</v>
      </c>
      <c r="I1058" s="111" t="s">
        <v>1376</v>
      </c>
      <c r="J1058" s="113">
        <v>60</v>
      </c>
      <c r="K1058" s="113">
        <v>1303</v>
      </c>
      <c r="L1058" s="113">
        <v>78180</v>
      </c>
      <c r="M1058" s="113">
        <v>3.2574999999999998</v>
      </c>
      <c r="N1058" s="113">
        <v>195.45</v>
      </c>
      <c r="O1058" s="113">
        <v>0</v>
      </c>
      <c r="P1058" s="113">
        <v>0</v>
      </c>
      <c r="Q1058" s="113">
        <v>1306.2574999999999</v>
      </c>
      <c r="R1058" s="113">
        <v>78375.45</v>
      </c>
      <c r="S1058" s="111" t="s">
        <v>1428</v>
      </c>
    </row>
    <row r="1059" spans="1:19" ht="25.5">
      <c r="A1059" s="111" t="s">
        <v>2956</v>
      </c>
      <c r="B1059" s="112">
        <v>44325</v>
      </c>
      <c r="C1059" s="111" t="s">
        <v>2957</v>
      </c>
      <c r="D1059" s="112">
        <v>44325</v>
      </c>
      <c r="E1059" s="111" t="s">
        <v>1429</v>
      </c>
      <c r="F1059" s="111" t="s">
        <v>52</v>
      </c>
      <c r="G1059" s="111" t="s">
        <v>1051</v>
      </c>
      <c r="H1059" s="111" t="s">
        <v>54</v>
      </c>
      <c r="I1059" s="111" t="s">
        <v>1141</v>
      </c>
      <c r="J1059" s="113">
        <v>60</v>
      </c>
      <c r="K1059" s="113">
        <v>894</v>
      </c>
      <c r="L1059" s="113">
        <v>53640</v>
      </c>
      <c r="M1059" s="113">
        <v>2.2349999999999999</v>
      </c>
      <c r="N1059" s="113">
        <v>134.1</v>
      </c>
      <c r="O1059" s="113">
        <v>0</v>
      </c>
      <c r="P1059" s="113">
        <v>0</v>
      </c>
      <c r="Q1059" s="113">
        <v>896.23500000000001</v>
      </c>
      <c r="R1059" s="113">
        <v>53774.1</v>
      </c>
      <c r="S1059" s="111" t="s">
        <v>1428</v>
      </c>
    </row>
    <row r="1060" spans="1:19" ht="25.5">
      <c r="A1060" s="111" t="s">
        <v>2956</v>
      </c>
      <c r="B1060" s="112">
        <v>44325</v>
      </c>
      <c r="C1060" s="111" t="s">
        <v>2957</v>
      </c>
      <c r="D1060" s="112">
        <v>44325</v>
      </c>
      <c r="E1060" s="111" t="s">
        <v>1429</v>
      </c>
      <c r="F1060" s="111" t="s">
        <v>52</v>
      </c>
      <c r="G1060" s="111" t="s">
        <v>1051</v>
      </c>
      <c r="H1060" s="111" t="s">
        <v>54</v>
      </c>
      <c r="I1060" s="111" t="s">
        <v>1144</v>
      </c>
      <c r="J1060" s="113">
        <v>60</v>
      </c>
      <c r="K1060" s="113">
        <v>1118</v>
      </c>
      <c r="L1060" s="113">
        <v>67080</v>
      </c>
      <c r="M1060" s="113">
        <v>2.7949999999999999</v>
      </c>
      <c r="N1060" s="113">
        <v>167.7</v>
      </c>
      <c r="O1060" s="113">
        <v>0</v>
      </c>
      <c r="P1060" s="113">
        <v>0</v>
      </c>
      <c r="Q1060" s="113">
        <v>1120.7950000000001</v>
      </c>
      <c r="R1060" s="113">
        <v>67247.7</v>
      </c>
      <c r="S1060" s="111" t="s">
        <v>1428</v>
      </c>
    </row>
    <row r="1061" spans="1:19" ht="25.5">
      <c r="A1061" s="111" t="s">
        <v>2958</v>
      </c>
      <c r="B1061" s="112">
        <v>44325</v>
      </c>
      <c r="C1061" s="111" t="s">
        <v>2959</v>
      </c>
      <c r="D1061" s="112">
        <v>44325</v>
      </c>
      <c r="E1061" s="111" t="s">
        <v>1429</v>
      </c>
      <c r="F1061" s="111" t="s">
        <v>65</v>
      </c>
      <c r="G1061" s="111" t="s">
        <v>66</v>
      </c>
      <c r="H1061" s="111" t="s">
        <v>66</v>
      </c>
      <c r="I1061" s="111" t="s">
        <v>1141</v>
      </c>
      <c r="J1061" s="113">
        <v>92</v>
      </c>
      <c r="K1061" s="113">
        <v>894</v>
      </c>
      <c r="L1061" s="113">
        <v>82248</v>
      </c>
      <c r="M1061" s="113">
        <v>2.2349999999999999</v>
      </c>
      <c r="N1061" s="113">
        <v>205.62</v>
      </c>
      <c r="O1061" s="113">
        <v>0</v>
      </c>
      <c r="P1061" s="113">
        <v>0</v>
      </c>
      <c r="Q1061" s="113">
        <v>896.23500000000001</v>
      </c>
      <c r="R1061" s="113">
        <v>82453.62</v>
      </c>
      <c r="S1061" s="111" t="s">
        <v>1428</v>
      </c>
    </row>
    <row r="1062" spans="1:19" ht="25.5">
      <c r="A1062" s="111" t="s">
        <v>2960</v>
      </c>
      <c r="B1062" s="112">
        <v>44325</v>
      </c>
      <c r="C1062" s="111" t="s">
        <v>2961</v>
      </c>
      <c r="D1062" s="112">
        <v>44325</v>
      </c>
      <c r="E1062" s="111" t="s">
        <v>1429</v>
      </c>
      <c r="F1062" s="111" t="s">
        <v>63</v>
      </c>
      <c r="G1062" s="111" t="s">
        <v>1438</v>
      </c>
      <c r="H1062" s="111" t="s">
        <v>54</v>
      </c>
      <c r="I1062" s="111" t="s">
        <v>1141</v>
      </c>
      <c r="J1062" s="113">
        <v>50</v>
      </c>
      <c r="K1062" s="113">
        <v>894</v>
      </c>
      <c r="L1062" s="113">
        <v>44700</v>
      </c>
      <c r="M1062" s="113">
        <v>2.2349999999999999</v>
      </c>
      <c r="N1062" s="113">
        <v>111.75</v>
      </c>
      <c r="O1062" s="113">
        <v>0</v>
      </c>
      <c r="P1062" s="113">
        <v>0</v>
      </c>
      <c r="Q1062" s="113">
        <v>896.23500000000001</v>
      </c>
      <c r="R1062" s="113">
        <v>44811.75</v>
      </c>
      <c r="S1062" s="111" t="s">
        <v>1428</v>
      </c>
    </row>
    <row r="1063" spans="1:19" ht="25.5">
      <c r="A1063" s="111" t="s">
        <v>2960</v>
      </c>
      <c r="B1063" s="112">
        <v>44325</v>
      </c>
      <c r="C1063" s="111" t="s">
        <v>2961</v>
      </c>
      <c r="D1063" s="112">
        <v>44325</v>
      </c>
      <c r="E1063" s="111" t="s">
        <v>1429</v>
      </c>
      <c r="F1063" s="111" t="s">
        <v>63</v>
      </c>
      <c r="G1063" s="111" t="s">
        <v>1438</v>
      </c>
      <c r="H1063" s="111" t="s">
        <v>54</v>
      </c>
      <c r="I1063" s="111" t="s">
        <v>1374</v>
      </c>
      <c r="J1063" s="113">
        <v>60</v>
      </c>
      <c r="K1063" s="113">
        <v>914</v>
      </c>
      <c r="L1063" s="113">
        <v>54840</v>
      </c>
      <c r="M1063" s="113">
        <v>2.2850000000000001</v>
      </c>
      <c r="N1063" s="113">
        <v>137.1</v>
      </c>
      <c r="O1063" s="113">
        <v>0</v>
      </c>
      <c r="P1063" s="113">
        <v>0</v>
      </c>
      <c r="Q1063" s="113">
        <v>916.28499999999997</v>
      </c>
      <c r="R1063" s="113">
        <v>54977.1</v>
      </c>
      <c r="S1063" s="111" t="s">
        <v>1428</v>
      </c>
    </row>
    <row r="1064" spans="1:19" ht="25.5">
      <c r="A1064" s="111" t="s">
        <v>2960</v>
      </c>
      <c r="B1064" s="112">
        <v>44325</v>
      </c>
      <c r="C1064" s="111" t="s">
        <v>2961</v>
      </c>
      <c r="D1064" s="112">
        <v>44325</v>
      </c>
      <c r="E1064" s="111" t="s">
        <v>1429</v>
      </c>
      <c r="F1064" s="111" t="s">
        <v>63</v>
      </c>
      <c r="G1064" s="111" t="s">
        <v>1438</v>
      </c>
      <c r="H1064" s="111" t="s">
        <v>54</v>
      </c>
      <c r="I1064" s="111" t="s">
        <v>1277</v>
      </c>
      <c r="J1064" s="113">
        <v>40</v>
      </c>
      <c r="K1064" s="113">
        <v>967</v>
      </c>
      <c r="L1064" s="113">
        <v>38680</v>
      </c>
      <c r="M1064" s="113">
        <v>2.4175</v>
      </c>
      <c r="N1064" s="113">
        <v>96.7</v>
      </c>
      <c r="O1064" s="113">
        <v>0</v>
      </c>
      <c r="P1064" s="113">
        <v>0</v>
      </c>
      <c r="Q1064" s="113">
        <v>969.41750000000002</v>
      </c>
      <c r="R1064" s="113">
        <v>38776.699999999997</v>
      </c>
      <c r="S1064" s="111" t="s">
        <v>1428</v>
      </c>
    </row>
    <row r="1065" spans="1:19" ht="25.5">
      <c r="A1065" s="111" t="s">
        <v>2960</v>
      </c>
      <c r="B1065" s="112">
        <v>44325</v>
      </c>
      <c r="C1065" s="111" t="s">
        <v>2961</v>
      </c>
      <c r="D1065" s="112">
        <v>44325</v>
      </c>
      <c r="E1065" s="111" t="s">
        <v>1429</v>
      </c>
      <c r="F1065" s="111" t="s">
        <v>63</v>
      </c>
      <c r="G1065" s="111" t="s">
        <v>1438</v>
      </c>
      <c r="H1065" s="111" t="s">
        <v>54</v>
      </c>
      <c r="I1065" s="111" t="s">
        <v>1376</v>
      </c>
      <c r="J1065" s="113">
        <v>40</v>
      </c>
      <c r="K1065" s="113">
        <v>1303</v>
      </c>
      <c r="L1065" s="113">
        <v>52120</v>
      </c>
      <c r="M1065" s="113">
        <v>3.2574999999999998</v>
      </c>
      <c r="N1065" s="113">
        <v>130.30000000000001</v>
      </c>
      <c r="O1065" s="113">
        <v>0</v>
      </c>
      <c r="P1065" s="113">
        <v>0</v>
      </c>
      <c r="Q1065" s="113">
        <v>1306.2574999999999</v>
      </c>
      <c r="R1065" s="113">
        <v>52250.3</v>
      </c>
      <c r="S1065" s="111" t="s">
        <v>1428</v>
      </c>
    </row>
    <row r="1066" spans="1:19" ht="25.5">
      <c r="A1066" s="111" t="s">
        <v>2962</v>
      </c>
      <c r="B1066" s="112">
        <v>44325</v>
      </c>
      <c r="C1066" s="111" t="s">
        <v>2963</v>
      </c>
      <c r="D1066" s="112">
        <v>44325</v>
      </c>
      <c r="E1066" s="111" t="s">
        <v>1429</v>
      </c>
      <c r="F1066" s="111" t="s">
        <v>978</v>
      </c>
      <c r="G1066" s="111" t="s">
        <v>76</v>
      </c>
      <c r="H1066" s="111" t="s">
        <v>66</v>
      </c>
      <c r="I1066" s="111" t="s">
        <v>1142</v>
      </c>
      <c r="J1066" s="113">
        <v>20</v>
      </c>
      <c r="K1066" s="113">
        <v>1030</v>
      </c>
      <c r="L1066" s="113">
        <v>20600</v>
      </c>
      <c r="M1066" s="113">
        <v>2.5750000000000002</v>
      </c>
      <c r="N1066" s="113">
        <v>51.5</v>
      </c>
      <c r="O1066" s="113">
        <v>0</v>
      </c>
      <c r="P1066" s="113">
        <v>0</v>
      </c>
      <c r="Q1066" s="113">
        <v>1032.575</v>
      </c>
      <c r="R1066" s="113">
        <v>20651.5</v>
      </c>
      <c r="S1066" s="111" t="s">
        <v>1428</v>
      </c>
    </row>
    <row r="1067" spans="1:19" ht="25.5">
      <c r="A1067" s="111" t="s">
        <v>2962</v>
      </c>
      <c r="B1067" s="112">
        <v>44325</v>
      </c>
      <c r="C1067" s="111" t="s">
        <v>2963</v>
      </c>
      <c r="D1067" s="112">
        <v>44325</v>
      </c>
      <c r="E1067" s="111" t="s">
        <v>1429</v>
      </c>
      <c r="F1067" s="111" t="s">
        <v>978</v>
      </c>
      <c r="G1067" s="111" t="s">
        <v>76</v>
      </c>
      <c r="H1067" s="111" t="s">
        <v>66</v>
      </c>
      <c r="I1067" s="111" t="s">
        <v>1144</v>
      </c>
      <c r="J1067" s="113">
        <v>20</v>
      </c>
      <c r="K1067" s="113">
        <v>1118</v>
      </c>
      <c r="L1067" s="113">
        <v>22360</v>
      </c>
      <c r="M1067" s="113">
        <v>2.7949999999999999</v>
      </c>
      <c r="N1067" s="113">
        <v>55.9</v>
      </c>
      <c r="O1067" s="113">
        <v>0</v>
      </c>
      <c r="P1067" s="113">
        <v>0</v>
      </c>
      <c r="Q1067" s="113">
        <v>1120.7950000000001</v>
      </c>
      <c r="R1067" s="113">
        <v>22415.9</v>
      </c>
      <c r="S1067" s="111" t="s">
        <v>1428</v>
      </c>
    </row>
    <row r="1068" spans="1:19" ht="25.5">
      <c r="A1068" s="111" t="s">
        <v>2962</v>
      </c>
      <c r="B1068" s="112">
        <v>44325</v>
      </c>
      <c r="C1068" s="111" t="s">
        <v>2963</v>
      </c>
      <c r="D1068" s="112">
        <v>44325</v>
      </c>
      <c r="E1068" s="111" t="s">
        <v>1429</v>
      </c>
      <c r="F1068" s="111" t="s">
        <v>978</v>
      </c>
      <c r="G1068" s="111" t="s">
        <v>76</v>
      </c>
      <c r="H1068" s="111" t="s">
        <v>66</v>
      </c>
      <c r="I1068" s="111" t="s">
        <v>1374</v>
      </c>
      <c r="J1068" s="113">
        <v>20</v>
      </c>
      <c r="K1068" s="113">
        <v>914</v>
      </c>
      <c r="L1068" s="113">
        <v>18280</v>
      </c>
      <c r="M1068" s="113">
        <v>2.2850000000000001</v>
      </c>
      <c r="N1068" s="113">
        <v>45.7</v>
      </c>
      <c r="O1068" s="113">
        <v>0</v>
      </c>
      <c r="P1068" s="113">
        <v>0</v>
      </c>
      <c r="Q1068" s="113">
        <v>916.28499999999997</v>
      </c>
      <c r="R1068" s="113">
        <v>18325.7</v>
      </c>
      <c r="S1068" s="111" t="s">
        <v>1428</v>
      </c>
    </row>
    <row r="1069" spans="1:19" ht="25.5">
      <c r="A1069" s="111" t="s">
        <v>2962</v>
      </c>
      <c r="B1069" s="112">
        <v>44325</v>
      </c>
      <c r="C1069" s="111" t="s">
        <v>2963</v>
      </c>
      <c r="D1069" s="112">
        <v>44325</v>
      </c>
      <c r="E1069" s="111" t="s">
        <v>1429</v>
      </c>
      <c r="F1069" s="111" t="s">
        <v>978</v>
      </c>
      <c r="G1069" s="111" t="s">
        <v>76</v>
      </c>
      <c r="H1069" s="111" t="s">
        <v>66</v>
      </c>
      <c r="I1069" s="111" t="s">
        <v>1263</v>
      </c>
      <c r="J1069" s="113">
        <v>20</v>
      </c>
      <c r="K1069" s="113">
        <v>1099</v>
      </c>
      <c r="L1069" s="113">
        <v>21980</v>
      </c>
      <c r="M1069" s="113">
        <v>2.7475000000000001</v>
      </c>
      <c r="N1069" s="113">
        <v>54.95</v>
      </c>
      <c r="O1069" s="113">
        <v>0</v>
      </c>
      <c r="P1069" s="113">
        <v>0</v>
      </c>
      <c r="Q1069" s="113">
        <v>1101.7474999999999</v>
      </c>
      <c r="R1069" s="113">
        <v>22034.95</v>
      </c>
      <c r="S1069" s="111" t="s">
        <v>1428</v>
      </c>
    </row>
    <row r="1070" spans="1:19" ht="25.5">
      <c r="A1070" s="111" t="s">
        <v>2962</v>
      </c>
      <c r="B1070" s="112">
        <v>44325</v>
      </c>
      <c r="C1070" s="111" t="s">
        <v>2963</v>
      </c>
      <c r="D1070" s="112">
        <v>44325</v>
      </c>
      <c r="E1070" s="111" t="s">
        <v>1429</v>
      </c>
      <c r="F1070" s="111" t="s">
        <v>978</v>
      </c>
      <c r="G1070" s="111" t="s">
        <v>76</v>
      </c>
      <c r="H1070" s="111" t="s">
        <v>66</v>
      </c>
      <c r="I1070" s="111" t="s">
        <v>1277</v>
      </c>
      <c r="J1070" s="113">
        <v>20</v>
      </c>
      <c r="K1070" s="113">
        <v>967</v>
      </c>
      <c r="L1070" s="113">
        <v>19340</v>
      </c>
      <c r="M1070" s="113">
        <v>2.4175</v>
      </c>
      <c r="N1070" s="113">
        <v>48.35</v>
      </c>
      <c r="O1070" s="113">
        <v>0</v>
      </c>
      <c r="P1070" s="113">
        <v>0</v>
      </c>
      <c r="Q1070" s="113">
        <v>969.41750000000002</v>
      </c>
      <c r="R1070" s="113">
        <v>19388.349999999999</v>
      </c>
      <c r="S1070" s="111" t="s">
        <v>1428</v>
      </c>
    </row>
    <row r="1071" spans="1:19" ht="25.5">
      <c r="A1071" s="111" t="s">
        <v>2962</v>
      </c>
      <c r="B1071" s="112">
        <v>44325</v>
      </c>
      <c r="C1071" s="111" t="s">
        <v>2963</v>
      </c>
      <c r="D1071" s="112">
        <v>44325</v>
      </c>
      <c r="E1071" s="111" t="s">
        <v>1429</v>
      </c>
      <c r="F1071" s="111" t="s">
        <v>978</v>
      </c>
      <c r="G1071" s="111" t="s">
        <v>76</v>
      </c>
      <c r="H1071" s="111" t="s">
        <v>66</v>
      </c>
      <c r="I1071" s="111" t="s">
        <v>1146</v>
      </c>
      <c r="J1071" s="113">
        <v>20</v>
      </c>
      <c r="K1071" s="113">
        <v>914</v>
      </c>
      <c r="L1071" s="113">
        <v>18280</v>
      </c>
      <c r="M1071" s="113">
        <v>2.2850000000000001</v>
      </c>
      <c r="N1071" s="113">
        <v>45.7</v>
      </c>
      <c r="O1071" s="113">
        <v>0</v>
      </c>
      <c r="P1071" s="113">
        <v>0</v>
      </c>
      <c r="Q1071" s="113">
        <v>916.28499999999997</v>
      </c>
      <c r="R1071" s="113">
        <v>18325.7</v>
      </c>
      <c r="S1071" s="111" t="s">
        <v>1428</v>
      </c>
    </row>
    <row r="1072" spans="1:19" ht="25.5">
      <c r="A1072" s="111" t="s">
        <v>2962</v>
      </c>
      <c r="B1072" s="112">
        <v>44325</v>
      </c>
      <c r="C1072" s="111" t="s">
        <v>2963</v>
      </c>
      <c r="D1072" s="112">
        <v>44325</v>
      </c>
      <c r="E1072" s="111" t="s">
        <v>1429</v>
      </c>
      <c r="F1072" s="111" t="s">
        <v>978</v>
      </c>
      <c r="G1072" s="111" t="s">
        <v>76</v>
      </c>
      <c r="H1072" s="111" t="s">
        <v>66</v>
      </c>
      <c r="I1072" s="111" t="s">
        <v>1141</v>
      </c>
      <c r="J1072" s="113">
        <v>20</v>
      </c>
      <c r="K1072" s="113">
        <v>894</v>
      </c>
      <c r="L1072" s="113">
        <v>17880</v>
      </c>
      <c r="M1072" s="113">
        <v>2.2349999999999999</v>
      </c>
      <c r="N1072" s="113">
        <v>44.7</v>
      </c>
      <c r="O1072" s="113">
        <v>0</v>
      </c>
      <c r="P1072" s="113">
        <v>0</v>
      </c>
      <c r="Q1072" s="113">
        <v>896.23500000000001</v>
      </c>
      <c r="R1072" s="113">
        <v>17924.7</v>
      </c>
      <c r="S1072" s="111" t="s">
        <v>1428</v>
      </c>
    </row>
    <row r="1073" spans="1:19" ht="25.5">
      <c r="A1073" s="111" t="s">
        <v>2962</v>
      </c>
      <c r="B1073" s="112">
        <v>44325</v>
      </c>
      <c r="C1073" s="111" t="s">
        <v>2963</v>
      </c>
      <c r="D1073" s="112">
        <v>44325</v>
      </c>
      <c r="E1073" s="111" t="s">
        <v>1429</v>
      </c>
      <c r="F1073" s="111" t="s">
        <v>978</v>
      </c>
      <c r="G1073" s="111" t="s">
        <v>76</v>
      </c>
      <c r="H1073" s="111" t="s">
        <v>66</v>
      </c>
      <c r="I1073" s="111" t="s">
        <v>1320</v>
      </c>
      <c r="J1073" s="113">
        <v>20</v>
      </c>
      <c r="K1073" s="113">
        <v>1064</v>
      </c>
      <c r="L1073" s="113">
        <v>21280</v>
      </c>
      <c r="M1073" s="113">
        <v>2.66</v>
      </c>
      <c r="N1073" s="113">
        <v>53.2</v>
      </c>
      <c r="O1073" s="113">
        <v>0</v>
      </c>
      <c r="P1073" s="113">
        <v>0</v>
      </c>
      <c r="Q1073" s="113">
        <v>1066.6600000000001</v>
      </c>
      <c r="R1073" s="113">
        <v>21333.200000000001</v>
      </c>
      <c r="S1073" s="111" t="s">
        <v>1428</v>
      </c>
    </row>
    <row r="1074" spans="1:19" ht="25.5">
      <c r="A1074" s="111" t="s">
        <v>2962</v>
      </c>
      <c r="B1074" s="112">
        <v>44325</v>
      </c>
      <c r="C1074" s="111" t="s">
        <v>2963</v>
      </c>
      <c r="D1074" s="112">
        <v>44325</v>
      </c>
      <c r="E1074" s="111" t="s">
        <v>1429</v>
      </c>
      <c r="F1074" s="111" t="s">
        <v>978</v>
      </c>
      <c r="G1074" s="111" t="s">
        <v>76</v>
      </c>
      <c r="H1074" s="111" t="s">
        <v>66</v>
      </c>
      <c r="I1074" s="111" t="s">
        <v>1321</v>
      </c>
      <c r="J1074" s="113">
        <v>20</v>
      </c>
      <c r="K1074" s="113">
        <v>1205</v>
      </c>
      <c r="L1074" s="113">
        <v>24100</v>
      </c>
      <c r="M1074" s="113">
        <v>3.0125000000000002</v>
      </c>
      <c r="N1074" s="113">
        <v>60.25</v>
      </c>
      <c r="O1074" s="113">
        <v>0</v>
      </c>
      <c r="P1074" s="113">
        <v>0</v>
      </c>
      <c r="Q1074" s="113">
        <v>1208.0125</v>
      </c>
      <c r="R1074" s="113">
        <v>24160.25</v>
      </c>
      <c r="S1074" s="111" t="s">
        <v>1428</v>
      </c>
    </row>
    <row r="1075" spans="1:19" ht="25.5">
      <c r="A1075" s="111" t="s">
        <v>2964</v>
      </c>
      <c r="B1075" s="112">
        <v>44325</v>
      </c>
      <c r="C1075" s="111" t="s">
        <v>2965</v>
      </c>
      <c r="D1075" s="112">
        <v>44325</v>
      </c>
      <c r="E1075" s="111" t="s">
        <v>1429</v>
      </c>
      <c r="F1075" s="111" t="s">
        <v>18</v>
      </c>
      <c r="G1075" s="111" t="s">
        <v>19</v>
      </c>
      <c r="H1075" s="111" t="s">
        <v>13</v>
      </c>
      <c r="I1075" s="111" t="s">
        <v>1142</v>
      </c>
      <c r="J1075" s="113">
        <v>80</v>
      </c>
      <c r="K1075" s="113">
        <v>1030</v>
      </c>
      <c r="L1075" s="113">
        <v>82400</v>
      </c>
      <c r="M1075" s="113">
        <v>2.5750000000000002</v>
      </c>
      <c r="N1075" s="113">
        <v>206</v>
      </c>
      <c r="O1075" s="113">
        <v>0</v>
      </c>
      <c r="P1075" s="113">
        <v>0</v>
      </c>
      <c r="Q1075" s="113">
        <v>1032.575</v>
      </c>
      <c r="R1075" s="113">
        <v>82606</v>
      </c>
      <c r="S1075" s="111" t="s">
        <v>1428</v>
      </c>
    </row>
    <row r="1076" spans="1:19" ht="25.5">
      <c r="A1076" s="111" t="s">
        <v>2964</v>
      </c>
      <c r="B1076" s="112">
        <v>44325</v>
      </c>
      <c r="C1076" s="111" t="s">
        <v>2965</v>
      </c>
      <c r="D1076" s="112">
        <v>44325</v>
      </c>
      <c r="E1076" s="111" t="s">
        <v>1429</v>
      </c>
      <c r="F1076" s="111" t="s">
        <v>18</v>
      </c>
      <c r="G1076" s="111" t="s">
        <v>19</v>
      </c>
      <c r="H1076" s="111" t="s">
        <v>13</v>
      </c>
      <c r="I1076" s="111" t="s">
        <v>1374</v>
      </c>
      <c r="J1076" s="113">
        <v>100</v>
      </c>
      <c r="K1076" s="113">
        <v>914</v>
      </c>
      <c r="L1076" s="113">
        <v>91400</v>
      </c>
      <c r="M1076" s="113">
        <v>2.2850000000000001</v>
      </c>
      <c r="N1076" s="113">
        <v>228.5</v>
      </c>
      <c r="O1076" s="113">
        <v>0</v>
      </c>
      <c r="P1076" s="113">
        <v>0</v>
      </c>
      <c r="Q1076" s="113">
        <v>916.28499999999997</v>
      </c>
      <c r="R1076" s="113">
        <v>91628.5</v>
      </c>
      <c r="S1076" s="111" t="s">
        <v>1428</v>
      </c>
    </row>
    <row r="1077" spans="1:19" ht="25.5">
      <c r="A1077" s="111" t="s">
        <v>2964</v>
      </c>
      <c r="B1077" s="112">
        <v>44325</v>
      </c>
      <c r="C1077" s="111" t="s">
        <v>2965</v>
      </c>
      <c r="D1077" s="112">
        <v>44325</v>
      </c>
      <c r="E1077" s="111" t="s">
        <v>1429</v>
      </c>
      <c r="F1077" s="111" t="s">
        <v>18</v>
      </c>
      <c r="G1077" s="111" t="s">
        <v>19</v>
      </c>
      <c r="H1077" s="111" t="s">
        <v>13</v>
      </c>
      <c r="I1077" s="111" t="s">
        <v>1321</v>
      </c>
      <c r="J1077" s="113">
        <v>80</v>
      </c>
      <c r="K1077" s="113">
        <v>1205</v>
      </c>
      <c r="L1077" s="113">
        <v>96400</v>
      </c>
      <c r="M1077" s="113">
        <v>3.012</v>
      </c>
      <c r="N1077" s="113">
        <v>240.96</v>
      </c>
      <c r="O1077" s="113">
        <v>0</v>
      </c>
      <c r="P1077" s="113">
        <v>0</v>
      </c>
      <c r="Q1077" s="113">
        <v>1208.0125</v>
      </c>
      <c r="R1077" s="113">
        <v>96641</v>
      </c>
      <c r="S1077" s="111" t="s">
        <v>1428</v>
      </c>
    </row>
    <row r="1078" spans="1:19" ht="25.5">
      <c r="A1078" s="111" t="s">
        <v>2964</v>
      </c>
      <c r="B1078" s="112">
        <v>44325</v>
      </c>
      <c r="C1078" s="111" t="s">
        <v>2965</v>
      </c>
      <c r="D1078" s="112">
        <v>44325</v>
      </c>
      <c r="E1078" s="111" t="s">
        <v>1429</v>
      </c>
      <c r="F1078" s="111" t="s">
        <v>18</v>
      </c>
      <c r="G1078" s="111" t="s">
        <v>19</v>
      </c>
      <c r="H1078" s="111" t="s">
        <v>13</v>
      </c>
      <c r="I1078" s="111" t="s">
        <v>1144</v>
      </c>
      <c r="J1078" s="113">
        <v>20</v>
      </c>
      <c r="K1078" s="113">
        <v>1118</v>
      </c>
      <c r="L1078" s="113">
        <v>22360</v>
      </c>
      <c r="M1078" s="113">
        <v>2.7949999999999999</v>
      </c>
      <c r="N1078" s="113">
        <v>55.9</v>
      </c>
      <c r="O1078" s="113">
        <v>0</v>
      </c>
      <c r="P1078" s="113">
        <v>0</v>
      </c>
      <c r="Q1078" s="113">
        <v>1120.7950000000001</v>
      </c>
      <c r="R1078" s="113">
        <v>22415.9</v>
      </c>
      <c r="S1078" s="111" t="s">
        <v>1428</v>
      </c>
    </row>
    <row r="1079" spans="1:19" ht="25.5">
      <c r="A1079" s="111" t="s">
        <v>2964</v>
      </c>
      <c r="B1079" s="112">
        <v>44325</v>
      </c>
      <c r="C1079" s="111" t="s">
        <v>2965</v>
      </c>
      <c r="D1079" s="112">
        <v>44325</v>
      </c>
      <c r="E1079" s="111" t="s">
        <v>1429</v>
      </c>
      <c r="F1079" s="111" t="s">
        <v>18</v>
      </c>
      <c r="G1079" s="111" t="s">
        <v>19</v>
      </c>
      <c r="H1079" s="111" t="s">
        <v>13</v>
      </c>
      <c r="I1079" s="111" t="s">
        <v>1376</v>
      </c>
      <c r="J1079" s="113">
        <v>60</v>
      </c>
      <c r="K1079" s="113">
        <v>1303</v>
      </c>
      <c r="L1079" s="113">
        <v>78180</v>
      </c>
      <c r="M1079" s="113">
        <v>3.258</v>
      </c>
      <c r="N1079" s="113">
        <v>195.48</v>
      </c>
      <c r="O1079" s="113">
        <v>0</v>
      </c>
      <c r="P1079" s="113">
        <v>0</v>
      </c>
      <c r="Q1079" s="113">
        <v>1306.2574999999999</v>
      </c>
      <c r="R1079" s="113">
        <v>78375.45</v>
      </c>
      <c r="S1079" s="111" t="s">
        <v>1428</v>
      </c>
    </row>
    <row r="1080" spans="1:19" ht="25.5">
      <c r="A1080" s="111" t="s">
        <v>2964</v>
      </c>
      <c r="B1080" s="112">
        <v>44325</v>
      </c>
      <c r="C1080" s="111" t="s">
        <v>2965</v>
      </c>
      <c r="D1080" s="112">
        <v>44325</v>
      </c>
      <c r="E1080" s="111" t="s">
        <v>1429</v>
      </c>
      <c r="F1080" s="111" t="s">
        <v>18</v>
      </c>
      <c r="G1080" s="111" t="s">
        <v>19</v>
      </c>
      <c r="H1080" s="111" t="s">
        <v>13</v>
      </c>
      <c r="I1080" s="111" t="s">
        <v>1277</v>
      </c>
      <c r="J1080" s="113">
        <v>100</v>
      </c>
      <c r="K1080" s="113">
        <v>967</v>
      </c>
      <c r="L1080" s="113">
        <v>96700</v>
      </c>
      <c r="M1080" s="113">
        <v>2.4180000000000001</v>
      </c>
      <c r="N1080" s="113">
        <v>241.8</v>
      </c>
      <c r="O1080" s="113">
        <v>0</v>
      </c>
      <c r="P1080" s="113">
        <v>0</v>
      </c>
      <c r="Q1080" s="113">
        <v>969.41750000000002</v>
      </c>
      <c r="R1080" s="113">
        <v>96941.75</v>
      </c>
      <c r="S1080" s="111" t="s">
        <v>1428</v>
      </c>
    </row>
    <row r="1081" spans="1:19" ht="25.5">
      <c r="A1081" s="111" t="s">
        <v>2964</v>
      </c>
      <c r="B1081" s="112">
        <v>44325</v>
      </c>
      <c r="C1081" s="111" t="s">
        <v>2965</v>
      </c>
      <c r="D1081" s="112">
        <v>44325</v>
      </c>
      <c r="E1081" s="111" t="s">
        <v>1429</v>
      </c>
      <c r="F1081" s="111" t="s">
        <v>18</v>
      </c>
      <c r="G1081" s="111" t="s">
        <v>19</v>
      </c>
      <c r="H1081" s="111" t="s">
        <v>13</v>
      </c>
      <c r="I1081" s="111" t="s">
        <v>1141</v>
      </c>
      <c r="J1081" s="113">
        <v>100</v>
      </c>
      <c r="K1081" s="113">
        <v>894</v>
      </c>
      <c r="L1081" s="113">
        <v>89400</v>
      </c>
      <c r="M1081" s="113">
        <v>2.2349999999999999</v>
      </c>
      <c r="N1081" s="113">
        <v>223.5</v>
      </c>
      <c r="O1081" s="113">
        <v>0</v>
      </c>
      <c r="P1081" s="113">
        <v>0</v>
      </c>
      <c r="Q1081" s="113">
        <v>896.23500000000001</v>
      </c>
      <c r="R1081" s="113">
        <v>89623.5</v>
      </c>
      <c r="S1081" s="111" t="s">
        <v>1428</v>
      </c>
    </row>
    <row r="1082" spans="1:19" ht="25.5">
      <c r="A1082" s="111" t="s">
        <v>2964</v>
      </c>
      <c r="B1082" s="112">
        <v>44325</v>
      </c>
      <c r="C1082" s="111" t="s">
        <v>2965</v>
      </c>
      <c r="D1082" s="112">
        <v>44325</v>
      </c>
      <c r="E1082" s="111" t="s">
        <v>1429</v>
      </c>
      <c r="F1082" s="111" t="s">
        <v>18</v>
      </c>
      <c r="G1082" s="111" t="s">
        <v>19</v>
      </c>
      <c r="H1082" s="111" t="s">
        <v>13</v>
      </c>
      <c r="I1082" s="111" t="s">
        <v>1263</v>
      </c>
      <c r="J1082" s="113">
        <v>20</v>
      </c>
      <c r="K1082" s="113">
        <v>1099</v>
      </c>
      <c r="L1082" s="113">
        <v>21980</v>
      </c>
      <c r="M1082" s="113">
        <v>2.7480000000000002</v>
      </c>
      <c r="N1082" s="113">
        <v>54.96</v>
      </c>
      <c r="O1082" s="113">
        <v>0</v>
      </c>
      <c r="P1082" s="113">
        <v>0</v>
      </c>
      <c r="Q1082" s="113">
        <v>1101.7474999999999</v>
      </c>
      <c r="R1082" s="113">
        <v>22034.95</v>
      </c>
      <c r="S1082" s="111" t="s">
        <v>1428</v>
      </c>
    </row>
    <row r="1083" spans="1:19" ht="25.5">
      <c r="A1083" s="111" t="s">
        <v>2964</v>
      </c>
      <c r="B1083" s="112">
        <v>44325</v>
      </c>
      <c r="C1083" s="111" t="s">
        <v>2965</v>
      </c>
      <c r="D1083" s="112">
        <v>44325</v>
      </c>
      <c r="E1083" s="111" t="s">
        <v>1429</v>
      </c>
      <c r="F1083" s="111" t="s">
        <v>18</v>
      </c>
      <c r="G1083" s="111" t="s">
        <v>19</v>
      </c>
      <c r="H1083" s="111" t="s">
        <v>13</v>
      </c>
      <c r="I1083" s="111" t="s">
        <v>1146</v>
      </c>
      <c r="J1083" s="113">
        <v>160</v>
      </c>
      <c r="K1083" s="113">
        <v>914</v>
      </c>
      <c r="L1083" s="113">
        <v>146240</v>
      </c>
      <c r="M1083" s="113">
        <v>2.2850000000000001</v>
      </c>
      <c r="N1083" s="113">
        <v>365.6</v>
      </c>
      <c r="O1083" s="113">
        <v>0</v>
      </c>
      <c r="P1083" s="113">
        <v>0</v>
      </c>
      <c r="Q1083" s="113">
        <v>916.28499999999997</v>
      </c>
      <c r="R1083" s="113">
        <v>146605.6</v>
      </c>
      <c r="S1083" s="111" t="s">
        <v>1428</v>
      </c>
    </row>
    <row r="1084" spans="1:19" ht="25.5">
      <c r="A1084" s="111" t="s">
        <v>3327</v>
      </c>
      <c r="B1084" s="112">
        <v>44327</v>
      </c>
      <c r="C1084" s="111" t="s">
        <v>3328</v>
      </c>
      <c r="D1084" s="112">
        <v>44327</v>
      </c>
      <c r="E1084" s="111" t="s">
        <v>1429</v>
      </c>
      <c r="F1084" s="111" t="s">
        <v>1393</v>
      </c>
      <c r="G1084" s="111" t="s">
        <v>57</v>
      </c>
      <c r="H1084" s="111" t="s">
        <v>54</v>
      </c>
      <c r="I1084" s="111" t="s">
        <v>1142</v>
      </c>
      <c r="J1084" s="113">
        <v>20</v>
      </c>
      <c r="K1084" s="113">
        <v>1030</v>
      </c>
      <c r="L1084" s="113">
        <v>20600</v>
      </c>
      <c r="M1084" s="113">
        <v>2.5750000000000002</v>
      </c>
      <c r="N1084" s="113">
        <v>51.5</v>
      </c>
      <c r="O1084" s="113">
        <v>0</v>
      </c>
      <c r="P1084" s="113">
        <v>0</v>
      </c>
      <c r="Q1084" s="113">
        <v>1032.575</v>
      </c>
      <c r="R1084" s="113">
        <v>20651.5</v>
      </c>
      <c r="S1084" s="111" t="s">
        <v>1428</v>
      </c>
    </row>
    <row r="1085" spans="1:19" ht="25.5">
      <c r="A1085" s="111" t="s">
        <v>3327</v>
      </c>
      <c r="B1085" s="112">
        <v>44327</v>
      </c>
      <c r="C1085" s="111" t="s">
        <v>3328</v>
      </c>
      <c r="D1085" s="112">
        <v>44327</v>
      </c>
      <c r="E1085" s="111" t="s">
        <v>1429</v>
      </c>
      <c r="F1085" s="111" t="s">
        <v>1393</v>
      </c>
      <c r="G1085" s="111" t="s">
        <v>57</v>
      </c>
      <c r="H1085" s="111" t="s">
        <v>54</v>
      </c>
      <c r="I1085" s="111" t="s">
        <v>1146</v>
      </c>
      <c r="J1085" s="113">
        <v>25</v>
      </c>
      <c r="K1085" s="113">
        <v>914</v>
      </c>
      <c r="L1085" s="113">
        <v>22850</v>
      </c>
      <c r="M1085" s="113">
        <v>2.2850000000000001</v>
      </c>
      <c r="N1085" s="113">
        <v>57.125</v>
      </c>
      <c r="O1085" s="113">
        <v>0</v>
      </c>
      <c r="P1085" s="113">
        <v>0</v>
      </c>
      <c r="Q1085" s="113">
        <v>916.28499999999997</v>
      </c>
      <c r="R1085" s="113">
        <v>22907.125</v>
      </c>
      <c r="S1085" s="111" t="s">
        <v>1428</v>
      </c>
    </row>
    <row r="1086" spans="1:19" ht="25.5">
      <c r="A1086" s="111" t="s">
        <v>3327</v>
      </c>
      <c r="B1086" s="112">
        <v>44327</v>
      </c>
      <c r="C1086" s="111" t="s">
        <v>3328</v>
      </c>
      <c r="D1086" s="112">
        <v>44327</v>
      </c>
      <c r="E1086" s="111" t="s">
        <v>1429</v>
      </c>
      <c r="F1086" s="111" t="s">
        <v>1393</v>
      </c>
      <c r="G1086" s="111" t="s">
        <v>57</v>
      </c>
      <c r="H1086" s="111" t="s">
        <v>54</v>
      </c>
      <c r="I1086" s="111" t="s">
        <v>1277</v>
      </c>
      <c r="J1086" s="113">
        <v>25</v>
      </c>
      <c r="K1086" s="113">
        <v>967</v>
      </c>
      <c r="L1086" s="113">
        <v>24175</v>
      </c>
      <c r="M1086" s="113">
        <v>2.4175</v>
      </c>
      <c r="N1086" s="113">
        <v>60.4375</v>
      </c>
      <c r="O1086" s="113">
        <v>0</v>
      </c>
      <c r="P1086" s="113">
        <v>0</v>
      </c>
      <c r="Q1086" s="113">
        <v>969.41750000000002</v>
      </c>
      <c r="R1086" s="113">
        <v>24235.4375</v>
      </c>
      <c r="S1086" s="111" t="s">
        <v>1428</v>
      </c>
    </row>
    <row r="1087" spans="1:19" ht="25.5">
      <c r="A1087" s="111" t="s">
        <v>3327</v>
      </c>
      <c r="B1087" s="112">
        <v>44327</v>
      </c>
      <c r="C1087" s="111" t="s">
        <v>3328</v>
      </c>
      <c r="D1087" s="112">
        <v>44327</v>
      </c>
      <c r="E1087" s="111" t="s">
        <v>1429</v>
      </c>
      <c r="F1087" s="111" t="s">
        <v>1393</v>
      </c>
      <c r="G1087" s="111" t="s">
        <v>57</v>
      </c>
      <c r="H1087" s="111" t="s">
        <v>54</v>
      </c>
      <c r="I1087" s="111" t="s">
        <v>1263</v>
      </c>
      <c r="J1087" s="113">
        <v>15</v>
      </c>
      <c r="K1087" s="113">
        <v>1099</v>
      </c>
      <c r="L1087" s="113">
        <v>16485</v>
      </c>
      <c r="M1087" s="113">
        <v>2.7475000000000001</v>
      </c>
      <c r="N1087" s="113">
        <v>41.212499999999999</v>
      </c>
      <c r="O1087" s="113">
        <v>0</v>
      </c>
      <c r="P1087" s="113">
        <v>0</v>
      </c>
      <c r="Q1087" s="113">
        <v>1101.7474999999999</v>
      </c>
      <c r="R1087" s="113">
        <v>16526.212500000001</v>
      </c>
      <c r="S1087" s="111" t="s">
        <v>1428</v>
      </c>
    </row>
    <row r="1088" spans="1:19" ht="25.5">
      <c r="A1088" s="111" t="s">
        <v>3327</v>
      </c>
      <c r="B1088" s="112">
        <v>44327</v>
      </c>
      <c r="C1088" s="111" t="s">
        <v>3328</v>
      </c>
      <c r="D1088" s="112">
        <v>44327</v>
      </c>
      <c r="E1088" s="111" t="s">
        <v>1429</v>
      </c>
      <c r="F1088" s="111" t="s">
        <v>1393</v>
      </c>
      <c r="G1088" s="111" t="s">
        <v>57</v>
      </c>
      <c r="H1088" s="111" t="s">
        <v>54</v>
      </c>
      <c r="I1088" s="111" t="s">
        <v>1141</v>
      </c>
      <c r="J1088" s="113">
        <v>25</v>
      </c>
      <c r="K1088" s="113">
        <v>894</v>
      </c>
      <c r="L1088" s="113">
        <v>22350</v>
      </c>
      <c r="M1088" s="113">
        <v>2.2349999999999999</v>
      </c>
      <c r="N1088" s="113">
        <v>55.875</v>
      </c>
      <c r="O1088" s="113">
        <v>0</v>
      </c>
      <c r="P1088" s="113">
        <v>0</v>
      </c>
      <c r="Q1088" s="113">
        <v>896.23500000000001</v>
      </c>
      <c r="R1088" s="113">
        <v>22405.875</v>
      </c>
      <c r="S1088" s="111" t="s">
        <v>1428</v>
      </c>
    </row>
    <row r="1089" spans="1:19" ht="25.5">
      <c r="A1089" s="111" t="s">
        <v>3327</v>
      </c>
      <c r="B1089" s="112">
        <v>44327</v>
      </c>
      <c r="C1089" s="111" t="s">
        <v>3328</v>
      </c>
      <c r="D1089" s="112">
        <v>44327</v>
      </c>
      <c r="E1089" s="111" t="s">
        <v>1429</v>
      </c>
      <c r="F1089" s="111" t="s">
        <v>1393</v>
      </c>
      <c r="G1089" s="111" t="s">
        <v>57</v>
      </c>
      <c r="H1089" s="111" t="s">
        <v>54</v>
      </c>
      <c r="I1089" s="111" t="s">
        <v>1147</v>
      </c>
      <c r="J1089" s="113">
        <v>20</v>
      </c>
      <c r="K1089" s="113">
        <v>1176</v>
      </c>
      <c r="L1089" s="113">
        <v>23520</v>
      </c>
      <c r="M1089" s="113">
        <v>2.94</v>
      </c>
      <c r="N1089" s="113">
        <v>58.8</v>
      </c>
      <c r="O1089" s="113">
        <v>0</v>
      </c>
      <c r="P1089" s="113">
        <v>0</v>
      </c>
      <c r="Q1089" s="113">
        <v>1178.94</v>
      </c>
      <c r="R1089" s="113">
        <v>23578.799999999999</v>
      </c>
      <c r="S1089" s="111" t="s">
        <v>1428</v>
      </c>
    </row>
    <row r="1090" spans="1:19" ht="25.5">
      <c r="A1090" s="111" t="s">
        <v>3327</v>
      </c>
      <c r="B1090" s="112">
        <v>44327</v>
      </c>
      <c r="C1090" s="111" t="s">
        <v>3328</v>
      </c>
      <c r="D1090" s="112">
        <v>44327</v>
      </c>
      <c r="E1090" s="111" t="s">
        <v>1429</v>
      </c>
      <c r="F1090" s="111" t="s">
        <v>1393</v>
      </c>
      <c r="G1090" s="111" t="s">
        <v>57</v>
      </c>
      <c r="H1090" s="111" t="s">
        <v>54</v>
      </c>
      <c r="I1090" s="111" t="s">
        <v>1144</v>
      </c>
      <c r="J1090" s="113">
        <v>13</v>
      </c>
      <c r="K1090" s="113">
        <v>1118</v>
      </c>
      <c r="L1090" s="113">
        <v>14534</v>
      </c>
      <c r="M1090" s="113">
        <v>2.7949999999999999</v>
      </c>
      <c r="N1090" s="113">
        <v>36.335000000000001</v>
      </c>
      <c r="O1090" s="113">
        <v>0</v>
      </c>
      <c r="P1090" s="113">
        <v>0</v>
      </c>
      <c r="Q1090" s="113">
        <v>1120.7950000000001</v>
      </c>
      <c r="R1090" s="113">
        <v>14570.334999999999</v>
      </c>
      <c r="S1090" s="111" t="s">
        <v>1428</v>
      </c>
    </row>
    <row r="1091" spans="1:19" ht="25.5">
      <c r="A1091" s="111" t="s">
        <v>3327</v>
      </c>
      <c r="B1091" s="112">
        <v>44327</v>
      </c>
      <c r="C1091" s="111" t="s">
        <v>3328</v>
      </c>
      <c r="D1091" s="112">
        <v>44327</v>
      </c>
      <c r="E1091" s="111" t="s">
        <v>1429</v>
      </c>
      <c r="F1091" s="111" t="s">
        <v>1393</v>
      </c>
      <c r="G1091" s="111" t="s">
        <v>57</v>
      </c>
      <c r="H1091" s="111" t="s">
        <v>54</v>
      </c>
      <c r="I1091" s="111" t="s">
        <v>1376</v>
      </c>
      <c r="J1091" s="113">
        <v>20</v>
      </c>
      <c r="K1091" s="113">
        <v>1303</v>
      </c>
      <c r="L1091" s="113">
        <v>26060</v>
      </c>
      <c r="M1091" s="113">
        <v>3.2574999999999998</v>
      </c>
      <c r="N1091" s="113">
        <v>65.150000000000006</v>
      </c>
      <c r="O1091" s="113">
        <v>0</v>
      </c>
      <c r="P1091" s="113">
        <v>0</v>
      </c>
      <c r="Q1091" s="113">
        <v>1306.2574999999999</v>
      </c>
      <c r="R1091" s="113">
        <v>26125.15</v>
      </c>
      <c r="S1091" s="111" t="s">
        <v>1428</v>
      </c>
    </row>
    <row r="1092" spans="1:19" ht="25.5">
      <c r="A1092" s="111" t="s">
        <v>3329</v>
      </c>
      <c r="B1092" s="112">
        <v>44327</v>
      </c>
      <c r="C1092" s="111" t="s">
        <v>3330</v>
      </c>
      <c r="D1092" s="112">
        <v>44327</v>
      </c>
      <c r="E1092" s="111" t="s">
        <v>1429</v>
      </c>
      <c r="F1092" s="111" t="s">
        <v>60</v>
      </c>
      <c r="G1092" s="111" t="s">
        <v>54</v>
      </c>
      <c r="H1092" s="111" t="s">
        <v>54</v>
      </c>
      <c r="I1092" s="111" t="s">
        <v>1277</v>
      </c>
      <c r="J1092" s="113">
        <v>40</v>
      </c>
      <c r="K1092" s="113">
        <v>967</v>
      </c>
      <c r="L1092" s="113">
        <v>38680</v>
      </c>
      <c r="M1092" s="113">
        <v>2.4175</v>
      </c>
      <c r="N1092" s="113">
        <v>96.7</v>
      </c>
      <c r="O1092" s="113">
        <v>0</v>
      </c>
      <c r="P1092" s="113">
        <v>0</v>
      </c>
      <c r="Q1092" s="113">
        <v>969.41750000000002</v>
      </c>
      <c r="R1092" s="113">
        <v>38776.699999999997</v>
      </c>
      <c r="S1092" s="111" t="s">
        <v>1428</v>
      </c>
    </row>
    <row r="1093" spans="1:19" ht="25.5">
      <c r="A1093" s="111" t="s">
        <v>3329</v>
      </c>
      <c r="B1093" s="112">
        <v>44327</v>
      </c>
      <c r="C1093" s="111" t="s">
        <v>3330</v>
      </c>
      <c r="D1093" s="112">
        <v>44327</v>
      </c>
      <c r="E1093" s="111" t="s">
        <v>1429</v>
      </c>
      <c r="F1093" s="111" t="s">
        <v>60</v>
      </c>
      <c r="G1093" s="111" t="s">
        <v>54</v>
      </c>
      <c r="H1093" s="111" t="s">
        <v>54</v>
      </c>
      <c r="I1093" s="111" t="s">
        <v>1142</v>
      </c>
      <c r="J1093" s="113">
        <v>40</v>
      </c>
      <c r="K1093" s="113">
        <v>1030</v>
      </c>
      <c r="L1093" s="113">
        <v>41200</v>
      </c>
      <c r="M1093" s="113">
        <v>2.5750000000000002</v>
      </c>
      <c r="N1093" s="113">
        <v>103</v>
      </c>
      <c r="O1093" s="113">
        <v>0</v>
      </c>
      <c r="P1093" s="113">
        <v>0</v>
      </c>
      <c r="Q1093" s="113">
        <v>1032.575</v>
      </c>
      <c r="R1093" s="113">
        <v>41303</v>
      </c>
      <c r="S1093" s="111" t="s">
        <v>1428</v>
      </c>
    </row>
    <row r="1094" spans="1:19" ht="25.5">
      <c r="A1094" s="111" t="s">
        <v>3329</v>
      </c>
      <c r="B1094" s="112">
        <v>44327</v>
      </c>
      <c r="C1094" s="111" t="s">
        <v>3330</v>
      </c>
      <c r="D1094" s="112">
        <v>44327</v>
      </c>
      <c r="E1094" s="111" t="s">
        <v>1429</v>
      </c>
      <c r="F1094" s="111" t="s">
        <v>60</v>
      </c>
      <c r="G1094" s="111" t="s">
        <v>54</v>
      </c>
      <c r="H1094" s="111" t="s">
        <v>54</v>
      </c>
      <c r="I1094" s="111" t="s">
        <v>1321</v>
      </c>
      <c r="J1094" s="113">
        <v>20</v>
      </c>
      <c r="K1094" s="113">
        <v>1205</v>
      </c>
      <c r="L1094" s="113">
        <v>24100</v>
      </c>
      <c r="M1094" s="113">
        <v>3.0125000000000002</v>
      </c>
      <c r="N1094" s="113">
        <v>60.25</v>
      </c>
      <c r="O1094" s="113">
        <v>0</v>
      </c>
      <c r="P1094" s="113">
        <v>0</v>
      </c>
      <c r="Q1094" s="113">
        <v>1208.0125</v>
      </c>
      <c r="R1094" s="113">
        <v>24160.25</v>
      </c>
      <c r="S1094" s="111" t="s">
        <v>1428</v>
      </c>
    </row>
    <row r="1095" spans="1:19" ht="25.5">
      <c r="A1095" s="111" t="s">
        <v>3329</v>
      </c>
      <c r="B1095" s="112">
        <v>44327</v>
      </c>
      <c r="C1095" s="111" t="s">
        <v>3330</v>
      </c>
      <c r="D1095" s="112">
        <v>44327</v>
      </c>
      <c r="E1095" s="111" t="s">
        <v>1429</v>
      </c>
      <c r="F1095" s="111" t="s">
        <v>60</v>
      </c>
      <c r="G1095" s="111" t="s">
        <v>54</v>
      </c>
      <c r="H1095" s="111" t="s">
        <v>54</v>
      </c>
      <c r="I1095" s="111" t="s">
        <v>1320</v>
      </c>
      <c r="J1095" s="113">
        <v>40</v>
      </c>
      <c r="K1095" s="113">
        <v>1064</v>
      </c>
      <c r="L1095" s="113">
        <v>42560</v>
      </c>
      <c r="M1095" s="113">
        <v>2.66</v>
      </c>
      <c r="N1095" s="113">
        <v>106.4</v>
      </c>
      <c r="O1095" s="113">
        <v>0</v>
      </c>
      <c r="P1095" s="113">
        <v>0</v>
      </c>
      <c r="Q1095" s="113">
        <v>1066.6600000000001</v>
      </c>
      <c r="R1095" s="113">
        <v>42666.400000000001</v>
      </c>
      <c r="S1095" s="111" t="s">
        <v>1428</v>
      </c>
    </row>
    <row r="1096" spans="1:19" ht="25.5">
      <c r="A1096" s="111" t="s">
        <v>3331</v>
      </c>
      <c r="B1096" s="112">
        <v>44327</v>
      </c>
      <c r="C1096" s="111" t="s">
        <v>3332</v>
      </c>
      <c r="D1096" s="112">
        <v>44327</v>
      </c>
      <c r="E1096" s="111" t="s">
        <v>1429</v>
      </c>
      <c r="F1096" s="111" t="s">
        <v>55</v>
      </c>
      <c r="G1096" s="111" t="s">
        <v>1052</v>
      </c>
      <c r="H1096" s="111" t="s">
        <v>54</v>
      </c>
      <c r="I1096" s="111" t="s">
        <v>1146</v>
      </c>
      <c r="J1096" s="113">
        <v>20</v>
      </c>
      <c r="K1096" s="113">
        <v>914</v>
      </c>
      <c r="L1096" s="113">
        <v>18280</v>
      </c>
      <c r="M1096" s="113">
        <v>2.2850000000000001</v>
      </c>
      <c r="N1096" s="113">
        <v>45.7</v>
      </c>
      <c r="O1096" s="113">
        <v>0</v>
      </c>
      <c r="P1096" s="113">
        <v>0</v>
      </c>
      <c r="Q1096" s="113">
        <v>916.28499999999997</v>
      </c>
      <c r="R1096" s="113">
        <v>18325.7</v>
      </c>
      <c r="S1096" s="111" t="s">
        <v>1428</v>
      </c>
    </row>
    <row r="1097" spans="1:19" ht="25.5">
      <c r="A1097" s="111" t="s">
        <v>3331</v>
      </c>
      <c r="B1097" s="112">
        <v>44327</v>
      </c>
      <c r="C1097" s="111" t="s">
        <v>3332</v>
      </c>
      <c r="D1097" s="112">
        <v>44327</v>
      </c>
      <c r="E1097" s="111" t="s">
        <v>1429</v>
      </c>
      <c r="F1097" s="111" t="s">
        <v>55</v>
      </c>
      <c r="G1097" s="111" t="s">
        <v>1052</v>
      </c>
      <c r="H1097" s="111" t="s">
        <v>54</v>
      </c>
      <c r="I1097" s="111" t="s">
        <v>1277</v>
      </c>
      <c r="J1097" s="113">
        <v>40</v>
      </c>
      <c r="K1097" s="113">
        <v>967</v>
      </c>
      <c r="L1097" s="113">
        <v>38680</v>
      </c>
      <c r="M1097" s="113">
        <v>2.4175</v>
      </c>
      <c r="N1097" s="113">
        <v>96.7</v>
      </c>
      <c r="O1097" s="113">
        <v>0</v>
      </c>
      <c r="P1097" s="113">
        <v>0</v>
      </c>
      <c r="Q1097" s="113">
        <v>969.41750000000002</v>
      </c>
      <c r="R1097" s="113">
        <v>38776.699999999997</v>
      </c>
      <c r="S1097" s="111" t="s">
        <v>1428</v>
      </c>
    </row>
    <row r="1098" spans="1:19" ht="25.5">
      <c r="A1098" s="111" t="s">
        <v>3331</v>
      </c>
      <c r="B1098" s="112">
        <v>44327</v>
      </c>
      <c r="C1098" s="111" t="s">
        <v>3332</v>
      </c>
      <c r="D1098" s="112">
        <v>44327</v>
      </c>
      <c r="E1098" s="111" t="s">
        <v>1429</v>
      </c>
      <c r="F1098" s="111" t="s">
        <v>55</v>
      </c>
      <c r="G1098" s="111" t="s">
        <v>1052</v>
      </c>
      <c r="H1098" s="111" t="s">
        <v>54</v>
      </c>
      <c r="I1098" s="111" t="s">
        <v>1376</v>
      </c>
      <c r="J1098" s="113">
        <v>20</v>
      </c>
      <c r="K1098" s="113">
        <v>1303</v>
      </c>
      <c r="L1098" s="113">
        <v>26060</v>
      </c>
      <c r="M1098" s="113">
        <v>3.2574999999999998</v>
      </c>
      <c r="N1098" s="113">
        <v>65.150000000000006</v>
      </c>
      <c r="O1098" s="113">
        <v>0</v>
      </c>
      <c r="P1098" s="113">
        <v>0</v>
      </c>
      <c r="Q1098" s="113">
        <v>1306.2574999999999</v>
      </c>
      <c r="R1098" s="113">
        <v>26125.15</v>
      </c>
      <c r="S1098" s="111" t="s">
        <v>1428</v>
      </c>
    </row>
    <row r="1099" spans="1:19" ht="25.5">
      <c r="A1099" s="111" t="s">
        <v>3333</v>
      </c>
      <c r="B1099" s="112">
        <v>44327</v>
      </c>
      <c r="C1099" s="111" t="s">
        <v>3334</v>
      </c>
      <c r="D1099" s="112">
        <v>44327</v>
      </c>
      <c r="E1099" s="111" t="s">
        <v>1429</v>
      </c>
      <c r="F1099" s="111" t="s">
        <v>59</v>
      </c>
      <c r="G1099" s="111" t="s">
        <v>54</v>
      </c>
      <c r="H1099" s="111" t="s">
        <v>54</v>
      </c>
      <c r="I1099" s="111" t="s">
        <v>1147</v>
      </c>
      <c r="J1099" s="113">
        <v>60</v>
      </c>
      <c r="K1099" s="113">
        <v>1176</v>
      </c>
      <c r="L1099" s="113">
        <v>70560</v>
      </c>
      <c r="M1099" s="113">
        <v>2.94</v>
      </c>
      <c r="N1099" s="113">
        <v>176.4</v>
      </c>
      <c r="O1099" s="113">
        <v>0</v>
      </c>
      <c r="P1099" s="113">
        <v>0</v>
      </c>
      <c r="Q1099" s="113">
        <v>1178.94</v>
      </c>
      <c r="R1099" s="113">
        <v>70736.399999999994</v>
      </c>
      <c r="S1099" s="111" t="s">
        <v>1428</v>
      </c>
    </row>
    <row r="1100" spans="1:19" ht="25.5">
      <c r="A1100" s="111" t="s">
        <v>3335</v>
      </c>
      <c r="B1100" s="112">
        <v>44327</v>
      </c>
      <c r="C1100" s="111" t="s">
        <v>3336</v>
      </c>
      <c r="D1100" s="112">
        <v>44327</v>
      </c>
      <c r="E1100" s="111" t="s">
        <v>1429</v>
      </c>
      <c r="F1100" s="111" t="s">
        <v>898</v>
      </c>
      <c r="G1100" s="111" t="s">
        <v>1441</v>
      </c>
      <c r="H1100" s="111" t="s">
        <v>117</v>
      </c>
      <c r="I1100" s="111" t="s">
        <v>1374</v>
      </c>
      <c r="J1100" s="113">
        <v>20</v>
      </c>
      <c r="K1100" s="113">
        <v>914</v>
      </c>
      <c r="L1100" s="113">
        <v>18280</v>
      </c>
      <c r="M1100" s="113">
        <v>2.2850000000000001</v>
      </c>
      <c r="N1100" s="113">
        <v>45.7</v>
      </c>
      <c r="O1100" s="113">
        <v>0</v>
      </c>
      <c r="P1100" s="113">
        <v>0</v>
      </c>
      <c r="Q1100" s="113">
        <v>916.28499999999997</v>
      </c>
      <c r="R1100" s="113">
        <v>18325.7</v>
      </c>
      <c r="S1100" s="111" t="s">
        <v>1428</v>
      </c>
    </row>
    <row r="1101" spans="1:19" ht="25.5">
      <c r="A1101" s="111" t="s">
        <v>3337</v>
      </c>
      <c r="B1101" s="112">
        <v>44327</v>
      </c>
      <c r="C1101" s="111" t="s">
        <v>3338</v>
      </c>
      <c r="D1101" s="112">
        <v>44327</v>
      </c>
      <c r="E1101" s="111" t="s">
        <v>1429</v>
      </c>
      <c r="F1101" s="111" t="s">
        <v>114</v>
      </c>
      <c r="G1101" s="111" t="s">
        <v>1440</v>
      </c>
      <c r="H1101" s="111" t="s">
        <v>117</v>
      </c>
      <c r="I1101" s="111" t="s">
        <v>1320</v>
      </c>
      <c r="J1101" s="113">
        <v>60</v>
      </c>
      <c r="K1101" s="113">
        <v>1064</v>
      </c>
      <c r="L1101" s="113">
        <v>63840</v>
      </c>
      <c r="M1101" s="113">
        <v>2.66</v>
      </c>
      <c r="N1101" s="113">
        <v>159.6</v>
      </c>
      <c r="O1101" s="113">
        <v>0</v>
      </c>
      <c r="P1101" s="113">
        <v>0</v>
      </c>
      <c r="Q1101" s="113">
        <v>1066.6600000000001</v>
      </c>
      <c r="R1101" s="113">
        <v>63999.6</v>
      </c>
      <c r="S1101" s="111" t="s">
        <v>1428</v>
      </c>
    </row>
    <row r="1102" spans="1:19" ht="25.5">
      <c r="A1102" s="111" t="s">
        <v>3337</v>
      </c>
      <c r="B1102" s="112">
        <v>44327</v>
      </c>
      <c r="C1102" s="111" t="s">
        <v>3338</v>
      </c>
      <c r="D1102" s="112">
        <v>44327</v>
      </c>
      <c r="E1102" s="111" t="s">
        <v>1429</v>
      </c>
      <c r="F1102" s="111" t="s">
        <v>114</v>
      </c>
      <c r="G1102" s="111" t="s">
        <v>1440</v>
      </c>
      <c r="H1102" s="111" t="s">
        <v>117</v>
      </c>
      <c r="I1102" s="111" t="s">
        <v>1321</v>
      </c>
      <c r="J1102" s="113">
        <v>20</v>
      </c>
      <c r="K1102" s="113">
        <v>1205</v>
      </c>
      <c r="L1102" s="113">
        <v>24100</v>
      </c>
      <c r="M1102" s="113">
        <v>3.0125000000000002</v>
      </c>
      <c r="N1102" s="113">
        <v>60.25</v>
      </c>
      <c r="O1102" s="113">
        <v>0</v>
      </c>
      <c r="P1102" s="113">
        <v>0</v>
      </c>
      <c r="Q1102" s="113">
        <v>1208.0125</v>
      </c>
      <c r="R1102" s="113">
        <v>24160.25</v>
      </c>
      <c r="S1102" s="111" t="s">
        <v>1428</v>
      </c>
    </row>
    <row r="1103" spans="1:19" ht="25.5">
      <c r="A1103" s="111" t="s">
        <v>3337</v>
      </c>
      <c r="B1103" s="112">
        <v>44327</v>
      </c>
      <c r="C1103" s="111" t="s">
        <v>3338</v>
      </c>
      <c r="D1103" s="112">
        <v>44327</v>
      </c>
      <c r="E1103" s="111" t="s">
        <v>1429</v>
      </c>
      <c r="F1103" s="111" t="s">
        <v>114</v>
      </c>
      <c r="G1103" s="111" t="s">
        <v>1440</v>
      </c>
      <c r="H1103" s="111" t="s">
        <v>117</v>
      </c>
      <c r="I1103" s="111" t="s">
        <v>1374</v>
      </c>
      <c r="J1103" s="113">
        <v>20</v>
      </c>
      <c r="K1103" s="113">
        <v>914</v>
      </c>
      <c r="L1103" s="113">
        <v>18280</v>
      </c>
      <c r="M1103" s="113">
        <v>2.2850000000000001</v>
      </c>
      <c r="N1103" s="113">
        <v>45.7</v>
      </c>
      <c r="O1103" s="113">
        <v>0</v>
      </c>
      <c r="P1103" s="113">
        <v>0</v>
      </c>
      <c r="Q1103" s="113">
        <v>916.28499999999997</v>
      </c>
      <c r="R1103" s="113">
        <v>18325.7</v>
      </c>
      <c r="S1103" s="111" t="s">
        <v>1428</v>
      </c>
    </row>
    <row r="1104" spans="1:19" ht="25.5">
      <c r="A1104" s="111" t="s">
        <v>3337</v>
      </c>
      <c r="B1104" s="112">
        <v>44327</v>
      </c>
      <c r="C1104" s="111" t="s">
        <v>3338</v>
      </c>
      <c r="D1104" s="112">
        <v>44327</v>
      </c>
      <c r="E1104" s="111" t="s">
        <v>1429</v>
      </c>
      <c r="F1104" s="111" t="s">
        <v>114</v>
      </c>
      <c r="G1104" s="111" t="s">
        <v>1440</v>
      </c>
      <c r="H1104" s="111" t="s">
        <v>117</v>
      </c>
      <c r="I1104" s="111" t="s">
        <v>1141</v>
      </c>
      <c r="J1104" s="113">
        <v>40</v>
      </c>
      <c r="K1104" s="113">
        <v>894</v>
      </c>
      <c r="L1104" s="113">
        <v>35760</v>
      </c>
      <c r="M1104" s="113">
        <v>2.2349999999999999</v>
      </c>
      <c r="N1104" s="113">
        <v>89.4</v>
      </c>
      <c r="O1104" s="113">
        <v>0</v>
      </c>
      <c r="P1104" s="113">
        <v>0</v>
      </c>
      <c r="Q1104" s="113">
        <v>896.23500000000001</v>
      </c>
      <c r="R1104" s="113">
        <v>35849.4</v>
      </c>
      <c r="S1104" s="111" t="s">
        <v>1428</v>
      </c>
    </row>
    <row r="1105" spans="1:19" ht="25.5">
      <c r="A1105" s="111" t="s">
        <v>3337</v>
      </c>
      <c r="B1105" s="112">
        <v>44327</v>
      </c>
      <c r="C1105" s="111" t="s">
        <v>3338</v>
      </c>
      <c r="D1105" s="112">
        <v>44327</v>
      </c>
      <c r="E1105" s="111" t="s">
        <v>1429</v>
      </c>
      <c r="F1105" s="111" t="s">
        <v>114</v>
      </c>
      <c r="G1105" s="111" t="s">
        <v>1440</v>
      </c>
      <c r="H1105" s="111" t="s">
        <v>117</v>
      </c>
      <c r="I1105" s="111" t="s">
        <v>1277</v>
      </c>
      <c r="J1105" s="113">
        <v>20</v>
      </c>
      <c r="K1105" s="113">
        <v>967</v>
      </c>
      <c r="L1105" s="113">
        <v>19340</v>
      </c>
      <c r="M1105" s="113">
        <v>2.4175</v>
      </c>
      <c r="N1105" s="113">
        <v>48.35</v>
      </c>
      <c r="O1105" s="113">
        <v>0</v>
      </c>
      <c r="P1105" s="113">
        <v>0</v>
      </c>
      <c r="Q1105" s="113">
        <v>969.41750000000002</v>
      </c>
      <c r="R1105" s="113">
        <v>19388.349999999999</v>
      </c>
      <c r="S1105" s="111" t="s">
        <v>1428</v>
      </c>
    </row>
    <row r="1106" spans="1:19" ht="25.5">
      <c r="A1106" s="111" t="s">
        <v>3337</v>
      </c>
      <c r="B1106" s="112">
        <v>44327</v>
      </c>
      <c r="C1106" s="111" t="s">
        <v>3338</v>
      </c>
      <c r="D1106" s="112">
        <v>44327</v>
      </c>
      <c r="E1106" s="111" t="s">
        <v>1429</v>
      </c>
      <c r="F1106" s="111" t="s">
        <v>114</v>
      </c>
      <c r="G1106" s="111" t="s">
        <v>1440</v>
      </c>
      <c r="H1106" s="111" t="s">
        <v>117</v>
      </c>
      <c r="I1106" s="111" t="s">
        <v>1142</v>
      </c>
      <c r="J1106" s="113">
        <v>20</v>
      </c>
      <c r="K1106" s="113">
        <v>1030</v>
      </c>
      <c r="L1106" s="113">
        <v>20600</v>
      </c>
      <c r="M1106" s="113">
        <v>2.5750000000000002</v>
      </c>
      <c r="N1106" s="113">
        <v>51.5</v>
      </c>
      <c r="O1106" s="113">
        <v>0</v>
      </c>
      <c r="P1106" s="113">
        <v>0</v>
      </c>
      <c r="Q1106" s="113">
        <v>1032.575</v>
      </c>
      <c r="R1106" s="113">
        <v>20651.5</v>
      </c>
      <c r="S1106" s="111" t="s">
        <v>1428</v>
      </c>
    </row>
    <row r="1107" spans="1:19" ht="25.5">
      <c r="A1107" s="111" t="s">
        <v>3337</v>
      </c>
      <c r="B1107" s="112">
        <v>44327</v>
      </c>
      <c r="C1107" s="111" t="s">
        <v>3338</v>
      </c>
      <c r="D1107" s="112">
        <v>44327</v>
      </c>
      <c r="E1107" s="111" t="s">
        <v>1429</v>
      </c>
      <c r="F1107" s="111" t="s">
        <v>114</v>
      </c>
      <c r="G1107" s="111" t="s">
        <v>1440</v>
      </c>
      <c r="H1107" s="111" t="s">
        <v>117</v>
      </c>
      <c r="I1107" s="111" t="s">
        <v>1146</v>
      </c>
      <c r="J1107" s="113">
        <v>20</v>
      </c>
      <c r="K1107" s="113">
        <v>914</v>
      </c>
      <c r="L1107" s="113">
        <v>18280</v>
      </c>
      <c r="M1107" s="113">
        <v>2.2850000000000001</v>
      </c>
      <c r="N1107" s="113">
        <v>45.7</v>
      </c>
      <c r="O1107" s="113">
        <v>0</v>
      </c>
      <c r="P1107" s="113">
        <v>0</v>
      </c>
      <c r="Q1107" s="113">
        <v>916.28499999999997</v>
      </c>
      <c r="R1107" s="113">
        <v>18325.7</v>
      </c>
      <c r="S1107" s="111" t="s">
        <v>1428</v>
      </c>
    </row>
    <row r="1108" spans="1:19" ht="25.5">
      <c r="A1108" s="111" t="s">
        <v>3339</v>
      </c>
      <c r="B1108" s="112">
        <v>44327</v>
      </c>
      <c r="C1108" s="111" t="s">
        <v>3340</v>
      </c>
      <c r="D1108" s="112">
        <v>44327</v>
      </c>
      <c r="E1108" s="111" t="s">
        <v>1429</v>
      </c>
      <c r="F1108" s="111" t="s">
        <v>3</v>
      </c>
      <c r="G1108" s="111" t="s">
        <v>1044</v>
      </c>
      <c r="H1108" s="111" t="s">
        <v>117</v>
      </c>
      <c r="I1108" s="111" t="s">
        <v>1374</v>
      </c>
      <c r="J1108" s="113">
        <v>20</v>
      </c>
      <c r="K1108" s="113">
        <v>914</v>
      </c>
      <c r="L1108" s="113">
        <v>18280</v>
      </c>
      <c r="M1108" s="113">
        <v>2.2850000000000001</v>
      </c>
      <c r="N1108" s="113">
        <v>45.7</v>
      </c>
      <c r="O1108" s="113">
        <v>0</v>
      </c>
      <c r="P1108" s="113">
        <v>0</v>
      </c>
      <c r="Q1108" s="113">
        <v>916.28499999999997</v>
      </c>
      <c r="R1108" s="113">
        <v>18325.7</v>
      </c>
      <c r="S1108" s="111" t="s">
        <v>1428</v>
      </c>
    </row>
    <row r="1109" spans="1:19" ht="25.5">
      <c r="A1109" s="111" t="s">
        <v>3339</v>
      </c>
      <c r="B1109" s="112">
        <v>44327</v>
      </c>
      <c r="C1109" s="111" t="s">
        <v>3340</v>
      </c>
      <c r="D1109" s="112">
        <v>44327</v>
      </c>
      <c r="E1109" s="111" t="s">
        <v>1429</v>
      </c>
      <c r="F1109" s="111" t="s">
        <v>3</v>
      </c>
      <c r="G1109" s="111" t="s">
        <v>1044</v>
      </c>
      <c r="H1109" s="111" t="s">
        <v>117</v>
      </c>
      <c r="I1109" s="111" t="s">
        <v>1146</v>
      </c>
      <c r="J1109" s="113">
        <v>20</v>
      </c>
      <c r="K1109" s="113">
        <v>914</v>
      </c>
      <c r="L1109" s="113">
        <v>18280</v>
      </c>
      <c r="M1109" s="113">
        <v>2.2850000000000001</v>
      </c>
      <c r="N1109" s="113">
        <v>45.7</v>
      </c>
      <c r="O1109" s="113">
        <v>0</v>
      </c>
      <c r="P1109" s="113">
        <v>0</v>
      </c>
      <c r="Q1109" s="113">
        <v>916.28499999999997</v>
      </c>
      <c r="R1109" s="113">
        <v>18325.7</v>
      </c>
      <c r="S1109" s="111" t="s">
        <v>1428</v>
      </c>
    </row>
    <row r="1110" spans="1:19" ht="25.5">
      <c r="A1110" s="111" t="s">
        <v>3339</v>
      </c>
      <c r="B1110" s="112">
        <v>44327</v>
      </c>
      <c r="C1110" s="111" t="s">
        <v>3340</v>
      </c>
      <c r="D1110" s="112">
        <v>44327</v>
      </c>
      <c r="E1110" s="111" t="s">
        <v>1429</v>
      </c>
      <c r="F1110" s="111" t="s">
        <v>3</v>
      </c>
      <c r="G1110" s="111" t="s">
        <v>1044</v>
      </c>
      <c r="H1110" s="111" t="s">
        <v>117</v>
      </c>
      <c r="I1110" s="111" t="s">
        <v>1141</v>
      </c>
      <c r="J1110" s="113">
        <v>15</v>
      </c>
      <c r="K1110" s="113">
        <v>894</v>
      </c>
      <c r="L1110" s="113">
        <v>13410</v>
      </c>
      <c r="M1110" s="113">
        <v>2.2349999999999999</v>
      </c>
      <c r="N1110" s="113">
        <v>33.524999999999999</v>
      </c>
      <c r="O1110" s="113">
        <v>0</v>
      </c>
      <c r="P1110" s="113">
        <v>0</v>
      </c>
      <c r="Q1110" s="113">
        <v>896.23500000000001</v>
      </c>
      <c r="R1110" s="113">
        <v>13443.525</v>
      </c>
      <c r="S1110" s="111" t="s">
        <v>1428</v>
      </c>
    </row>
    <row r="1111" spans="1:19" ht="25.5">
      <c r="A1111" s="111" t="s">
        <v>3341</v>
      </c>
      <c r="B1111" s="112">
        <v>44327</v>
      </c>
      <c r="C1111" s="111" t="s">
        <v>3342</v>
      </c>
      <c r="D1111" s="112">
        <v>44327</v>
      </c>
      <c r="E1111" s="111" t="s">
        <v>1429</v>
      </c>
      <c r="F1111" s="111" t="s">
        <v>4</v>
      </c>
      <c r="G1111" s="111" t="s">
        <v>1430</v>
      </c>
      <c r="H1111" s="111" t="s">
        <v>117</v>
      </c>
      <c r="I1111" s="111" t="s">
        <v>1146</v>
      </c>
      <c r="J1111" s="113">
        <v>110</v>
      </c>
      <c r="K1111" s="113">
        <v>914</v>
      </c>
      <c r="L1111" s="113">
        <v>100540</v>
      </c>
      <c r="M1111" s="113">
        <v>2.2850000000000001</v>
      </c>
      <c r="N1111" s="113">
        <v>251.35</v>
      </c>
      <c r="O1111" s="113">
        <v>0</v>
      </c>
      <c r="P1111" s="113">
        <v>0</v>
      </c>
      <c r="Q1111" s="113">
        <v>916.28499999999997</v>
      </c>
      <c r="R1111" s="113">
        <v>100791.35</v>
      </c>
      <c r="S1111" s="111" t="s">
        <v>1428</v>
      </c>
    </row>
    <row r="1112" spans="1:19" ht="25.5">
      <c r="A1112" s="111" t="s">
        <v>3343</v>
      </c>
      <c r="B1112" s="112">
        <v>44327</v>
      </c>
      <c r="C1112" s="111" t="s">
        <v>3344</v>
      </c>
      <c r="D1112" s="112">
        <v>44327</v>
      </c>
      <c r="E1112" s="111" t="s">
        <v>1429</v>
      </c>
      <c r="F1112" s="111" t="s">
        <v>2</v>
      </c>
      <c r="G1112" s="111" t="s">
        <v>1044</v>
      </c>
      <c r="H1112" s="111" t="s">
        <v>117</v>
      </c>
      <c r="I1112" s="111" t="s">
        <v>1141</v>
      </c>
      <c r="J1112" s="113">
        <v>40</v>
      </c>
      <c r="K1112" s="113">
        <v>894</v>
      </c>
      <c r="L1112" s="113">
        <v>35760</v>
      </c>
      <c r="M1112" s="113">
        <v>2.2349999999999999</v>
      </c>
      <c r="N1112" s="113">
        <v>89.4</v>
      </c>
      <c r="O1112" s="113">
        <v>0</v>
      </c>
      <c r="P1112" s="113">
        <v>0</v>
      </c>
      <c r="Q1112" s="113">
        <v>896.23500000000001</v>
      </c>
      <c r="R1112" s="113">
        <v>35849.4</v>
      </c>
      <c r="S1112" s="111" t="s">
        <v>1428</v>
      </c>
    </row>
    <row r="1113" spans="1:19" ht="25.5">
      <c r="A1113" s="111" t="s">
        <v>3343</v>
      </c>
      <c r="B1113" s="112">
        <v>44327</v>
      </c>
      <c r="C1113" s="111" t="s">
        <v>3344</v>
      </c>
      <c r="D1113" s="112">
        <v>44327</v>
      </c>
      <c r="E1113" s="111" t="s">
        <v>1429</v>
      </c>
      <c r="F1113" s="111" t="s">
        <v>2</v>
      </c>
      <c r="G1113" s="111" t="s">
        <v>1044</v>
      </c>
      <c r="H1113" s="111" t="s">
        <v>117</v>
      </c>
      <c r="I1113" s="111" t="s">
        <v>1374</v>
      </c>
      <c r="J1113" s="113">
        <v>40</v>
      </c>
      <c r="K1113" s="113">
        <v>914</v>
      </c>
      <c r="L1113" s="113">
        <v>36560</v>
      </c>
      <c r="M1113" s="113">
        <v>2.2850000000000001</v>
      </c>
      <c r="N1113" s="113">
        <v>91.4</v>
      </c>
      <c r="O1113" s="113">
        <v>0</v>
      </c>
      <c r="P1113" s="113">
        <v>0</v>
      </c>
      <c r="Q1113" s="113">
        <v>916.28499999999997</v>
      </c>
      <c r="R1113" s="113">
        <v>36651.4</v>
      </c>
      <c r="S1113" s="111" t="s">
        <v>1428</v>
      </c>
    </row>
    <row r="1114" spans="1:19" ht="25.5">
      <c r="A1114" s="111" t="s">
        <v>3343</v>
      </c>
      <c r="B1114" s="112">
        <v>44327</v>
      </c>
      <c r="C1114" s="111" t="s">
        <v>3344</v>
      </c>
      <c r="D1114" s="112">
        <v>44327</v>
      </c>
      <c r="E1114" s="111" t="s">
        <v>1429</v>
      </c>
      <c r="F1114" s="111" t="s">
        <v>2</v>
      </c>
      <c r="G1114" s="111" t="s">
        <v>1044</v>
      </c>
      <c r="H1114" s="111" t="s">
        <v>117</v>
      </c>
      <c r="I1114" s="111" t="s">
        <v>1146</v>
      </c>
      <c r="J1114" s="113">
        <v>30</v>
      </c>
      <c r="K1114" s="113">
        <v>914</v>
      </c>
      <c r="L1114" s="113">
        <v>27420</v>
      </c>
      <c r="M1114" s="113">
        <v>2.2850000000000001</v>
      </c>
      <c r="N1114" s="113">
        <v>68.55</v>
      </c>
      <c r="O1114" s="113">
        <v>0</v>
      </c>
      <c r="P1114" s="113">
        <v>0</v>
      </c>
      <c r="Q1114" s="113">
        <v>916.28499999999997</v>
      </c>
      <c r="R1114" s="113">
        <v>27488.55</v>
      </c>
      <c r="S1114" s="111" t="s">
        <v>1428</v>
      </c>
    </row>
    <row r="1115" spans="1:19" ht="25.5">
      <c r="A1115" s="111" t="s">
        <v>3345</v>
      </c>
      <c r="B1115" s="112">
        <v>44327</v>
      </c>
      <c r="C1115" s="111" t="s">
        <v>3346</v>
      </c>
      <c r="D1115" s="112">
        <v>44327</v>
      </c>
      <c r="E1115" s="111" t="s">
        <v>1429</v>
      </c>
      <c r="F1115" s="111" t="s">
        <v>2794</v>
      </c>
      <c r="G1115" s="111" t="s">
        <v>1434</v>
      </c>
      <c r="H1115" s="111" t="s">
        <v>1433</v>
      </c>
      <c r="I1115" s="111" t="s">
        <v>1320</v>
      </c>
      <c r="J1115" s="113">
        <v>30</v>
      </c>
      <c r="K1115" s="113">
        <v>1064</v>
      </c>
      <c r="L1115" s="113">
        <v>31920</v>
      </c>
      <c r="M1115" s="113">
        <v>2.66</v>
      </c>
      <c r="N1115" s="113">
        <v>79.8</v>
      </c>
      <c r="O1115" s="113">
        <v>0</v>
      </c>
      <c r="P1115" s="113">
        <v>0</v>
      </c>
      <c r="Q1115" s="113">
        <v>1066.6600000000001</v>
      </c>
      <c r="R1115" s="113">
        <v>31999.8</v>
      </c>
      <c r="S1115" s="111" t="s">
        <v>1428</v>
      </c>
    </row>
    <row r="1116" spans="1:19" ht="25.5">
      <c r="A1116" s="111" t="s">
        <v>3345</v>
      </c>
      <c r="B1116" s="112">
        <v>44327</v>
      </c>
      <c r="C1116" s="111" t="s">
        <v>3346</v>
      </c>
      <c r="D1116" s="112">
        <v>44327</v>
      </c>
      <c r="E1116" s="111" t="s">
        <v>1429</v>
      </c>
      <c r="F1116" s="111" t="s">
        <v>2794</v>
      </c>
      <c r="G1116" s="111" t="s">
        <v>1434</v>
      </c>
      <c r="H1116" s="111" t="s">
        <v>1433</v>
      </c>
      <c r="I1116" s="111" t="s">
        <v>1144</v>
      </c>
      <c r="J1116" s="113">
        <v>30</v>
      </c>
      <c r="K1116" s="113">
        <v>1118</v>
      </c>
      <c r="L1116" s="113">
        <v>33540</v>
      </c>
      <c r="M1116" s="113">
        <v>2.7949999999999999</v>
      </c>
      <c r="N1116" s="113">
        <v>83.85</v>
      </c>
      <c r="O1116" s="113">
        <v>0</v>
      </c>
      <c r="P1116" s="113">
        <v>0</v>
      </c>
      <c r="Q1116" s="113">
        <v>1120.7950000000001</v>
      </c>
      <c r="R1116" s="113">
        <v>33623.85</v>
      </c>
      <c r="S1116" s="111" t="s">
        <v>1428</v>
      </c>
    </row>
    <row r="1117" spans="1:19" ht="25.5">
      <c r="A1117" s="111" t="s">
        <v>3345</v>
      </c>
      <c r="B1117" s="112">
        <v>44327</v>
      </c>
      <c r="C1117" s="111" t="s">
        <v>3346</v>
      </c>
      <c r="D1117" s="112">
        <v>44327</v>
      </c>
      <c r="E1117" s="111" t="s">
        <v>1429</v>
      </c>
      <c r="F1117" s="111" t="s">
        <v>2794</v>
      </c>
      <c r="G1117" s="111" t="s">
        <v>1434</v>
      </c>
      <c r="H1117" s="111" t="s">
        <v>1433</v>
      </c>
      <c r="I1117" s="111" t="s">
        <v>1141</v>
      </c>
      <c r="J1117" s="113">
        <v>100</v>
      </c>
      <c r="K1117" s="113">
        <v>894</v>
      </c>
      <c r="L1117" s="113">
        <v>89400</v>
      </c>
      <c r="M1117" s="113">
        <v>2.2349999999999999</v>
      </c>
      <c r="N1117" s="113">
        <v>223.5</v>
      </c>
      <c r="O1117" s="113">
        <v>0</v>
      </c>
      <c r="P1117" s="113">
        <v>0</v>
      </c>
      <c r="Q1117" s="113">
        <v>896.23500000000001</v>
      </c>
      <c r="R1117" s="113">
        <v>89623.5</v>
      </c>
      <c r="S1117" s="111" t="s">
        <v>1428</v>
      </c>
    </row>
    <row r="1118" spans="1:19" ht="25.5">
      <c r="A1118" s="111" t="s">
        <v>3345</v>
      </c>
      <c r="B1118" s="112">
        <v>44327</v>
      </c>
      <c r="C1118" s="111" t="s">
        <v>3346</v>
      </c>
      <c r="D1118" s="112">
        <v>44327</v>
      </c>
      <c r="E1118" s="111" t="s">
        <v>1429</v>
      </c>
      <c r="F1118" s="111" t="s">
        <v>2794</v>
      </c>
      <c r="G1118" s="111" t="s">
        <v>1434</v>
      </c>
      <c r="H1118" s="111" t="s">
        <v>1433</v>
      </c>
      <c r="I1118" s="111" t="s">
        <v>1146</v>
      </c>
      <c r="J1118" s="113">
        <v>80</v>
      </c>
      <c r="K1118" s="113">
        <v>914</v>
      </c>
      <c r="L1118" s="113">
        <v>73120</v>
      </c>
      <c r="M1118" s="113">
        <v>2.2850000000000001</v>
      </c>
      <c r="N1118" s="113">
        <v>182.8</v>
      </c>
      <c r="O1118" s="113">
        <v>0</v>
      </c>
      <c r="P1118" s="113">
        <v>0</v>
      </c>
      <c r="Q1118" s="113">
        <v>916.28499999999997</v>
      </c>
      <c r="R1118" s="113">
        <v>73302.8</v>
      </c>
      <c r="S1118" s="111" t="s">
        <v>1428</v>
      </c>
    </row>
    <row r="1119" spans="1:19" ht="25.5">
      <c r="A1119" s="111" t="s">
        <v>3345</v>
      </c>
      <c r="B1119" s="112">
        <v>44327</v>
      </c>
      <c r="C1119" s="111" t="s">
        <v>3346</v>
      </c>
      <c r="D1119" s="112">
        <v>44327</v>
      </c>
      <c r="E1119" s="111" t="s">
        <v>1429</v>
      </c>
      <c r="F1119" s="111" t="s">
        <v>2794</v>
      </c>
      <c r="G1119" s="111" t="s">
        <v>1434</v>
      </c>
      <c r="H1119" s="111" t="s">
        <v>1433</v>
      </c>
      <c r="I1119" s="111" t="s">
        <v>1374</v>
      </c>
      <c r="J1119" s="113">
        <v>80</v>
      </c>
      <c r="K1119" s="113">
        <v>914</v>
      </c>
      <c r="L1119" s="113">
        <v>73120</v>
      </c>
      <c r="M1119" s="113">
        <v>2.2850000000000001</v>
      </c>
      <c r="N1119" s="113">
        <v>182.8</v>
      </c>
      <c r="O1119" s="113">
        <v>0</v>
      </c>
      <c r="P1119" s="113">
        <v>0</v>
      </c>
      <c r="Q1119" s="113">
        <v>916.28499999999997</v>
      </c>
      <c r="R1119" s="113">
        <v>73302.8</v>
      </c>
      <c r="S1119" s="111" t="s">
        <v>1428</v>
      </c>
    </row>
    <row r="1120" spans="1:19" ht="25.5">
      <c r="A1120" s="111" t="s">
        <v>3347</v>
      </c>
      <c r="B1120" s="112">
        <v>44327</v>
      </c>
      <c r="C1120" s="111" t="s">
        <v>3348</v>
      </c>
      <c r="D1120" s="112">
        <v>44327</v>
      </c>
      <c r="E1120" s="111" t="s">
        <v>1429</v>
      </c>
      <c r="F1120" s="111" t="s">
        <v>50</v>
      </c>
      <c r="G1120" s="111" t="s">
        <v>1431</v>
      </c>
      <c r="H1120" s="111" t="s">
        <v>13</v>
      </c>
      <c r="I1120" s="111" t="s">
        <v>1146</v>
      </c>
      <c r="J1120" s="113">
        <v>100</v>
      </c>
      <c r="K1120" s="113">
        <v>914</v>
      </c>
      <c r="L1120" s="113">
        <v>91400</v>
      </c>
      <c r="M1120" s="113">
        <v>2.2850000000000001</v>
      </c>
      <c r="N1120" s="113">
        <v>228.5</v>
      </c>
      <c r="O1120" s="113">
        <v>0</v>
      </c>
      <c r="P1120" s="113">
        <v>0</v>
      </c>
      <c r="Q1120" s="113">
        <v>916.28499999999997</v>
      </c>
      <c r="R1120" s="113">
        <v>91628.5</v>
      </c>
      <c r="S1120" s="111" t="s">
        <v>1428</v>
      </c>
    </row>
    <row r="1121" spans="1:19" ht="25.5">
      <c r="A1121" s="111" t="s">
        <v>3347</v>
      </c>
      <c r="B1121" s="112">
        <v>44327</v>
      </c>
      <c r="C1121" s="111" t="s">
        <v>3348</v>
      </c>
      <c r="D1121" s="112">
        <v>44327</v>
      </c>
      <c r="E1121" s="111" t="s">
        <v>1429</v>
      </c>
      <c r="F1121" s="111" t="s">
        <v>50</v>
      </c>
      <c r="G1121" s="111" t="s">
        <v>1431</v>
      </c>
      <c r="H1121" s="111" t="s">
        <v>13</v>
      </c>
      <c r="I1121" s="111" t="s">
        <v>1141</v>
      </c>
      <c r="J1121" s="113">
        <v>100</v>
      </c>
      <c r="K1121" s="113">
        <v>894</v>
      </c>
      <c r="L1121" s="113">
        <v>89400</v>
      </c>
      <c r="M1121" s="113">
        <v>2.2349999999999999</v>
      </c>
      <c r="N1121" s="113">
        <v>223.5</v>
      </c>
      <c r="O1121" s="113">
        <v>0</v>
      </c>
      <c r="P1121" s="113">
        <v>0</v>
      </c>
      <c r="Q1121" s="113">
        <v>896.23500000000001</v>
      </c>
      <c r="R1121" s="113">
        <v>89623.5</v>
      </c>
      <c r="S1121" s="111" t="s">
        <v>1428</v>
      </c>
    </row>
    <row r="1122" spans="1:19" ht="25.5">
      <c r="A1122" s="111" t="s">
        <v>3349</v>
      </c>
      <c r="B1122" s="112">
        <v>44327</v>
      </c>
      <c r="C1122" s="111" t="s">
        <v>3350</v>
      </c>
      <c r="D1122" s="112">
        <v>44327</v>
      </c>
      <c r="E1122" s="111" t="s">
        <v>1429</v>
      </c>
      <c r="F1122" s="111" t="s">
        <v>45</v>
      </c>
      <c r="G1122" s="111" t="s">
        <v>1431</v>
      </c>
      <c r="H1122" s="111" t="s">
        <v>13</v>
      </c>
      <c r="I1122" s="111" t="s">
        <v>1142</v>
      </c>
      <c r="J1122" s="113">
        <v>20</v>
      </c>
      <c r="K1122" s="113">
        <v>1030</v>
      </c>
      <c r="L1122" s="113">
        <v>20600</v>
      </c>
      <c r="M1122" s="113">
        <v>2.5750000000000002</v>
      </c>
      <c r="N1122" s="113">
        <v>51.5</v>
      </c>
      <c r="O1122" s="113">
        <v>0</v>
      </c>
      <c r="P1122" s="113">
        <v>0</v>
      </c>
      <c r="Q1122" s="113">
        <v>1032.575</v>
      </c>
      <c r="R1122" s="113">
        <v>20651.5</v>
      </c>
      <c r="S1122" s="111" t="s">
        <v>1428</v>
      </c>
    </row>
    <row r="1123" spans="1:19" ht="25.5">
      <c r="A1123" s="111" t="s">
        <v>3351</v>
      </c>
      <c r="B1123" s="112">
        <v>44327</v>
      </c>
      <c r="C1123" s="111" t="s">
        <v>3352</v>
      </c>
      <c r="D1123" s="112">
        <v>44327</v>
      </c>
      <c r="E1123" s="111" t="s">
        <v>1429</v>
      </c>
      <c r="F1123" s="111" t="s">
        <v>36</v>
      </c>
      <c r="G1123" s="111" t="s">
        <v>37</v>
      </c>
      <c r="H1123" s="111" t="s">
        <v>13</v>
      </c>
      <c r="I1123" s="111" t="s">
        <v>1376</v>
      </c>
      <c r="J1123" s="113">
        <v>60</v>
      </c>
      <c r="K1123" s="113">
        <v>1303</v>
      </c>
      <c r="L1123" s="113">
        <v>78180</v>
      </c>
      <c r="M1123" s="113">
        <v>3.2574999999999998</v>
      </c>
      <c r="N1123" s="113">
        <v>195.45</v>
      </c>
      <c r="O1123" s="113">
        <v>0</v>
      </c>
      <c r="P1123" s="113">
        <v>0</v>
      </c>
      <c r="Q1123" s="113">
        <v>1306.2574999999999</v>
      </c>
      <c r="R1123" s="113">
        <v>78375.45</v>
      </c>
      <c r="S1123" s="111" t="s">
        <v>1428</v>
      </c>
    </row>
    <row r="1124" spans="1:19" ht="25.5">
      <c r="A1124" s="111" t="s">
        <v>3351</v>
      </c>
      <c r="B1124" s="112">
        <v>44327</v>
      </c>
      <c r="C1124" s="111" t="s">
        <v>3352</v>
      </c>
      <c r="D1124" s="112">
        <v>44327</v>
      </c>
      <c r="E1124" s="111" t="s">
        <v>1429</v>
      </c>
      <c r="F1124" s="111" t="s">
        <v>36</v>
      </c>
      <c r="G1124" s="111" t="s">
        <v>37</v>
      </c>
      <c r="H1124" s="111" t="s">
        <v>13</v>
      </c>
      <c r="I1124" s="111" t="s">
        <v>1142</v>
      </c>
      <c r="J1124" s="113">
        <v>40</v>
      </c>
      <c r="K1124" s="113">
        <v>1030</v>
      </c>
      <c r="L1124" s="113">
        <v>41200</v>
      </c>
      <c r="M1124" s="113">
        <v>2.5750000000000002</v>
      </c>
      <c r="N1124" s="113">
        <v>103</v>
      </c>
      <c r="O1124" s="113">
        <v>0</v>
      </c>
      <c r="P1124" s="113">
        <v>0</v>
      </c>
      <c r="Q1124" s="113">
        <v>1032.575</v>
      </c>
      <c r="R1124" s="113">
        <v>41303</v>
      </c>
      <c r="S1124" s="111" t="s">
        <v>1428</v>
      </c>
    </row>
    <row r="1125" spans="1:19" ht="25.5">
      <c r="A1125" s="111" t="s">
        <v>3351</v>
      </c>
      <c r="B1125" s="112">
        <v>44327</v>
      </c>
      <c r="C1125" s="111" t="s">
        <v>3352</v>
      </c>
      <c r="D1125" s="112">
        <v>44327</v>
      </c>
      <c r="E1125" s="111" t="s">
        <v>1429</v>
      </c>
      <c r="F1125" s="111" t="s">
        <v>36</v>
      </c>
      <c r="G1125" s="111" t="s">
        <v>37</v>
      </c>
      <c r="H1125" s="111" t="s">
        <v>13</v>
      </c>
      <c r="I1125" s="111" t="s">
        <v>1321</v>
      </c>
      <c r="J1125" s="113">
        <v>20</v>
      </c>
      <c r="K1125" s="113">
        <v>1205</v>
      </c>
      <c r="L1125" s="113">
        <v>24100</v>
      </c>
      <c r="M1125" s="113">
        <v>3.0125000000000002</v>
      </c>
      <c r="N1125" s="113">
        <v>60.25</v>
      </c>
      <c r="O1125" s="113">
        <v>0</v>
      </c>
      <c r="P1125" s="113">
        <v>0</v>
      </c>
      <c r="Q1125" s="113">
        <v>1208.0125</v>
      </c>
      <c r="R1125" s="113">
        <v>24160.25</v>
      </c>
      <c r="S1125" s="111" t="s">
        <v>1428</v>
      </c>
    </row>
    <row r="1126" spans="1:19" ht="25.5">
      <c r="A1126" s="111" t="s">
        <v>3353</v>
      </c>
      <c r="B1126" s="112">
        <v>44327</v>
      </c>
      <c r="C1126" s="111" t="s">
        <v>3354</v>
      </c>
      <c r="D1126" s="112">
        <v>44327</v>
      </c>
      <c r="E1126" s="111" t="s">
        <v>1429</v>
      </c>
      <c r="F1126" s="111" t="s">
        <v>12</v>
      </c>
      <c r="G1126" s="111" t="s">
        <v>1468</v>
      </c>
      <c r="H1126" s="111" t="s">
        <v>13</v>
      </c>
      <c r="I1126" s="111" t="s">
        <v>1147</v>
      </c>
      <c r="J1126" s="113">
        <v>40</v>
      </c>
      <c r="K1126" s="113">
        <v>1176</v>
      </c>
      <c r="L1126" s="113">
        <v>47040</v>
      </c>
      <c r="M1126" s="113">
        <v>2.94</v>
      </c>
      <c r="N1126" s="113">
        <v>117.6</v>
      </c>
      <c r="O1126" s="113">
        <v>0</v>
      </c>
      <c r="P1126" s="113">
        <v>0</v>
      </c>
      <c r="Q1126" s="113">
        <v>1178.94</v>
      </c>
      <c r="R1126" s="113">
        <v>47157.599999999999</v>
      </c>
      <c r="S1126" s="111" t="s">
        <v>1428</v>
      </c>
    </row>
    <row r="1127" spans="1:19" ht="25.5">
      <c r="A1127" s="111" t="s">
        <v>3353</v>
      </c>
      <c r="B1127" s="112">
        <v>44327</v>
      </c>
      <c r="C1127" s="111" t="s">
        <v>3354</v>
      </c>
      <c r="D1127" s="112">
        <v>44327</v>
      </c>
      <c r="E1127" s="111" t="s">
        <v>1429</v>
      </c>
      <c r="F1127" s="111" t="s">
        <v>12</v>
      </c>
      <c r="G1127" s="111" t="s">
        <v>1468</v>
      </c>
      <c r="H1127" s="111" t="s">
        <v>13</v>
      </c>
      <c r="I1127" s="111" t="s">
        <v>1376</v>
      </c>
      <c r="J1127" s="113">
        <v>20</v>
      </c>
      <c r="K1127" s="113">
        <v>1303</v>
      </c>
      <c r="L1127" s="113">
        <v>26060</v>
      </c>
      <c r="M1127" s="113">
        <v>3.2574999999999998</v>
      </c>
      <c r="N1127" s="113">
        <v>65.150000000000006</v>
      </c>
      <c r="O1127" s="113">
        <v>0</v>
      </c>
      <c r="P1127" s="113">
        <v>0</v>
      </c>
      <c r="Q1127" s="113">
        <v>1306.2574999999999</v>
      </c>
      <c r="R1127" s="113">
        <v>26125.15</v>
      </c>
      <c r="S1127" s="111" t="s">
        <v>1428</v>
      </c>
    </row>
    <row r="1128" spans="1:19" ht="25.5">
      <c r="A1128" s="111" t="s">
        <v>3353</v>
      </c>
      <c r="B1128" s="112">
        <v>44327</v>
      </c>
      <c r="C1128" s="111" t="s">
        <v>3354</v>
      </c>
      <c r="D1128" s="112">
        <v>44327</v>
      </c>
      <c r="E1128" s="111" t="s">
        <v>1429</v>
      </c>
      <c r="F1128" s="111" t="s">
        <v>12</v>
      </c>
      <c r="G1128" s="111" t="s">
        <v>1468</v>
      </c>
      <c r="H1128" s="111" t="s">
        <v>13</v>
      </c>
      <c r="I1128" s="111" t="s">
        <v>1141</v>
      </c>
      <c r="J1128" s="113">
        <v>60</v>
      </c>
      <c r="K1128" s="113">
        <v>894</v>
      </c>
      <c r="L1128" s="113">
        <v>53640</v>
      </c>
      <c r="M1128" s="113">
        <v>2.2349999999999999</v>
      </c>
      <c r="N1128" s="113">
        <v>134.1</v>
      </c>
      <c r="O1128" s="113">
        <v>0</v>
      </c>
      <c r="P1128" s="113">
        <v>0</v>
      </c>
      <c r="Q1128" s="113">
        <v>896.23500000000001</v>
      </c>
      <c r="R1128" s="113">
        <v>53774.1</v>
      </c>
      <c r="S1128" s="111" t="s">
        <v>1428</v>
      </c>
    </row>
    <row r="1129" spans="1:19" ht="25.5">
      <c r="A1129" s="111" t="s">
        <v>3353</v>
      </c>
      <c r="B1129" s="112">
        <v>44327</v>
      </c>
      <c r="C1129" s="111" t="s">
        <v>3354</v>
      </c>
      <c r="D1129" s="112">
        <v>44327</v>
      </c>
      <c r="E1129" s="111" t="s">
        <v>1429</v>
      </c>
      <c r="F1129" s="111" t="s">
        <v>12</v>
      </c>
      <c r="G1129" s="111" t="s">
        <v>1468</v>
      </c>
      <c r="H1129" s="111" t="s">
        <v>13</v>
      </c>
      <c r="I1129" s="111" t="s">
        <v>1277</v>
      </c>
      <c r="J1129" s="113">
        <v>60</v>
      </c>
      <c r="K1129" s="113">
        <v>967</v>
      </c>
      <c r="L1129" s="113">
        <v>58020</v>
      </c>
      <c r="M1129" s="113">
        <v>2.4175</v>
      </c>
      <c r="N1129" s="113">
        <v>145.05000000000001</v>
      </c>
      <c r="O1129" s="113">
        <v>0</v>
      </c>
      <c r="P1129" s="113">
        <v>0</v>
      </c>
      <c r="Q1129" s="113">
        <v>969.41750000000002</v>
      </c>
      <c r="R1129" s="113">
        <v>58165.05</v>
      </c>
      <c r="S1129" s="111" t="s">
        <v>1428</v>
      </c>
    </row>
    <row r="1130" spans="1:19" ht="25.5">
      <c r="A1130" s="111" t="s">
        <v>3355</v>
      </c>
      <c r="B1130" s="112">
        <v>44327</v>
      </c>
      <c r="C1130" s="111" t="s">
        <v>3356</v>
      </c>
      <c r="D1130" s="112">
        <v>44327</v>
      </c>
      <c r="E1130" s="111" t="s">
        <v>1429</v>
      </c>
      <c r="F1130" s="111" t="s">
        <v>15</v>
      </c>
      <c r="G1130" s="111" t="s">
        <v>1437</v>
      </c>
      <c r="H1130" s="111" t="s">
        <v>13</v>
      </c>
      <c r="I1130" s="111" t="s">
        <v>1320</v>
      </c>
      <c r="J1130" s="113">
        <v>40</v>
      </c>
      <c r="K1130" s="113">
        <v>1064</v>
      </c>
      <c r="L1130" s="113">
        <v>42560</v>
      </c>
      <c r="M1130" s="113">
        <v>2.66</v>
      </c>
      <c r="N1130" s="113">
        <v>106.4</v>
      </c>
      <c r="O1130" s="113">
        <v>0</v>
      </c>
      <c r="P1130" s="113">
        <v>0</v>
      </c>
      <c r="Q1130" s="113">
        <v>1066.6600000000001</v>
      </c>
      <c r="R1130" s="113">
        <v>42666.400000000001</v>
      </c>
      <c r="S1130" s="111" t="s">
        <v>1428</v>
      </c>
    </row>
    <row r="1131" spans="1:19" ht="25.5">
      <c r="A1131" s="111" t="s">
        <v>3355</v>
      </c>
      <c r="B1131" s="112">
        <v>44327</v>
      </c>
      <c r="C1131" s="111" t="s">
        <v>3356</v>
      </c>
      <c r="D1131" s="112">
        <v>44327</v>
      </c>
      <c r="E1131" s="111" t="s">
        <v>1429</v>
      </c>
      <c r="F1131" s="111" t="s">
        <v>15</v>
      </c>
      <c r="G1131" s="111" t="s">
        <v>1437</v>
      </c>
      <c r="H1131" s="111" t="s">
        <v>13</v>
      </c>
      <c r="I1131" s="111" t="s">
        <v>1142</v>
      </c>
      <c r="J1131" s="113">
        <v>40</v>
      </c>
      <c r="K1131" s="113">
        <v>1030</v>
      </c>
      <c r="L1131" s="113">
        <v>41200</v>
      </c>
      <c r="M1131" s="113">
        <v>2.5750000000000002</v>
      </c>
      <c r="N1131" s="113">
        <v>103</v>
      </c>
      <c r="O1131" s="113">
        <v>0</v>
      </c>
      <c r="P1131" s="113">
        <v>0</v>
      </c>
      <c r="Q1131" s="113">
        <v>1032.575</v>
      </c>
      <c r="R1131" s="113">
        <v>41303</v>
      </c>
      <c r="S1131" s="111" t="s">
        <v>1428</v>
      </c>
    </row>
    <row r="1132" spans="1:19" ht="25.5">
      <c r="A1132" s="111" t="s">
        <v>3357</v>
      </c>
      <c r="B1132" s="112">
        <v>44327</v>
      </c>
      <c r="C1132" s="111" t="s">
        <v>3358</v>
      </c>
      <c r="D1132" s="112">
        <v>44327</v>
      </c>
      <c r="E1132" s="111" t="s">
        <v>1429</v>
      </c>
      <c r="F1132" s="111" t="s">
        <v>18</v>
      </c>
      <c r="G1132" s="111" t="s">
        <v>19</v>
      </c>
      <c r="H1132" s="111" t="s">
        <v>13</v>
      </c>
      <c r="I1132" s="111" t="s">
        <v>1263</v>
      </c>
      <c r="J1132" s="113">
        <v>60</v>
      </c>
      <c r="K1132" s="113">
        <v>1099</v>
      </c>
      <c r="L1132" s="113">
        <v>65940</v>
      </c>
      <c r="M1132" s="113">
        <v>2.7475000000000001</v>
      </c>
      <c r="N1132" s="113">
        <v>164.85</v>
      </c>
      <c r="O1132" s="113">
        <v>0</v>
      </c>
      <c r="P1132" s="113">
        <v>0</v>
      </c>
      <c r="Q1132" s="113">
        <v>1101.7474999999999</v>
      </c>
      <c r="R1132" s="113">
        <v>66104.850000000006</v>
      </c>
      <c r="S1132" s="111" t="s">
        <v>1428</v>
      </c>
    </row>
    <row r="1133" spans="1:19" ht="25.5">
      <c r="A1133" s="111" t="s">
        <v>3357</v>
      </c>
      <c r="B1133" s="112">
        <v>44327</v>
      </c>
      <c r="C1133" s="111" t="s">
        <v>3358</v>
      </c>
      <c r="D1133" s="112">
        <v>44327</v>
      </c>
      <c r="E1133" s="111" t="s">
        <v>1429</v>
      </c>
      <c r="F1133" s="111" t="s">
        <v>18</v>
      </c>
      <c r="G1133" s="111" t="s">
        <v>19</v>
      </c>
      <c r="H1133" s="111" t="s">
        <v>13</v>
      </c>
      <c r="I1133" s="111" t="s">
        <v>1144</v>
      </c>
      <c r="J1133" s="113">
        <v>100</v>
      </c>
      <c r="K1133" s="113">
        <v>1118</v>
      </c>
      <c r="L1133" s="113">
        <v>111800</v>
      </c>
      <c r="M1133" s="113">
        <v>2.7949999999999999</v>
      </c>
      <c r="N1133" s="113">
        <v>279.5</v>
      </c>
      <c r="O1133" s="113">
        <v>0</v>
      </c>
      <c r="P1133" s="113">
        <v>0</v>
      </c>
      <c r="Q1133" s="113">
        <v>1120.7950000000001</v>
      </c>
      <c r="R1133" s="113">
        <v>112079.5</v>
      </c>
      <c r="S1133" s="111" t="s">
        <v>1428</v>
      </c>
    </row>
    <row r="1134" spans="1:19" ht="25.5">
      <c r="A1134" s="111" t="s">
        <v>3359</v>
      </c>
      <c r="B1134" s="112">
        <v>44327</v>
      </c>
      <c r="C1134" s="111" t="s">
        <v>3360</v>
      </c>
      <c r="D1134" s="112">
        <v>44327</v>
      </c>
      <c r="E1134" s="111" t="s">
        <v>1429</v>
      </c>
      <c r="F1134" s="111" t="s">
        <v>49</v>
      </c>
      <c r="G1134" s="111" t="s">
        <v>35</v>
      </c>
      <c r="H1134" s="111" t="s">
        <v>13</v>
      </c>
      <c r="I1134" s="111" t="s">
        <v>1320</v>
      </c>
      <c r="J1134" s="113">
        <v>240</v>
      </c>
      <c r="K1134" s="113">
        <v>1064</v>
      </c>
      <c r="L1134" s="113">
        <v>255360</v>
      </c>
      <c r="M1134" s="113">
        <v>2.66</v>
      </c>
      <c r="N1134" s="113">
        <v>638.4</v>
      </c>
      <c r="O1134" s="113">
        <v>0</v>
      </c>
      <c r="P1134" s="113">
        <v>0</v>
      </c>
      <c r="Q1134" s="113">
        <v>1066.6600000000001</v>
      </c>
      <c r="R1134" s="113">
        <v>255998.4</v>
      </c>
      <c r="S1134" s="111" t="s">
        <v>1428</v>
      </c>
    </row>
    <row r="1135" spans="1:19" ht="25.5">
      <c r="A1135" s="111" t="s">
        <v>3361</v>
      </c>
      <c r="B1135" s="112">
        <v>44327</v>
      </c>
      <c r="C1135" s="111" t="s">
        <v>3362</v>
      </c>
      <c r="D1135" s="112">
        <v>44327</v>
      </c>
      <c r="E1135" s="111" t="s">
        <v>1429</v>
      </c>
      <c r="F1135" s="111" t="s">
        <v>98</v>
      </c>
      <c r="G1135" s="111" t="s">
        <v>1046</v>
      </c>
      <c r="H1135" s="111" t="s">
        <v>1433</v>
      </c>
      <c r="I1135" s="111" t="s">
        <v>1374</v>
      </c>
      <c r="J1135" s="113">
        <v>40</v>
      </c>
      <c r="K1135" s="113">
        <v>914</v>
      </c>
      <c r="L1135" s="113">
        <v>36560</v>
      </c>
      <c r="M1135" s="113">
        <v>2.2850000000000001</v>
      </c>
      <c r="N1135" s="113">
        <v>91.4</v>
      </c>
      <c r="O1135" s="113">
        <v>0</v>
      </c>
      <c r="P1135" s="113">
        <v>0</v>
      </c>
      <c r="Q1135" s="113">
        <v>916.28499999999997</v>
      </c>
      <c r="R1135" s="113">
        <v>36651.4</v>
      </c>
      <c r="S1135" s="111" t="s">
        <v>1428</v>
      </c>
    </row>
    <row r="1136" spans="1:19" ht="25.5">
      <c r="A1136" s="111" t="s">
        <v>3361</v>
      </c>
      <c r="B1136" s="112">
        <v>44327</v>
      </c>
      <c r="C1136" s="111" t="s">
        <v>3362</v>
      </c>
      <c r="D1136" s="112">
        <v>44327</v>
      </c>
      <c r="E1136" s="111" t="s">
        <v>1429</v>
      </c>
      <c r="F1136" s="111" t="s">
        <v>98</v>
      </c>
      <c r="G1136" s="111" t="s">
        <v>1046</v>
      </c>
      <c r="H1136" s="111" t="s">
        <v>1433</v>
      </c>
      <c r="I1136" s="111" t="s">
        <v>1321</v>
      </c>
      <c r="J1136" s="113">
        <v>10</v>
      </c>
      <c r="K1136" s="113">
        <v>1205</v>
      </c>
      <c r="L1136" s="113">
        <v>12050</v>
      </c>
      <c r="M1136" s="113">
        <v>3.012</v>
      </c>
      <c r="N1136" s="113">
        <v>30.12</v>
      </c>
      <c r="O1136" s="113">
        <v>0</v>
      </c>
      <c r="P1136" s="113">
        <v>0</v>
      </c>
      <c r="Q1136" s="113">
        <v>1208.0125</v>
      </c>
      <c r="R1136" s="113">
        <v>12080.125</v>
      </c>
      <c r="S1136" s="111" t="s">
        <v>1428</v>
      </c>
    </row>
    <row r="1137" spans="1:19" ht="25.5">
      <c r="A1137" s="111" t="s">
        <v>3361</v>
      </c>
      <c r="B1137" s="112">
        <v>44327</v>
      </c>
      <c r="C1137" s="111" t="s">
        <v>3362</v>
      </c>
      <c r="D1137" s="112">
        <v>44327</v>
      </c>
      <c r="E1137" s="111" t="s">
        <v>1429</v>
      </c>
      <c r="F1137" s="111" t="s">
        <v>98</v>
      </c>
      <c r="G1137" s="111" t="s">
        <v>1046</v>
      </c>
      <c r="H1137" s="111" t="s">
        <v>1433</v>
      </c>
      <c r="I1137" s="111" t="s">
        <v>1320</v>
      </c>
      <c r="J1137" s="113">
        <v>10</v>
      </c>
      <c r="K1137" s="113">
        <v>1064</v>
      </c>
      <c r="L1137" s="113">
        <v>10640</v>
      </c>
      <c r="M1137" s="113">
        <v>2.66</v>
      </c>
      <c r="N1137" s="113">
        <v>26.6</v>
      </c>
      <c r="O1137" s="113">
        <v>0</v>
      </c>
      <c r="P1137" s="113">
        <v>0</v>
      </c>
      <c r="Q1137" s="113">
        <v>1066.6600000000001</v>
      </c>
      <c r="R1137" s="113">
        <v>10666.6</v>
      </c>
      <c r="S1137" s="111" t="s">
        <v>1428</v>
      </c>
    </row>
    <row r="1138" spans="1:19" ht="25.5">
      <c r="A1138" s="111" t="s">
        <v>3361</v>
      </c>
      <c r="B1138" s="112">
        <v>44327</v>
      </c>
      <c r="C1138" s="111" t="s">
        <v>3362</v>
      </c>
      <c r="D1138" s="112">
        <v>44327</v>
      </c>
      <c r="E1138" s="111" t="s">
        <v>1429</v>
      </c>
      <c r="F1138" s="111" t="s">
        <v>98</v>
      </c>
      <c r="G1138" s="111" t="s">
        <v>1046</v>
      </c>
      <c r="H1138" s="111" t="s">
        <v>1433</v>
      </c>
      <c r="I1138" s="111" t="s">
        <v>1141</v>
      </c>
      <c r="J1138" s="113">
        <v>40</v>
      </c>
      <c r="K1138" s="113">
        <v>894</v>
      </c>
      <c r="L1138" s="113">
        <v>35760</v>
      </c>
      <c r="M1138" s="113">
        <v>2.2349999999999999</v>
      </c>
      <c r="N1138" s="113">
        <v>89.4</v>
      </c>
      <c r="O1138" s="113">
        <v>0</v>
      </c>
      <c r="P1138" s="113">
        <v>0</v>
      </c>
      <c r="Q1138" s="113">
        <v>896.23500000000001</v>
      </c>
      <c r="R1138" s="113">
        <v>35849.4</v>
      </c>
      <c r="S1138" s="111" t="s">
        <v>1428</v>
      </c>
    </row>
    <row r="1139" spans="1:19" ht="25.5">
      <c r="A1139" s="111" t="s">
        <v>3361</v>
      </c>
      <c r="B1139" s="112">
        <v>44327</v>
      </c>
      <c r="C1139" s="111" t="s">
        <v>3362</v>
      </c>
      <c r="D1139" s="112">
        <v>44327</v>
      </c>
      <c r="E1139" s="111" t="s">
        <v>1429</v>
      </c>
      <c r="F1139" s="111" t="s">
        <v>98</v>
      </c>
      <c r="G1139" s="111" t="s">
        <v>1046</v>
      </c>
      <c r="H1139" s="111" t="s">
        <v>1433</v>
      </c>
      <c r="I1139" s="111" t="s">
        <v>1277</v>
      </c>
      <c r="J1139" s="113">
        <v>20</v>
      </c>
      <c r="K1139" s="113">
        <v>967</v>
      </c>
      <c r="L1139" s="113">
        <v>19340</v>
      </c>
      <c r="M1139" s="113">
        <v>2.4180000000000001</v>
      </c>
      <c r="N1139" s="113">
        <v>48.36</v>
      </c>
      <c r="O1139" s="113">
        <v>0</v>
      </c>
      <c r="P1139" s="113">
        <v>0</v>
      </c>
      <c r="Q1139" s="113">
        <v>969.41750000000002</v>
      </c>
      <c r="R1139" s="113">
        <v>19388.349999999999</v>
      </c>
      <c r="S1139" s="111" t="s">
        <v>1428</v>
      </c>
    </row>
    <row r="1140" spans="1:19" ht="25.5">
      <c r="A1140" s="111" t="s">
        <v>3363</v>
      </c>
      <c r="B1140" s="112">
        <v>44327</v>
      </c>
      <c r="C1140" s="111" t="s">
        <v>3364</v>
      </c>
      <c r="D1140" s="112">
        <v>44327</v>
      </c>
      <c r="E1140" s="111" t="s">
        <v>1429</v>
      </c>
      <c r="F1140" s="111" t="s">
        <v>65</v>
      </c>
      <c r="G1140" s="111" t="s">
        <v>66</v>
      </c>
      <c r="H1140" s="111" t="s">
        <v>66</v>
      </c>
      <c r="I1140" s="111" t="s">
        <v>1374</v>
      </c>
      <c r="J1140" s="113">
        <v>100</v>
      </c>
      <c r="K1140" s="113">
        <v>914</v>
      </c>
      <c r="L1140" s="113">
        <v>91400</v>
      </c>
      <c r="M1140" s="113">
        <v>2.2850000000000001</v>
      </c>
      <c r="N1140" s="113">
        <v>228.5</v>
      </c>
      <c r="O1140" s="113">
        <v>0</v>
      </c>
      <c r="P1140" s="113">
        <v>0</v>
      </c>
      <c r="Q1140" s="113">
        <v>916.28499999999997</v>
      </c>
      <c r="R1140" s="113">
        <v>91628.5</v>
      </c>
      <c r="S1140" s="111" t="s">
        <v>1428</v>
      </c>
    </row>
    <row r="1141" spans="1:19" ht="25.5">
      <c r="A1141" s="111" t="s">
        <v>3363</v>
      </c>
      <c r="B1141" s="112">
        <v>44327</v>
      </c>
      <c r="C1141" s="111" t="s">
        <v>3364</v>
      </c>
      <c r="D1141" s="112">
        <v>44327</v>
      </c>
      <c r="E1141" s="111" t="s">
        <v>1429</v>
      </c>
      <c r="F1141" s="111" t="s">
        <v>65</v>
      </c>
      <c r="G1141" s="111" t="s">
        <v>66</v>
      </c>
      <c r="H1141" s="111" t="s">
        <v>66</v>
      </c>
      <c r="I1141" s="111" t="s">
        <v>1320</v>
      </c>
      <c r="J1141" s="113">
        <v>60</v>
      </c>
      <c r="K1141" s="113">
        <v>1064</v>
      </c>
      <c r="L1141" s="113">
        <v>63840</v>
      </c>
      <c r="M1141" s="113">
        <v>2.66</v>
      </c>
      <c r="N1141" s="113">
        <v>159.6</v>
      </c>
      <c r="O1141" s="113">
        <v>0</v>
      </c>
      <c r="P1141" s="113">
        <v>0</v>
      </c>
      <c r="Q1141" s="113">
        <v>1066.6600000000001</v>
      </c>
      <c r="R1141" s="113">
        <v>63999.6</v>
      </c>
      <c r="S1141" s="111" t="s">
        <v>1428</v>
      </c>
    </row>
    <row r="1142" spans="1:19" ht="25.5">
      <c r="A1142" s="111" t="s">
        <v>3363</v>
      </c>
      <c r="B1142" s="112">
        <v>44327</v>
      </c>
      <c r="C1142" s="111" t="s">
        <v>3364</v>
      </c>
      <c r="D1142" s="112">
        <v>44327</v>
      </c>
      <c r="E1142" s="111" t="s">
        <v>1429</v>
      </c>
      <c r="F1142" s="111" t="s">
        <v>65</v>
      </c>
      <c r="G1142" s="111" t="s">
        <v>66</v>
      </c>
      <c r="H1142" s="111" t="s">
        <v>66</v>
      </c>
      <c r="I1142" s="111" t="s">
        <v>1142</v>
      </c>
      <c r="J1142" s="113">
        <v>80</v>
      </c>
      <c r="K1142" s="113">
        <v>1030</v>
      </c>
      <c r="L1142" s="113">
        <v>82400</v>
      </c>
      <c r="M1142" s="113">
        <v>2.5750000000000002</v>
      </c>
      <c r="N1142" s="113">
        <v>206</v>
      </c>
      <c r="O1142" s="113">
        <v>0</v>
      </c>
      <c r="P1142" s="113">
        <v>0</v>
      </c>
      <c r="Q1142" s="113">
        <v>1032.575</v>
      </c>
      <c r="R1142" s="113">
        <v>82606</v>
      </c>
      <c r="S1142" s="111" t="s">
        <v>1428</v>
      </c>
    </row>
    <row r="1143" spans="1:19" ht="25.5">
      <c r="A1143" s="111" t="s">
        <v>3363</v>
      </c>
      <c r="B1143" s="112">
        <v>44327</v>
      </c>
      <c r="C1143" s="111" t="s">
        <v>3364</v>
      </c>
      <c r="D1143" s="112">
        <v>44327</v>
      </c>
      <c r="E1143" s="111" t="s">
        <v>1429</v>
      </c>
      <c r="F1143" s="111" t="s">
        <v>65</v>
      </c>
      <c r="G1143" s="111" t="s">
        <v>66</v>
      </c>
      <c r="H1143" s="111" t="s">
        <v>66</v>
      </c>
      <c r="I1143" s="111" t="s">
        <v>1146</v>
      </c>
      <c r="J1143" s="113">
        <v>100</v>
      </c>
      <c r="K1143" s="113">
        <v>914</v>
      </c>
      <c r="L1143" s="113">
        <v>91400</v>
      </c>
      <c r="M1143" s="113">
        <v>2.2850000000000001</v>
      </c>
      <c r="N1143" s="113">
        <v>228.5</v>
      </c>
      <c r="O1143" s="113">
        <v>0</v>
      </c>
      <c r="P1143" s="113">
        <v>0</v>
      </c>
      <c r="Q1143" s="113">
        <v>916.28499999999997</v>
      </c>
      <c r="R1143" s="113">
        <v>91628.5</v>
      </c>
      <c r="S1143" s="111" t="s">
        <v>1428</v>
      </c>
    </row>
    <row r="1144" spans="1:19" ht="25.5">
      <c r="A1144" s="111" t="s">
        <v>3363</v>
      </c>
      <c r="B1144" s="112">
        <v>44327</v>
      </c>
      <c r="C1144" s="111" t="s">
        <v>3364</v>
      </c>
      <c r="D1144" s="112">
        <v>44327</v>
      </c>
      <c r="E1144" s="111" t="s">
        <v>1429</v>
      </c>
      <c r="F1144" s="111" t="s">
        <v>65</v>
      </c>
      <c r="G1144" s="111" t="s">
        <v>66</v>
      </c>
      <c r="H1144" s="111" t="s">
        <v>66</v>
      </c>
      <c r="I1144" s="111" t="s">
        <v>1263</v>
      </c>
      <c r="J1144" s="113">
        <v>40</v>
      </c>
      <c r="K1144" s="113">
        <v>1099</v>
      </c>
      <c r="L1144" s="113">
        <v>43960</v>
      </c>
      <c r="M1144" s="113">
        <v>2.7475000000000001</v>
      </c>
      <c r="N1144" s="113">
        <v>109.9</v>
      </c>
      <c r="O1144" s="113">
        <v>0</v>
      </c>
      <c r="P1144" s="113">
        <v>0</v>
      </c>
      <c r="Q1144" s="113">
        <v>1101.7474999999999</v>
      </c>
      <c r="R1144" s="113">
        <v>44069.9</v>
      </c>
      <c r="S1144" s="111" t="s">
        <v>1428</v>
      </c>
    </row>
    <row r="1145" spans="1:19" ht="25.5">
      <c r="A1145" s="111" t="s">
        <v>3363</v>
      </c>
      <c r="B1145" s="112">
        <v>44327</v>
      </c>
      <c r="C1145" s="111" t="s">
        <v>3364</v>
      </c>
      <c r="D1145" s="112">
        <v>44327</v>
      </c>
      <c r="E1145" s="111" t="s">
        <v>1429</v>
      </c>
      <c r="F1145" s="111" t="s">
        <v>65</v>
      </c>
      <c r="G1145" s="111" t="s">
        <v>66</v>
      </c>
      <c r="H1145" s="111" t="s">
        <v>66</v>
      </c>
      <c r="I1145" s="111" t="s">
        <v>1144</v>
      </c>
      <c r="J1145" s="113">
        <v>60</v>
      </c>
      <c r="K1145" s="113">
        <v>1118</v>
      </c>
      <c r="L1145" s="113">
        <v>67080</v>
      </c>
      <c r="M1145" s="113">
        <v>2.7949999999999999</v>
      </c>
      <c r="N1145" s="113">
        <v>167.7</v>
      </c>
      <c r="O1145" s="113">
        <v>0</v>
      </c>
      <c r="P1145" s="113">
        <v>0</v>
      </c>
      <c r="Q1145" s="113">
        <v>1120.7950000000001</v>
      </c>
      <c r="R1145" s="113">
        <v>67247.7</v>
      </c>
      <c r="S1145" s="111" t="s">
        <v>1428</v>
      </c>
    </row>
    <row r="1146" spans="1:19" ht="25.5">
      <c r="A1146" s="111" t="s">
        <v>3363</v>
      </c>
      <c r="B1146" s="112">
        <v>44327</v>
      </c>
      <c r="C1146" s="111" t="s">
        <v>3364</v>
      </c>
      <c r="D1146" s="112">
        <v>44327</v>
      </c>
      <c r="E1146" s="111" t="s">
        <v>1429</v>
      </c>
      <c r="F1146" s="111" t="s">
        <v>65</v>
      </c>
      <c r="G1146" s="111" t="s">
        <v>66</v>
      </c>
      <c r="H1146" s="111" t="s">
        <v>66</v>
      </c>
      <c r="I1146" s="111" t="s">
        <v>1321</v>
      </c>
      <c r="J1146" s="113">
        <v>20</v>
      </c>
      <c r="K1146" s="113">
        <v>1205</v>
      </c>
      <c r="L1146" s="113">
        <v>24100</v>
      </c>
      <c r="M1146" s="113">
        <v>3.0125000000000002</v>
      </c>
      <c r="N1146" s="113">
        <v>60.25</v>
      </c>
      <c r="O1146" s="113">
        <v>0</v>
      </c>
      <c r="P1146" s="113">
        <v>0</v>
      </c>
      <c r="Q1146" s="113">
        <v>1208.0125</v>
      </c>
      <c r="R1146" s="113">
        <v>24160.25</v>
      </c>
      <c r="S1146" s="111" t="s">
        <v>1428</v>
      </c>
    </row>
    <row r="1147" spans="1:19" ht="25.5">
      <c r="A1147" s="111" t="s">
        <v>3363</v>
      </c>
      <c r="B1147" s="112">
        <v>44327</v>
      </c>
      <c r="C1147" s="111" t="s">
        <v>3364</v>
      </c>
      <c r="D1147" s="112">
        <v>44327</v>
      </c>
      <c r="E1147" s="111" t="s">
        <v>1429</v>
      </c>
      <c r="F1147" s="111" t="s">
        <v>65</v>
      </c>
      <c r="G1147" s="111" t="s">
        <v>66</v>
      </c>
      <c r="H1147" s="111" t="s">
        <v>66</v>
      </c>
      <c r="I1147" s="111" t="s">
        <v>1376</v>
      </c>
      <c r="J1147" s="113">
        <v>60</v>
      </c>
      <c r="K1147" s="113">
        <v>1303</v>
      </c>
      <c r="L1147" s="113">
        <v>78180</v>
      </c>
      <c r="M1147" s="113">
        <v>3.2574999999999998</v>
      </c>
      <c r="N1147" s="113">
        <v>195.45</v>
      </c>
      <c r="O1147" s="113">
        <v>0</v>
      </c>
      <c r="P1147" s="113">
        <v>0</v>
      </c>
      <c r="Q1147" s="113">
        <v>1306.2574999999999</v>
      </c>
      <c r="R1147" s="113">
        <v>78375.45</v>
      </c>
      <c r="S1147" s="111" t="s">
        <v>1428</v>
      </c>
    </row>
    <row r="1148" spans="1:19" ht="25.5">
      <c r="A1148" s="111" t="s">
        <v>3365</v>
      </c>
      <c r="B1148" s="112">
        <v>44327</v>
      </c>
      <c r="C1148" s="111" t="s">
        <v>3366</v>
      </c>
      <c r="D1148" s="112">
        <v>44327</v>
      </c>
      <c r="E1148" s="111" t="s">
        <v>1429</v>
      </c>
      <c r="F1148" s="111" t="s">
        <v>61</v>
      </c>
      <c r="G1148" s="111" t="s">
        <v>54</v>
      </c>
      <c r="H1148" s="111" t="s">
        <v>54</v>
      </c>
      <c r="I1148" s="111" t="s">
        <v>1376</v>
      </c>
      <c r="J1148" s="113">
        <v>10</v>
      </c>
      <c r="K1148" s="113">
        <v>1303</v>
      </c>
      <c r="L1148" s="113">
        <v>13030</v>
      </c>
      <c r="M1148" s="113">
        <v>3.2574999999999998</v>
      </c>
      <c r="N1148" s="113">
        <v>32.575000000000003</v>
      </c>
      <c r="O1148" s="113">
        <v>0</v>
      </c>
      <c r="P1148" s="113">
        <v>0</v>
      </c>
      <c r="Q1148" s="113">
        <v>1306.2574999999999</v>
      </c>
      <c r="R1148" s="113">
        <v>13062.575000000001</v>
      </c>
      <c r="S1148" s="111" t="s">
        <v>1428</v>
      </c>
    </row>
    <row r="1149" spans="1:19" ht="25.5">
      <c r="A1149" s="111" t="s">
        <v>3365</v>
      </c>
      <c r="B1149" s="112">
        <v>44327</v>
      </c>
      <c r="C1149" s="111" t="s">
        <v>3366</v>
      </c>
      <c r="D1149" s="112">
        <v>44327</v>
      </c>
      <c r="E1149" s="111" t="s">
        <v>1429</v>
      </c>
      <c r="F1149" s="111" t="s">
        <v>61</v>
      </c>
      <c r="G1149" s="111" t="s">
        <v>54</v>
      </c>
      <c r="H1149" s="111" t="s">
        <v>54</v>
      </c>
      <c r="I1149" s="111" t="s">
        <v>1277</v>
      </c>
      <c r="J1149" s="113">
        <v>60</v>
      </c>
      <c r="K1149" s="113">
        <v>967</v>
      </c>
      <c r="L1149" s="113">
        <v>58020</v>
      </c>
      <c r="M1149" s="113">
        <v>2.4175</v>
      </c>
      <c r="N1149" s="113">
        <v>145.05000000000001</v>
      </c>
      <c r="O1149" s="113">
        <v>0</v>
      </c>
      <c r="P1149" s="113">
        <v>0</v>
      </c>
      <c r="Q1149" s="113">
        <v>969.41750000000002</v>
      </c>
      <c r="R1149" s="113">
        <v>58165.05</v>
      </c>
      <c r="S1149" s="111" t="s">
        <v>1428</v>
      </c>
    </row>
    <row r="1150" spans="1:19" ht="25.5">
      <c r="A1150" s="111" t="s">
        <v>3365</v>
      </c>
      <c r="B1150" s="112">
        <v>44327</v>
      </c>
      <c r="C1150" s="111" t="s">
        <v>3366</v>
      </c>
      <c r="D1150" s="112">
        <v>44327</v>
      </c>
      <c r="E1150" s="111" t="s">
        <v>1429</v>
      </c>
      <c r="F1150" s="111" t="s">
        <v>61</v>
      </c>
      <c r="G1150" s="111" t="s">
        <v>54</v>
      </c>
      <c r="H1150" s="111" t="s">
        <v>54</v>
      </c>
      <c r="I1150" s="111" t="s">
        <v>1144</v>
      </c>
      <c r="J1150" s="113">
        <v>20</v>
      </c>
      <c r="K1150" s="113">
        <v>1118</v>
      </c>
      <c r="L1150" s="113">
        <v>22360</v>
      </c>
      <c r="M1150" s="113">
        <v>2.7949999999999999</v>
      </c>
      <c r="N1150" s="113">
        <v>55.9</v>
      </c>
      <c r="O1150" s="113">
        <v>0</v>
      </c>
      <c r="P1150" s="113">
        <v>0</v>
      </c>
      <c r="Q1150" s="113">
        <v>1120.7950000000001</v>
      </c>
      <c r="R1150" s="113">
        <v>22415.9</v>
      </c>
      <c r="S1150" s="111" t="s">
        <v>1428</v>
      </c>
    </row>
    <row r="1151" spans="1:19" ht="25.5">
      <c r="A1151" s="111" t="s">
        <v>3365</v>
      </c>
      <c r="B1151" s="112">
        <v>44327</v>
      </c>
      <c r="C1151" s="111" t="s">
        <v>3366</v>
      </c>
      <c r="D1151" s="112">
        <v>44327</v>
      </c>
      <c r="E1151" s="111" t="s">
        <v>1429</v>
      </c>
      <c r="F1151" s="111" t="s">
        <v>61</v>
      </c>
      <c r="G1151" s="111" t="s">
        <v>54</v>
      </c>
      <c r="H1151" s="111" t="s">
        <v>54</v>
      </c>
      <c r="I1151" s="111" t="s">
        <v>1263</v>
      </c>
      <c r="J1151" s="113">
        <v>10</v>
      </c>
      <c r="K1151" s="113">
        <v>1099</v>
      </c>
      <c r="L1151" s="113">
        <v>10990</v>
      </c>
      <c r="M1151" s="113">
        <v>2.7475000000000001</v>
      </c>
      <c r="N1151" s="113">
        <v>27.475000000000001</v>
      </c>
      <c r="O1151" s="113">
        <v>0</v>
      </c>
      <c r="P1151" s="113">
        <v>0</v>
      </c>
      <c r="Q1151" s="113">
        <v>1101.7474999999999</v>
      </c>
      <c r="R1151" s="113">
        <v>11017.475</v>
      </c>
      <c r="S1151" s="111" t="s">
        <v>1428</v>
      </c>
    </row>
    <row r="1152" spans="1:19" ht="25.5">
      <c r="A1152" s="111" t="s">
        <v>3365</v>
      </c>
      <c r="B1152" s="112">
        <v>44327</v>
      </c>
      <c r="C1152" s="111" t="s">
        <v>3366</v>
      </c>
      <c r="D1152" s="112">
        <v>44327</v>
      </c>
      <c r="E1152" s="111" t="s">
        <v>1429</v>
      </c>
      <c r="F1152" s="111" t="s">
        <v>61</v>
      </c>
      <c r="G1152" s="111" t="s">
        <v>54</v>
      </c>
      <c r="H1152" s="111" t="s">
        <v>54</v>
      </c>
      <c r="I1152" s="111" t="s">
        <v>1146</v>
      </c>
      <c r="J1152" s="113">
        <v>20</v>
      </c>
      <c r="K1152" s="113">
        <v>914</v>
      </c>
      <c r="L1152" s="113">
        <v>18280</v>
      </c>
      <c r="M1152" s="113">
        <v>2.2850000000000001</v>
      </c>
      <c r="N1152" s="113">
        <v>45.7</v>
      </c>
      <c r="O1152" s="113">
        <v>0</v>
      </c>
      <c r="P1152" s="113">
        <v>0</v>
      </c>
      <c r="Q1152" s="113">
        <v>916.28499999999997</v>
      </c>
      <c r="R1152" s="113">
        <v>18325.7</v>
      </c>
      <c r="S1152" s="111" t="s">
        <v>1428</v>
      </c>
    </row>
    <row r="1153" spans="1:19" ht="25.5">
      <c r="A1153" s="111" t="s">
        <v>3365</v>
      </c>
      <c r="B1153" s="112">
        <v>44327</v>
      </c>
      <c r="C1153" s="111" t="s">
        <v>3366</v>
      </c>
      <c r="D1153" s="112">
        <v>44327</v>
      </c>
      <c r="E1153" s="111" t="s">
        <v>1429</v>
      </c>
      <c r="F1153" s="111" t="s">
        <v>61</v>
      </c>
      <c r="G1153" s="111" t="s">
        <v>54</v>
      </c>
      <c r="H1153" s="111" t="s">
        <v>54</v>
      </c>
      <c r="I1153" s="111" t="s">
        <v>1320</v>
      </c>
      <c r="J1153" s="113">
        <v>20</v>
      </c>
      <c r="K1153" s="113">
        <v>1064</v>
      </c>
      <c r="L1153" s="113">
        <v>21280</v>
      </c>
      <c r="M1153" s="113">
        <v>2.66</v>
      </c>
      <c r="N1153" s="113">
        <v>53.2</v>
      </c>
      <c r="O1153" s="113">
        <v>0</v>
      </c>
      <c r="P1153" s="113">
        <v>0</v>
      </c>
      <c r="Q1153" s="113">
        <v>1066.6600000000001</v>
      </c>
      <c r="R1153" s="113">
        <v>21333.200000000001</v>
      </c>
      <c r="S1153" s="111" t="s">
        <v>1428</v>
      </c>
    </row>
    <row r="1154" spans="1:19" ht="25.5">
      <c r="A1154" s="111" t="s">
        <v>3365</v>
      </c>
      <c r="B1154" s="112">
        <v>44327</v>
      </c>
      <c r="C1154" s="111" t="s">
        <v>3366</v>
      </c>
      <c r="D1154" s="112">
        <v>44327</v>
      </c>
      <c r="E1154" s="111" t="s">
        <v>1429</v>
      </c>
      <c r="F1154" s="111" t="s">
        <v>61</v>
      </c>
      <c r="G1154" s="111" t="s">
        <v>54</v>
      </c>
      <c r="H1154" s="111" t="s">
        <v>54</v>
      </c>
      <c r="I1154" s="111" t="s">
        <v>1141</v>
      </c>
      <c r="J1154" s="113">
        <v>60</v>
      </c>
      <c r="K1154" s="113">
        <v>894</v>
      </c>
      <c r="L1154" s="113">
        <v>53640</v>
      </c>
      <c r="M1154" s="113">
        <v>2.2349999999999999</v>
      </c>
      <c r="N1154" s="113">
        <v>134.1</v>
      </c>
      <c r="O1154" s="113">
        <v>0</v>
      </c>
      <c r="P1154" s="113">
        <v>0</v>
      </c>
      <c r="Q1154" s="113">
        <v>896.23500000000001</v>
      </c>
      <c r="R1154" s="113">
        <v>53774.1</v>
      </c>
      <c r="S1154" s="111" t="s">
        <v>1428</v>
      </c>
    </row>
    <row r="1155" spans="1:19" ht="25.5">
      <c r="A1155" s="111" t="s">
        <v>3365</v>
      </c>
      <c r="B1155" s="112">
        <v>44327</v>
      </c>
      <c r="C1155" s="111" t="s">
        <v>3366</v>
      </c>
      <c r="D1155" s="112">
        <v>44327</v>
      </c>
      <c r="E1155" s="111" t="s">
        <v>1429</v>
      </c>
      <c r="F1155" s="111" t="s">
        <v>61</v>
      </c>
      <c r="G1155" s="111" t="s">
        <v>54</v>
      </c>
      <c r="H1155" s="111" t="s">
        <v>54</v>
      </c>
      <c r="I1155" s="111" t="s">
        <v>1321</v>
      </c>
      <c r="J1155" s="113">
        <v>10</v>
      </c>
      <c r="K1155" s="113">
        <v>1205</v>
      </c>
      <c r="L1155" s="113">
        <v>12050</v>
      </c>
      <c r="M1155" s="113">
        <v>3.0125000000000002</v>
      </c>
      <c r="N1155" s="113">
        <v>30.125</v>
      </c>
      <c r="O1155" s="113">
        <v>0</v>
      </c>
      <c r="P1155" s="113">
        <v>0</v>
      </c>
      <c r="Q1155" s="113">
        <v>1208.0125</v>
      </c>
      <c r="R1155" s="113">
        <v>12080.125</v>
      </c>
      <c r="S1155" s="111" t="s">
        <v>1428</v>
      </c>
    </row>
    <row r="1156" spans="1:19" ht="25.5">
      <c r="A1156" s="111" t="s">
        <v>3365</v>
      </c>
      <c r="B1156" s="112">
        <v>44327</v>
      </c>
      <c r="C1156" s="111" t="s">
        <v>3366</v>
      </c>
      <c r="D1156" s="112">
        <v>44327</v>
      </c>
      <c r="E1156" s="111" t="s">
        <v>1429</v>
      </c>
      <c r="F1156" s="111" t="s">
        <v>61</v>
      </c>
      <c r="G1156" s="111" t="s">
        <v>54</v>
      </c>
      <c r="H1156" s="111" t="s">
        <v>54</v>
      </c>
      <c r="I1156" s="111" t="s">
        <v>1142</v>
      </c>
      <c r="J1156" s="113">
        <v>60</v>
      </c>
      <c r="K1156" s="113">
        <v>1030</v>
      </c>
      <c r="L1156" s="113">
        <v>61800</v>
      </c>
      <c r="M1156" s="113">
        <v>2.5750000000000002</v>
      </c>
      <c r="N1156" s="113">
        <v>154.5</v>
      </c>
      <c r="O1156" s="113">
        <v>0</v>
      </c>
      <c r="P1156" s="113">
        <v>0</v>
      </c>
      <c r="Q1156" s="113">
        <v>1032.575</v>
      </c>
      <c r="R1156" s="113">
        <v>61954.5</v>
      </c>
      <c r="S1156" s="111" t="s">
        <v>1428</v>
      </c>
    </row>
    <row r="1157" spans="1:19" ht="25.5">
      <c r="A1157" s="111" t="s">
        <v>3367</v>
      </c>
      <c r="B1157" s="112">
        <v>44327</v>
      </c>
      <c r="C1157" s="111" t="s">
        <v>3368</v>
      </c>
      <c r="D1157" s="112">
        <v>44327</v>
      </c>
      <c r="E1157" s="111" t="s">
        <v>1429</v>
      </c>
      <c r="F1157" s="111" t="s">
        <v>52</v>
      </c>
      <c r="G1157" s="111" t="s">
        <v>1051</v>
      </c>
      <c r="H1157" s="111" t="s">
        <v>54</v>
      </c>
      <c r="I1157" s="111" t="s">
        <v>1141</v>
      </c>
      <c r="J1157" s="113">
        <v>140</v>
      </c>
      <c r="K1157" s="113">
        <v>894</v>
      </c>
      <c r="L1157" s="113">
        <v>125160</v>
      </c>
      <c r="M1157" s="113">
        <v>2.2349999999999999</v>
      </c>
      <c r="N1157" s="113">
        <v>312.89999999999998</v>
      </c>
      <c r="O1157" s="113">
        <v>0</v>
      </c>
      <c r="P1157" s="113">
        <v>0</v>
      </c>
      <c r="Q1157" s="113">
        <v>896.23500000000001</v>
      </c>
      <c r="R1157" s="113">
        <v>125472.9</v>
      </c>
      <c r="S1157" s="111" t="s">
        <v>1428</v>
      </c>
    </row>
    <row r="1158" spans="1:19" ht="25.5">
      <c r="A1158" s="111" t="s">
        <v>3367</v>
      </c>
      <c r="B1158" s="112">
        <v>44327</v>
      </c>
      <c r="C1158" s="111" t="s">
        <v>3368</v>
      </c>
      <c r="D1158" s="112">
        <v>44327</v>
      </c>
      <c r="E1158" s="111" t="s">
        <v>1429</v>
      </c>
      <c r="F1158" s="111" t="s">
        <v>52</v>
      </c>
      <c r="G1158" s="111" t="s">
        <v>1051</v>
      </c>
      <c r="H1158" s="111" t="s">
        <v>54</v>
      </c>
      <c r="I1158" s="111" t="s">
        <v>1146</v>
      </c>
      <c r="J1158" s="113">
        <v>160</v>
      </c>
      <c r="K1158" s="113">
        <v>914</v>
      </c>
      <c r="L1158" s="113">
        <v>146240</v>
      </c>
      <c r="M1158" s="113">
        <v>2.2850000000000001</v>
      </c>
      <c r="N1158" s="113">
        <v>365.6</v>
      </c>
      <c r="O1158" s="113">
        <v>0</v>
      </c>
      <c r="P1158" s="113">
        <v>0</v>
      </c>
      <c r="Q1158" s="113">
        <v>916.28499999999997</v>
      </c>
      <c r="R1158" s="113">
        <v>146605.6</v>
      </c>
      <c r="S1158" s="111" t="s">
        <v>1428</v>
      </c>
    </row>
    <row r="1159" spans="1:19" ht="25.5">
      <c r="A1159" s="111" t="s">
        <v>3367</v>
      </c>
      <c r="B1159" s="112">
        <v>44327</v>
      </c>
      <c r="C1159" s="111" t="s">
        <v>3368</v>
      </c>
      <c r="D1159" s="112">
        <v>44327</v>
      </c>
      <c r="E1159" s="111" t="s">
        <v>1429</v>
      </c>
      <c r="F1159" s="111" t="s">
        <v>52</v>
      </c>
      <c r="G1159" s="111" t="s">
        <v>1051</v>
      </c>
      <c r="H1159" s="111" t="s">
        <v>54</v>
      </c>
      <c r="I1159" s="111" t="s">
        <v>1144</v>
      </c>
      <c r="J1159" s="113">
        <v>100</v>
      </c>
      <c r="K1159" s="113">
        <v>1118</v>
      </c>
      <c r="L1159" s="113">
        <v>111800</v>
      </c>
      <c r="M1159" s="113">
        <v>2.7949999999999999</v>
      </c>
      <c r="N1159" s="113">
        <v>279.5</v>
      </c>
      <c r="O1159" s="113">
        <v>0</v>
      </c>
      <c r="P1159" s="113">
        <v>0</v>
      </c>
      <c r="Q1159" s="113">
        <v>1120.7950000000001</v>
      </c>
      <c r="R1159" s="113">
        <v>112079.5</v>
      </c>
      <c r="S1159" s="111" t="s">
        <v>1428</v>
      </c>
    </row>
    <row r="1160" spans="1:19" ht="25.5">
      <c r="A1160" s="111" t="s">
        <v>3367</v>
      </c>
      <c r="B1160" s="112">
        <v>44327</v>
      </c>
      <c r="C1160" s="111" t="s">
        <v>3368</v>
      </c>
      <c r="D1160" s="112">
        <v>44327</v>
      </c>
      <c r="E1160" s="111" t="s">
        <v>1429</v>
      </c>
      <c r="F1160" s="111" t="s">
        <v>52</v>
      </c>
      <c r="G1160" s="111" t="s">
        <v>1051</v>
      </c>
      <c r="H1160" s="111" t="s">
        <v>54</v>
      </c>
      <c r="I1160" s="111" t="s">
        <v>1147</v>
      </c>
      <c r="J1160" s="113">
        <v>40</v>
      </c>
      <c r="K1160" s="113">
        <v>1176</v>
      </c>
      <c r="L1160" s="113">
        <v>47040</v>
      </c>
      <c r="M1160" s="113">
        <v>2.94</v>
      </c>
      <c r="N1160" s="113">
        <v>117.6</v>
      </c>
      <c r="O1160" s="113">
        <v>0</v>
      </c>
      <c r="P1160" s="113">
        <v>0</v>
      </c>
      <c r="Q1160" s="113">
        <v>1178.94</v>
      </c>
      <c r="R1160" s="113">
        <v>47157.599999999999</v>
      </c>
      <c r="S1160" s="111" t="s">
        <v>1428</v>
      </c>
    </row>
    <row r="1161" spans="1:19" ht="25.5">
      <c r="A1161" s="111" t="s">
        <v>3369</v>
      </c>
      <c r="B1161" s="112">
        <v>44327</v>
      </c>
      <c r="C1161" s="111" t="s">
        <v>3370</v>
      </c>
      <c r="D1161" s="112">
        <v>44327</v>
      </c>
      <c r="E1161" s="111" t="s">
        <v>1429</v>
      </c>
      <c r="F1161" s="111" t="s">
        <v>51</v>
      </c>
      <c r="G1161" s="111" t="s">
        <v>1051</v>
      </c>
      <c r="H1161" s="111" t="s">
        <v>54</v>
      </c>
      <c r="I1161" s="111" t="s">
        <v>1146</v>
      </c>
      <c r="J1161" s="113">
        <v>5</v>
      </c>
      <c r="K1161" s="113">
        <v>914</v>
      </c>
      <c r="L1161" s="113">
        <v>4570</v>
      </c>
      <c r="M1161" s="113">
        <v>2.2850000000000001</v>
      </c>
      <c r="N1161" s="113">
        <v>11.425000000000001</v>
      </c>
      <c r="O1161" s="113">
        <v>0</v>
      </c>
      <c r="P1161" s="113">
        <v>0</v>
      </c>
      <c r="Q1161" s="113">
        <v>916.28499999999997</v>
      </c>
      <c r="R1161" s="113">
        <v>4581.4250000000002</v>
      </c>
      <c r="S1161" s="111" t="s">
        <v>1428</v>
      </c>
    </row>
    <row r="1162" spans="1:19" ht="25.5">
      <c r="A1162" s="111" t="s">
        <v>3371</v>
      </c>
      <c r="B1162" s="112">
        <v>44327</v>
      </c>
      <c r="C1162" s="111" t="s">
        <v>3372</v>
      </c>
      <c r="D1162" s="112">
        <v>44327</v>
      </c>
      <c r="E1162" s="111" t="s">
        <v>1429</v>
      </c>
      <c r="F1162" s="111" t="s">
        <v>92</v>
      </c>
      <c r="G1162" s="111" t="s">
        <v>1432</v>
      </c>
      <c r="H1162" s="111" t="s">
        <v>1433</v>
      </c>
      <c r="I1162" s="111" t="s">
        <v>1374</v>
      </c>
      <c r="J1162" s="113">
        <v>20</v>
      </c>
      <c r="K1162" s="113">
        <v>914</v>
      </c>
      <c r="L1162" s="113">
        <v>18280</v>
      </c>
      <c r="M1162" s="113">
        <v>2.2850000000000001</v>
      </c>
      <c r="N1162" s="113">
        <v>45.7</v>
      </c>
      <c r="O1162" s="113">
        <v>0</v>
      </c>
      <c r="P1162" s="113">
        <v>0</v>
      </c>
      <c r="Q1162" s="113">
        <v>916.28499999999997</v>
      </c>
      <c r="R1162" s="113">
        <v>18325.7</v>
      </c>
      <c r="S1162" s="111" t="s">
        <v>1428</v>
      </c>
    </row>
    <row r="1163" spans="1:19" ht="25.5">
      <c r="A1163" s="111" t="s">
        <v>3371</v>
      </c>
      <c r="B1163" s="112">
        <v>44327</v>
      </c>
      <c r="C1163" s="111" t="s">
        <v>3372</v>
      </c>
      <c r="D1163" s="112">
        <v>44327</v>
      </c>
      <c r="E1163" s="111" t="s">
        <v>1429</v>
      </c>
      <c r="F1163" s="111" t="s">
        <v>92</v>
      </c>
      <c r="G1163" s="111" t="s">
        <v>1432</v>
      </c>
      <c r="H1163" s="111" t="s">
        <v>1433</v>
      </c>
      <c r="I1163" s="111" t="s">
        <v>1141</v>
      </c>
      <c r="J1163" s="113">
        <v>40</v>
      </c>
      <c r="K1163" s="113">
        <v>894</v>
      </c>
      <c r="L1163" s="113">
        <v>35760</v>
      </c>
      <c r="M1163" s="113">
        <v>2.2349999999999999</v>
      </c>
      <c r="N1163" s="113">
        <v>89.4</v>
      </c>
      <c r="O1163" s="113">
        <v>0</v>
      </c>
      <c r="P1163" s="113">
        <v>0</v>
      </c>
      <c r="Q1163" s="113">
        <v>896.23500000000001</v>
      </c>
      <c r="R1163" s="113">
        <v>35849.4</v>
      </c>
      <c r="S1163" s="111" t="s">
        <v>1428</v>
      </c>
    </row>
    <row r="1164" spans="1:19" ht="25.5">
      <c r="A1164" s="111" t="s">
        <v>3373</v>
      </c>
      <c r="B1164" s="112">
        <v>44327</v>
      </c>
      <c r="C1164" s="111" t="s">
        <v>3374</v>
      </c>
      <c r="D1164" s="112">
        <v>44327</v>
      </c>
      <c r="E1164" s="111" t="s">
        <v>1429</v>
      </c>
      <c r="F1164" s="111" t="s">
        <v>93</v>
      </c>
      <c r="G1164" s="111" t="s">
        <v>1446</v>
      </c>
      <c r="H1164" s="111" t="s">
        <v>1433</v>
      </c>
      <c r="I1164" s="111" t="s">
        <v>1146</v>
      </c>
      <c r="J1164" s="113">
        <v>30</v>
      </c>
      <c r="K1164" s="113">
        <v>914</v>
      </c>
      <c r="L1164" s="113">
        <v>27420</v>
      </c>
      <c r="M1164" s="113">
        <v>2.2850000000000001</v>
      </c>
      <c r="N1164" s="113">
        <v>68.55</v>
      </c>
      <c r="O1164" s="113">
        <v>0</v>
      </c>
      <c r="P1164" s="113">
        <v>0</v>
      </c>
      <c r="Q1164" s="113">
        <v>916.28499999999997</v>
      </c>
      <c r="R1164" s="113">
        <v>27488.55</v>
      </c>
      <c r="S1164" s="111" t="s">
        <v>1428</v>
      </c>
    </row>
    <row r="1165" spans="1:19" ht="25.5">
      <c r="A1165" s="111" t="s">
        <v>3373</v>
      </c>
      <c r="B1165" s="112">
        <v>44327</v>
      </c>
      <c r="C1165" s="111" t="s">
        <v>3374</v>
      </c>
      <c r="D1165" s="112">
        <v>44327</v>
      </c>
      <c r="E1165" s="111" t="s">
        <v>1429</v>
      </c>
      <c r="F1165" s="111" t="s">
        <v>93</v>
      </c>
      <c r="G1165" s="111" t="s">
        <v>1446</v>
      </c>
      <c r="H1165" s="111" t="s">
        <v>1433</v>
      </c>
      <c r="I1165" s="111" t="s">
        <v>1374</v>
      </c>
      <c r="J1165" s="113">
        <v>20</v>
      </c>
      <c r="K1165" s="113">
        <v>914</v>
      </c>
      <c r="L1165" s="113">
        <v>18280</v>
      </c>
      <c r="M1165" s="113">
        <v>2.2850000000000001</v>
      </c>
      <c r="N1165" s="113">
        <v>45.7</v>
      </c>
      <c r="O1165" s="113">
        <v>0</v>
      </c>
      <c r="P1165" s="113">
        <v>0</v>
      </c>
      <c r="Q1165" s="113">
        <v>916.28499999999997</v>
      </c>
      <c r="R1165" s="113">
        <v>18325.7</v>
      </c>
      <c r="S1165" s="111" t="s">
        <v>1428</v>
      </c>
    </row>
    <row r="1166" spans="1:19" ht="25.5">
      <c r="A1166" s="111" t="s">
        <v>3373</v>
      </c>
      <c r="B1166" s="112">
        <v>44327</v>
      </c>
      <c r="C1166" s="111" t="s">
        <v>3374</v>
      </c>
      <c r="D1166" s="112">
        <v>44327</v>
      </c>
      <c r="E1166" s="111" t="s">
        <v>1429</v>
      </c>
      <c r="F1166" s="111" t="s">
        <v>93</v>
      </c>
      <c r="G1166" s="111" t="s">
        <v>1446</v>
      </c>
      <c r="H1166" s="111" t="s">
        <v>1433</v>
      </c>
      <c r="I1166" s="111" t="s">
        <v>1141</v>
      </c>
      <c r="J1166" s="113">
        <v>60</v>
      </c>
      <c r="K1166" s="113">
        <v>894</v>
      </c>
      <c r="L1166" s="113">
        <v>53640</v>
      </c>
      <c r="M1166" s="113">
        <v>2.2349999999999999</v>
      </c>
      <c r="N1166" s="113">
        <v>134.1</v>
      </c>
      <c r="O1166" s="113">
        <v>0</v>
      </c>
      <c r="P1166" s="113">
        <v>0</v>
      </c>
      <c r="Q1166" s="113">
        <v>896.23500000000001</v>
      </c>
      <c r="R1166" s="113">
        <v>53774.1</v>
      </c>
      <c r="S1166" s="111" t="s">
        <v>1428</v>
      </c>
    </row>
    <row r="1167" spans="1:19" ht="25.5">
      <c r="A1167" s="111" t="s">
        <v>3375</v>
      </c>
      <c r="B1167" s="112">
        <v>44327</v>
      </c>
      <c r="C1167" s="111" t="s">
        <v>3376</v>
      </c>
      <c r="D1167" s="112">
        <v>44327</v>
      </c>
      <c r="E1167" s="111" t="s">
        <v>1429</v>
      </c>
      <c r="F1167" s="111" t="s">
        <v>96</v>
      </c>
      <c r="G1167" s="111" t="s">
        <v>1013</v>
      </c>
      <c r="H1167" s="111" t="s">
        <v>1433</v>
      </c>
      <c r="I1167" s="111" t="s">
        <v>1141</v>
      </c>
      <c r="J1167" s="113">
        <v>40</v>
      </c>
      <c r="K1167" s="113">
        <v>894</v>
      </c>
      <c r="L1167" s="113">
        <v>35760</v>
      </c>
      <c r="M1167" s="113">
        <v>2.2349999999999999</v>
      </c>
      <c r="N1167" s="113">
        <v>89.4</v>
      </c>
      <c r="O1167" s="113">
        <v>0</v>
      </c>
      <c r="P1167" s="113">
        <v>0</v>
      </c>
      <c r="Q1167" s="113">
        <v>896.23500000000001</v>
      </c>
      <c r="R1167" s="113">
        <v>35849.4</v>
      </c>
      <c r="S1167" s="111" t="s">
        <v>1428</v>
      </c>
    </row>
    <row r="1168" spans="1:19" ht="25.5">
      <c r="A1168" s="111" t="s">
        <v>3375</v>
      </c>
      <c r="B1168" s="112">
        <v>44327</v>
      </c>
      <c r="C1168" s="111" t="s">
        <v>3376</v>
      </c>
      <c r="D1168" s="112">
        <v>44327</v>
      </c>
      <c r="E1168" s="111" t="s">
        <v>1429</v>
      </c>
      <c r="F1168" s="111" t="s">
        <v>96</v>
      </c>
      <c r="G1168" s="111" t="s">
        <v>1013</v>
      </c>
      <c r="H1168" s="111" t="s">
        <v>1433</v>
      </c>
      <c r="I1168" s="111" t="s">
        <v>1321</v>
      </c>
      <c r="J1168" s="113">
        <v>20</v>
      </c>
      <c r="K1168" s="113">
        <v>1205</v>
      </c>
      <c r="L1168" s="113">
        <v>24100</v>
      </c>
      <c r="M1168" s="113">
        <v>3.0125000000000002</v>
      </c>
      <c r="N1168" s="113">
        <v>60.25</v>
      </c>
      <c r="O1168" s="113">
        <v>0</v>
      </c>
      <c r="P1168" s="113">
        <v>0</v>
      </c>
      <c r="Q1168" s="113">
        <v>1208.0125</v>
      </c>
      <c r="R1168" s="113">
        <v>24160.25</v>
      </c>
      <c r="S1168" s="111" t="s">
        <v>1428</v>
      </c>
    </row>
    <row r="1169" spans="1:19" ht="25.5">
      <c r="A1169" s="111" t="s">
        <v>3375</v>
      </c>
      <c r="B1169" s="112">
        <v>44327</v>
      </c>
      <c r="C1169" s="111" t="s">
        <v>3376</v>
      </c>
      <c r="D1169" s="112">
        <v>44327</v>
      </c>
      <c r="E1169" s="111" t="s">
        <v>1429</v>
      </c>
      <c r="F1169" s="111" t="s">
        <v>96</v>
      </c>
      <c r="G1169" s="111" t="s">
        <v>1013</v>
      </c>
      <c r="H1169" s="111" t="s">
        <v>1433</v>
      </c>
      <c r="I1169" s="111" t="s">
        <v>1146</v>
      </c>
      <c r="J1169" s="113">
        <v>20</v>
      </c>
      <c r="K1169" s="113">
        <v>914</v>
      </c>
      <c r="L1169" s="113">
        <v>18280</v>
      </c>
      <c r="M1169" s="113">
        <v>2.2850000000000001</v>
      </c>
      <c r="N1169" s="113">
        <v>45.7</v>
      </c>
      <c r="O1169" s="113">
        <v>0</v>
      </c>
      <c r="P1169" s="113">
        <v>0</v>
      </c>
      <c r="Q1169" s="113">
        <v>916.28499999999997</v>
      </c>
      <c r="R1169" s="113">
        <v>18325.7</v>
      </c>
      <c r="S1169" s="111" t="s">
        <v>1428</v>
      </c>
    </row>
    <row r="1170" spans="1:19" ht="25.5">
      <c r="A1170" s="111" t="s">
        <v>3375</v>
      </c>
      <c r="B1170" s="112">
        <v>44327</v>
      </c>
      <c r="C1170" s="111" t="s">
        <v>3376</v>
      </c>
      <c r="D1170" s="112">
        <v>44327</v>
      </c>
      <c r="E1170" s="111" t="s">
        <v>1429</v>
      </c>
      <c r="F1170" s="111" t="s">
        <v>96</v>
      </c>
      <c r="G1170" s="111" t="s">
        <v>1013</v>
      </c>
      <c r="H1170" s="111" t="s">
        <v>1433</v>
      </c>
      <c r="I1170" s="111" t="s">
        <v>1144</v>
      </c>
      <c r="J1170" s="113">
        <v>20</v>
      </c>
      <c r="K1170" s="113">
        <v>1118</v>
      </c>
      <c r="L1170" s="113">
        <v>22360</v>
      </c>
      <c r="M1170" s="113">
        <v>2.7949999999999999</v>
      </c>
      <c r="N1170" s="113">
        <v>55.9</v>
      </c>
      <c r="O1170" s="113">
        <v>0</v>
      </c>
      <c r="P1170" s="113">
        <v>0</v>
      </c>
      <c r="Q1170" s="113">
        <v>1120.7950000000001</v>
      </c>
      <c r="R1170" s="113">
        <v>22415.9</v>
      </c>
      <c r="S1170" s="111" t="s">
        <v>1428</v>
      </c>
    </row>
    <row r="1171" spans="1:19" ht="25.5">
      <c r="A1171" s="111" t="s">
        <v>3377</v>
      </c>
      <c r="B1171" s="112">
        <v>44327</v>
      </c>
      <c r="C1171" s="111" t="s">
        <v>3378</v>
      </c>
      <c r="D1171" s="112">
        <v>44327</v>
      </c>
      <c r="E1171" s="111" t="s">
        <v>1429</v>
      </c>
      <c r="F1171" s="111" t="s">
        <v>20</v>
      </c>
      <c r="G1171" s="111" t="s">
        <v>1048</v>
      </c>
      <c r="H1171" s="111" t="s">
        <v>13</v>
      </c>
      <c r="I1171" s="111" t="s">
        <v>1277</v>
      </c>
      <c r="J1171" s="113">
        <v>40</v>
      </c>
      <c r="K1171" s="113">
        <v>967</v>
      </c>
      <c r="L1171" s="113">
        <v>38680</v>
      </c>
      <c r="M1171" s="113">
        <v>2.4175</v>
      </c>
      <c r="N1171" s="113">
        <v>96.7</v>
      </c>
      <c r="O1171" s="113">
        <v>0</v>
      </c>
      <c r="P1171" s="113">
        <v>0</v>
      </c>
      <c r="Q1171" s="113">
        <v>969.41750000000002</v>
      </c>
      <c r="R1171" s="113">
        <v>38776.699999999997</v>
      </c>
      <c r="S1171" s="111" t="s">
        <v>1428</v>
      </c>
    </row>
    <row r="1172" spans="1:19" ht="25.5">
      <c r="A1172" s="111" t="s">
        <v>3377</v>
      </c>
      <c r="B1172" s="112">
        <v>44327</v>
      </c>
      <c r="C1172" s="111" t="s">
        <v>3378</v>
      </c>
      <c r="D1172" s="112">
        <v>44327</v>
      </c>
      <c r="E1172" s="111" t="s">
        <v>1429</v>
      </c>
      <c r="F1172" s="111" t="s">
        <v>20</v>
      </c>
      <c r="G1172" s="111" t="s">
        <v>1048</v>
      </c>
      <c r="H1172" s="111" t="s">
        <v>13</v>
      </c>
      <c r="I1172" s="111" t="s">
        <v>1320</v>
      </c>
      <c r="J1172" s="113">
        <v>20</v>
      </c>
      <c r="K1172" s="113">
        <v>1064</v>
      </c>
      <c r="L1172" s="113">
        <v>21280</v>
      </c>
      <c r="M1172" s="113">
        <v>2.66</v>
      </c>
      <c r="N1172" s="113">
        <v>53.2</v>
      </c>
      <c r="O1172" s="113">
        <v>0</v>
      </c>
      <c r="P1172" s="113">
        <v>0</v>
      </c>
      <c r="Q1172" s="113">
        <v>1066.6600000000001</v>
      </c>
      <c r="R1172" s="113">
        <v>21333.200000000001</v>
      </c>
      <c r="S1172" s="111" t="s">
        <v>1428</v>
      </c>
    </row>
    <row r="1173" spans="1:19" ht="25.5">
      <c r="A1173" s="111" t="s">
        <v>3377</v>
      </c>
      <c r="B1173" s="112">
        <v>44327</v>
      </c>
      <c r="C1173" s="111" t="s">
        <v>3378</v>
      </c>
      <c r="D1173" s="112">
        <v>44327</v>
      </c>
      <c r="E1173" s="111" t="s">
        <v>1429</v>
      </c>
      <c r="F1173" s="111" t="s">
        <v>20</v>
      </c>
      <c r="G1173" s="111" t="s">
        <v>1048</v>
      </c>
      <c r="H1173" s="111" t="s">
        <v>13</v>
      </c>
      <c r="I1173" s="111" t="s">
        <v>1142</v>
      </c>
      <c r="J1173" s="113">
        <v>40</v>
      </c>
      <c r="K1173" s="113">
        <v>1030</v>
      </c>
      <c r="L1173" s="113">
        <v>41200</v>
      </c>
      <c r="M1173" s="113">
        <v>2.5750000000000002</v>
      </c>
      <c r="N1173" s="113">
        <v>103</v>
      </c>
      <c r="O1173" s="113">
        <v>0</v>
      </c>
      <c r="P1173" s="113">
        <v>0</v>
      </c>
      <c r="Q1173" s="113">
        <v>1032.575</v>
      </c>
      <c r="R1173" s="113">
        <v>41303</v>
      </c>
      <c r="S1173" s="111" t="s">
        <v>1428</v>
      </c>
    </row>
    <row r="1174" spans="1:19" ht="25.5">
      <c r="A1174" s="111" t="s">
        <v>3377</v>
      </c>
      <c r="B1174" s="112">
        <v>44327</v>
      </c>
      <c r="C1174" s="111" t="s">
        <v>3378</v>
      </c>
      <c r="D1174" s="112">
        <v>44327</v>
      </c>
      <c r="E1174" s="111" t="s">
        <v>1429</v>
      </c>
      <c r="F1174" s="111" t="s">
        <v>20</v>
      </c>
      <c r="G1174" s="111" t="s">
        <v>1048</v>
      </c>
      <c r="H1174" s="111" t="s">
        <v>13</v>
      </c>
      <c r="I1174" s="111" t="s">
        <v>1141</v>
      </c>
      <c r="J1174" s="113">
        <v>40</v>
      </c>
      <c r="K1174" s="113">
        <v>894</v>
      </c>
      <c r="L1174" s="113">
        <v>35760</v>
      </c>
      <c r="M1174" s="113">
        <v>2.2349999999999999</v>
      </c>
      <c r="N1174" s="113">
        <v>89.4</v>
      </c>
      <c r="O1174" s="113">
        <v>0</v>
      </c>
      <c r="P1174" s="113">
        <v>0</v>
      </c>
      <c r="Q1174" s="113">
        <v>896.23500000000001</v>
      </c>
      <c r="R1174" s="113">
        <v>35849.4</v>
      </c>
      <c r="S1174" s="111" t="s">
        <v>1428</v>
      </c>
    </row>
    <row r="1175" spans="1:19" ht="25.5">
      <c r="A1175" s="111" t="s">
        <v>3377</v>
      </c>
      <c r="B1175" s="112">
        <v>44327</v>
      </c>
      <c r="C1175" s="111" t="s">
        <v>3378</v>
      </c>
      <c r="D1175" s="112">
        <v>44327</v>
      </c>
      <c r="E1175" s="111" t="s">
        <v>1429</v>
      </c>
      <c r="F1175" s="111" t="s">
        <v>20</v>
      </c>
      <c r="G1175" s="111" t="s">
        <v>1048</v>
      </c>
      <c r="H1175" s="111" t="s">
        <v>13</v>
      </c>
      <c r="I1175" s="111" t="s">
        <v>1321</v>
      </c>
      <c r="J1175" s="113">
        <v>20</v>
      </c>
      <c r="K1175" s="113">
        <v>1205</v>
      </c>
      <c r="L1175" s="113">
        <v>24100</v>
      </c>
      <c r="M1175" s="113">
        <v>3.0125000000000002</v>
      </c>
      <c r="N1175" s="113">
        <v>60.25</v>
      </c>
      <c r="O1175" s="113">
        <v>0</v>
      </c>
      <c r="P1175" s="113">
        <v>0</v>
      </c>
      <c r="Q1175" s="113">
        <v>1208.0125</v>
      </c>
      <c r="R1175" s="113">
        <v>24160.25</v>
      </c>
      <c r="S1175" s="111" t="s">
        <v>1428</v>
      </c>
    </row>
    <row r="1176" spans="1:19" ht="25.5">
      <c r="A1176" s="111" t="s">
        <v>3377</v>
      </c>
      <c r="B1176" s="112">
        <v>44327</v>
      </c>
      <c r="C1176" s="111" t="s">
        <v>3378</v>
      </c>
      <c r="D1176" s="112">
        <v>44327</v>
      </c>
      <c r="E1176" s="111" t="s">
        <v>1429</v>
      </c>
      <c r="F1176" s="111" t="s">
        <v>20</v>
      </c>
      <c r="G1176" s="111" t="s">
        <v>1048</v>
      </c>
      <c r="H1176" s="111" t="s">
        <v>13</v>
      </c>
      <c r="I1176" s="111" t="s">
        <v>1144</v>
      </c>
      <c r="J1176" s="113">
        <v>20</v>
      </c>
      <c r="K1176" s="113">
        <v>1118</v>
      </c>
      <c r="L1176" s="113">
        <v>22360</v>
      </c>
      <c r="M1176" s="113">
        <v>2.7949999999999999</v>
      </c>
      <c r="N1176" s="113">
        <v>55.9</v>
      </c>
      <c r="O1176" s="113">
        <v>0</v>
      </c>
      <c r="P1176" s="113">
        <v>0</v>
      </c>
      <c r="Q1176" s="113">
        <v>1120.7950000000001</v>
      </c>
      <c r="R1176" s="113">
        <v>22415.9</v>
      </c>
      <c r="S1176" s="111" t="s">
        <v>1428</v>
      </c>
    </row>
    <row r="1177" spans="1:19" ht="25.5">
      <c r="A1177" s="111" t="s">
        <v>3377</v>
      </c>
      <c r="B1177" s="112">
        <v>44327</v>
      </c>
      <c r="C1177" s="111" t="s">
        <v>3378</v>
      </c>
      <c r="D1177" s="112">
        <v>44327</v>
      </c>
      <c r="E1177" s="111" t="s">
        <v>1429</v>
      </c>
      <c r="F1177" s="111" t="s">
        <v>20</v>
      </c>
      <c r="G1177" s="111" t="s">
        <v>1048</v>
      </c>
      <c r="H1177" s="111" t="s">
        <v>13</v>
      </c>
      <c r="I1177" s="111" t="s">
        <v>1146</v>
      </c>
      <c r="J1177" s="113">
        <v>60</v>
      </c>
      <c r="K1177" s="113">
        <v>914</v>
      </c>
      <c r="L1177" s="113">
        <v>54840</v>
      </c>
      <c r="M1177" s="113">
        <v>2.2850000000000001</v>
      </c>
      <c r="N1177" s="113">
        <v>137.1</v>
      </c>
      <c r="O1177" s="113">
        <v>0</v>
      </c>
      <c r="P1177" s="113">
        <v>0</v>
      </c>
      <c r="Q1177" s="113">
        <v>916.28499999999997</v>
      </c>
      <c r="R1177" s="113">
        <v>54977.1</v>
      </c>
      <c r="S1177" s="111" t="s">
        <v>1428</v>
      </c>
    </row>
    <row r="1178" spans="1:19" ht="25.5">
      <c r="A1178" s="111" t="s">
        <v>3379</v>
      </c>
      <c r="B1178" s="112">
        <v>44327</v>
      </c>
      <c r="C1178" s="111" t="s">
        <v>3380</v>
      </c>
      <c r="D1178" s="112">
        <v>44327</v>
      </c>
      <c r="E1178" s="111" t="s">
        <v>1429</v>
      </c>
      <c r="F1178" s="111" t="s">
        <v>44</v>
      </c>
      <c r="G1178" s="111" t="s">
        <v>1454</v>
      </c>
      <c r="H1178" s="111" t="s">
        <v>13</v>
      </c>
      <c r="I1178" s="111" t="s">
        <v>1374</v>
      </c>
      <c r="J1178" s="113">
        <v>50</v>
      </c>
      <c r="K1178" s="113">
        <v>914</v>
      </c>
      <c r="L1178" s="113">
        <v>45700</v>
      </c>
      <c r="M1178" s="113">
        <v>2.2850000000000001</v>
      </c>
      <c r="N1178" s="113">
        <v>114.25</v>
      </c>
      <c r="O1178" s="113">
        <v>0</v>
      </c>
      <c r="P1178" s="113">
        <v>0</v>
      </c>
      <c r="Q1178" s="113">
        <v>916.28499999999997</v>
      </c>
      <c r="R1178" s="113">
        <v>45814.25</v>
      </c>
      <c r="S1178" s="111" t="s">
        <v>1428</v>
      </c>
    </row>
    <row r="1179" spans="1:19" ht="25.5">
      <c r="A1179" s="111" t="s">
        <v>3379</v>
      </c>
      <c r="B1179" s="112">
        <v>44327</v>
      </c>
      <c r="C1179" s="111" t="s">
        <v>3380</v>
      </c>
      <c r="D1179" s="112">
        <v>44327</v>
      </c>
      <c r="E1179" s="111" t="s">
        <v>1429</v>
      </c>
      <c r="F1179" s="111" t="s">
        <v>44</v>
      </c>
      <c r="G1179" s="111" t="s">
        <v>1454</v>
      </c>
      <c r="H1179" s="111" t="s">
        <v>13</v>
      </c>
      <c r="I1179" s="111" t="s">
        <v>1146</v>
      </c>
      <c r="J1179" s="113">
        <v>50</v>
      </c>
      <c r="K1179" s="113">
        <v>914</v>
      </c>
      <c r="L1179" s="113">
        <v>45700</v>
      </c>
      <c r="M1179" s="113">
        <v>2.2850000000000001</v>
      </c>
      <c r="N1179" s="113">
        <v>114.25</v>
      </c>
      <c r="O1179" s="113">
        <v>0</v>
      </c>
      <c r="P1179" s="113">
        <v>0</v>
      </c>
      <c r="Q1179" s="113">
        <v>916.28499999999997</v>
      </c>
      <c r="R1179" s="113">
        <v>45814.25</v>
      </c>
      <c r="S1179" s="111" t="s">
        <v>1428</v>
      </c>
    </row>
    <row r="1180" spans="1:19" ht="25.5">
      <c r="A1180" s="111" t="s">
        <v>3381</v>
      </c>
      <c r="B1180" s="112">
        <v>44327</v>
      </c>
      <c r="C1180" s="111" t="s">
        <v>3382</v>
      </c>
      <c r="D1180" s="112">
        <v>44327</v>
      </c>
      <c r="E1180" s="111" t="s">
        <v>1429</v>
      </c>
      <c r="F1180" s="111" t="s">
        <v>97</v>
      </c>
      <c r="G1180" s="111" t="s">
        <v>1012</v>
      </c>
      <c r="H1180" s="111" t="s">
        <v>1433</v>
      </c>
      <c r="I1180" s="111" t="s">
        <v>1374</v>
      </c>
      <c r="J1180" s="113">
        <v>40</v>
      </c>
      <c r="K1180" s="113">
        <v>914</v>
      </c>
      <c r="L1180" s="113">
        <v>36560</v>
      </c>
      <c r="M1180" s="113">
        <v>2.2850000000000001</v>
      </c>
      <c r="N1180" s="113">
        <v>91.4</v>
      </c>
      <c r="O1180" s="113">
        <v>0</v>
      </c>
      <c r="P1180" s="113">
        <v>0</v>
      </c>
      <c r="Q1180" s="113">
        <v>916.28499999999997</v>
      </c>
      <c r="R1180" s="113">
        <v>36651.4</v>
      </c>
      <c r="S1180" s="111" t="s">
        <v>1428</v>
      </c>
    </row>
    <row r="1181" spans="1:19" ht="25.5">
      <c r="A1181" s="111" t="s">
        <v>3383</v>
      </c>
      <c r="B1181" s="112">
        <v>44327</v>
      </c>
      <c r="C1181" s="111" t="s">
        <v>3384</v>
      </c>
      <c r="D1181" s="112">
        <v>44327</v>
      </c>
      <c r="E1181" s="111" t="s">
        <v>1429</v>
      </c>
      <c r="F1181" s="111" t="s">
        <v>1008</v>
      </c>
      <c r="G1181" s="111" t="s">
        <v>1013</v>
      </c>
      <c r="H1181" s="111" t="s">
        <v>1433</v>
      </c>
      <c r="I1181" s="111" t="s">
        <v>1374</v>
      </c>
      <c r="J1181" s="113">
        <v>58</v>
      </c>
      <c r="K1181" s="113">
        <v>914</v>
      </c>
      <c r="L1181" s="113">
        <v>53012</v>
      </c>
      <c r="M1181" s="113">
        <v>2.2850000000000001</v>
      </c>
      <c r="N1181" s="113">
        <v>132.53</v>
      </c>
      <c r="O1181" s="113">
        <v>0</v>
      </c>
      <c r="P1181" s="113">
        <v>0</v>
      </c>
      <c r="Q1181" s="113">
        <v>916.28499999999997</v>
      </c>
      <c r="R1181" s="113">
        <v>53144.53</v>
      </c>
      <c r="S1181" s="111" t="s">
        <v>1428</v>
      </c>
    </row>
    <row r="1182" spans="1:19" ht="25.5">
      <c r="A1182" s="111" t="s">
        <v>3383</v>
      </c>
      <c r="B1182" s="112">
        <v>44327</v>
      </c>
      <c r="C1182" s="111" t="s">
        <v>3384</v>
      </c>
      <c r="D1182" s="112">
        <v>44327</v>
      </c>
      <c r="E1182" s="111" t="s">
        <v>1429</v>
      </c>
      <c r="F1182" s="111" t="s">
        <v>1008</v>
      </c>
      <c r="G1182" s="111" t="s">
        <v>1013</v>
      </c>
      <c r="H1182" s="111" t="s">
        <v>1433</v>
      </c>
      <c r="I1182" s="111" t="s">
        <v>1277</v>
      </c>
      <c r="J1182" s="113">
        <v>100</v>
      </c>
      <c r="K1182" s="113">
        <v>967</v>
      </c>
      <c r="L1182" s="113">
        <v>96700</v>
      </c>
      <c r="M1182" s="113">
        <v>2.4175</v>
      </c>
      <c r="N1182" s="113">
        <v>241.75</v>
      </c>
      <c r="O1182" s="113">
        <v>0</v>
      </c>
      <c r="P1182" s="113">
        <v>0</v>
      </c>
      <c r="Q1182" s="113">
        <v>969.41750000000002</v>
      </c>
      <c r="R1182" s="113">
        <v>96941.75</v>
      </c>
      <c r="S1182" s="111" t="s">
        <v>1428</v>
      </c>
    </row>
    <row r="1183" spans="1:19" ht="25.5">
      <c r="A1183" s="111" t="s">
        <v>3385</v>
      </c>
      <c r="B1183" s="112">
        <v>44327</v>
      </c>
      <c r="C1183" s="111" t="s">
        <v>3386</v>
      </c>
      <c r="D1183" s="112">
        <v>44327</v>
      </c>
      <c r="E1183" s="111" t="s">
        <v>1426</v>
      </c>
      <c r="F1183" s="111" t="s">
        <v>3387</v>
      </c>
      <c r="G1183" s="111" t="s">
        <v>1443</v>
      </c>
      <c r="H1183" s="111" t="s">
        <v>1426</v>
      </c>
      <c r="I1183" s="111" t="s">
        <v>1263</v>
      </c>
      <c r="J1183" s="113">
        <v>21</v>
      </c>
      <c r="K1183" s="113">
        <v>1115</v>
      </c>
      <c r="L1183" s="113">
        <v>23415</v>
      </c>
      <c r="M1183" s="113">
        <v>0</v>
      </c>
      <c r="N1183" s="113">
        <v>0</v>
      </c>
      <c r="O1183" s="113">
        <v>0</v>
      </c>
      <c r="P1183" s="113">
        <v>0</v>
      </c>
      <c r="Q1183" s="113">
        <v>1115</v>
      </c>
      <c r="R1183" s="113">
        <v>23415</v>
      </c>
      <c r="S1183" s="111" t="s">
        <v>1428</v>
      </c>
    </row>
    <row r="1184" spans="1:19" ht="25.5">
      <c r="A1184" s="111" t="s">
        <v>3385</v>
      </c>
      <c r="B1184" s="112">
        <v>44327</v>
      </c>
      <c r="C1184" s="111" t="s">
        <v>3386</v>
      </c>
      <c r="D1184" s="112">
        <v>44327</v>
      </c>
      <c r="E1184" s="111" t="s">
        <v>1426</v>
      </c>
      <c r="F1184" s="111" t="s">
        <v>3387</v>
      </c>
      <c r="G1184" s="111" t="s">
        <v>1443</v>
      </c>
      <c r="H1184" s="111" t="s">
        <v>1426</v>
      </c>
      <c r="I1184" s="111" t="s">
        <v>1321</v>
      </c>
      <c r="J1184" s="113">
        <v>20</v>
      </c>
      <c r="K1184" s="113">
        <v>1223</v>
      </c>
      <c r="L1184" s="113">
        <v>24460</v>
      </c>
      <c r="M1184" s="113">
        <v>0</v>
      </c>
      <c r="N1184" s="113">
        <v>0</v>
      </c>
      <c r="O1184" s="113">
        <v>0</v>
      </c>
      <c r="P1184" s="113">
        <v>0</v>
      </c>
      <c r="Q1184" s="113">
        <v>1223</v>
      </c>
      <c r="R1184" s="113">
        <v>24460</v>
      </c>
      <c r="S1184" s="111" t="s">
        <v>1428</v>
      </c>
    </row>
    <row r="1185" spans="1:19" ht="25.5">
      <c r="A1185" s="111" t="s">
        <v>3385</v>
      </c>
      <c r="B1185" s="112">
        <v>44327</v>
      </c>
      <c r="C1185" s="111" t="s">
        <v>3386</v>
      </c>
      <c r="D1185" s="112">
        <v>44327</v>
      </c>
      <c r="E1185" s="111" t="s">
        <v>1426</v>
      </c>
      <c r="F1185" s="111" t="s">
        <v>3387</v>
      </c>
      <c r="G1185" s="111" t="s">
        <v>1443</v>
      </c>
      <c r="H1185" s="111" t="s">
        <v>1426</v>
      </c>
      <c r="I1185" s="111" t="s">
        <v>1144</v>
      </c>
      <c r="J1185" s="113">
        <v>72</v>
      </c>
      <c r="K1185" s="113">
        <v>1134</v>
      </c>
      <c r="L1185" s="113">
        <v>81648</v>
      </c>
      <c r="M1185" s="113">
        <v>0</v>
      </c>
      <c r="N1185" s="113">
        <v>0</v>
      </c>
      <c r="O1185" s="113">
        <v>0</v>
      </c>
      <c r="P1185" s="113">
        <v>0</v>
      </c>
      <c r="Q1185" s="113">
        <v>1134</v>
      </c>
      <c r="R1185" s="113">
        <v>81648</v>
      </c>
      <c r="S1185" s="111" t="s">
        <v>1428</v>
      </c>
    </row>
    <row r="1186" spans="1:19" ht="25.5">
      <c r="A1186" s="111" t="s">
        <v>3385</v>
      </c>
      <c r="B1186" s="112">
        <v>44327</v>
      </c>
      <c r="C1186" s="111" t="s">
        <v>3386</v>
      </c>
      <c r="D1186" s="112">
        <v>44327</v>
      </c>
      <c r="E1186" s="111" t="s">
        <v>1426</v>
      </c>
      <c r="F1186" s="111" t="s">
        <v>3387</v>
      </c>
      <c r="G1186" s="111" t="s">
        <v>1443</v>
      </c>
      <c r="H1186" s="111" t="s">
        <v>1426</v>
      </c>
      <c r="I1186" s="111" t="s">
        <v>1277</v>
      </c>
      <c r="J1186" s="113">
        <v>23</v>
      </c>
      <c r="K1186" s="113">
        <v>981</v>
      </c>
      <c r="L1186" s="113">
        <v>22563</v>
      </c>
      <c r="M1186" s="113">
        <v>0</v>
      </c>
      <c r="N1186" s="113">
        <v>0</v>
      </c>
      <c r="O1186" s="113">
        <v>0</v>
      </c>
      <c r="P1186" s="113">
        <v>0</v>
      </c>
      <c r="Q1186" s="113">
        <v>981</v>
      </c>
      <c r="R1186" s="113">
        <v>22563</v>
      </c>
      <c r="S1186" s="111" t="s">
        <v>1428</v>
      </c>
    </row>
    <row r="1187" spans="1:19" ht="25.5">
      <c r="A1187" s="111" t="s">
        <v>3385</v>
      </c>
      <c r="B1187" s="112">
        <v>44327</v>
      </c>
      <c r="C1187" s="111" t="s">
        <v>3386</v>
      </c>
      <c r="D1187" s="112">
        <v>44327</v>
      </c>
      <c r="E1187" s="111" t="s">
        <v>1426</v>
      </c>
      <c r="F1187" s="111" t="s">
        <v>3387</v>
      </c>
      <c r="G1187" s="111" t="s">
        <v>1443</v>
      </c>
      <c r="H1187" s="111" t="s">
        <v>1426</v>
      </c>
      <c r="I1187" s="111" t="s">
        <v>1147</v>
      </c>
      <c r="J1187" s="113">
        <v>4</v>
      </c>
      <c r="K1187" s="113">
        <v>1193</v>
      </c>
      <c r="L1187" s="113">
        <v>4772</v>
      </c>
      <c r="M1187" s="113">
        <v>0</v>
      </c>
      <c r="N1187" s="113">
        <v>0</v>
      </c>
      <c r="O1187" s="113">
        <v>0</v>
      </c>
      <c r="P1187" s="113">
        <v>0</v>
      </c>
      <c r="Q1187" s="113">
        <v>1193</v>
      </c>
      <c r="R1187" s="113">
        <v>4772</v>
      </c>
      <c r="S1187" s="111" t="s">
        <v>1428</v>
      </c>
    </row>
    <row r="1188" spans="1:19" ht="25.5">
      <c r="A1188" s="111" t="s">
        <v>3385</v>
      </c>
      <c r="B1188" s="112">
        <v>44327</v>
      </c>
      <c r="C1188" s="111" t="s">
        <v>3386</v>
      </c>
      <c r="D1188" s="112">
        <v>44327</v>
      </c>
      <c r="E1188" s="111" t="s">
        <v>1426</v>
      </c>
      <c r="F1188" s="111" t="s">
        <v>3387</v>
      </c>
      <c r="G1188" s="111" t="s">
        <v>1443</v>
      </c>
      <c r="H1188" s="111" t="s">
        <v>1426</v>
      </c>
      <c r="I1188" s="111" t="s">
        <v>1146</v>
      </c>
      <c r="J1188" s="113">
        <v>30</v>
      </c>
      <c r="K1188" s="113">
        <v>927</v>
      </c>
      <c r="L1188" s="113">
        <v>27810</v>
      </c>
      <c r="M1188" s="113">
        <v>0</v>
      </c>
      <c r="N1188" s="113">
        <v>0</v>
      </c>
      <c r="O1188" s="113">
        <v>0</v>
      </c>
      <c r="P1188" s="113">
        <v>0</v>
      </c>
      <c r="Q1188" s="113">
        <v>927</v>
      </c>
      <c r="R1188" s="113">
        <v>27810</v>
      </c>
      <c r="S1188" s="111" t="s">
        <v>1428</v>
      </c>
    </row>
    <row r="1189" spans="1:19" ht="25.5">
      <c r="A1189" s="111" t="s">
        <v>3385</v>
      </c>
      <c r="B1189" s="112">
        <v>44327</v>
      </c>
      <c r="C1189" s="111" t="s">
        <v>3386</v>
      </c>
      <c r="D1189" s="112">
        <v>44327</v>
      </c>
      <c r="E1189" s="111" t="s">
        <v>1426</v>
      </c>
      <c r="F1189" s="111" t="s">
        <v>3387</v>
      </c>
      <c r="G1189" s="111" t="s">
        <v>1443</v>
      </c>
      <c r="H1189" s="111" t="s">
        <v>1426</v>
      </c>
      <c r="I1189" s="111" t="s">
        <v>1141</v>
      </c>
      <c r="J1189" s="113">
        <v>46</v>
      </c>
      <c r="K1189" s="113">
        <v>907</v>
      </c>
      <c r="L1189" s="113">
        <v>41722</v>
      </c>
      <c r="M1189" s="113">
        <v>0</v>
      </c>
      <c r="N1189" s="113">
        <v>0</v>
      </c>
      <c r="O1189" s="113">
        <v>0</v>
      </c>
      <c r="P1189" s="113">
        <v>0</v>
      </c>
      <c r="Q1189" s="113">
        <v>907</v>
      </c>
      <c r="R1189" s="113">
        <v>41722</v>
      </c>
      <c r="S1189" s="111" t="s">
        <v>1428</v>
      </c>
    </row>
    <row r="1190" spans="1:19" ht="25.5">
      <c r="A1190" s="111" t="s">
        <v>3385</v>
      </c>
      <c r="B1190" s="112">
        <v>44327</v>
      </c>
      <c r="C1190" s="111" t="s">
        <v>3386</v>
      </c>
      <c r="D1190" s="112">
        <v>44327</v>
      </c>
      <c r="E1190" s="111" t="s">
        <v>1426</v>
      </c>
      <c r="F1190" s="111" t="s">
        <v>3387</v>
      </c>
      <c r="G1190" s="111" t="s">
        <v>1443</v>
      </c>
      <c r="H1190" s="111" t="s">
        <v>1426</v>
      </c>
      <c r="I1190" s="111" t="s">
        <v>1142</v>
      </c>
      <c r="J1190" s="113">
        <v>70</v>
      </c>
      <c r="K1190" s="113">
        <v>1045</v>
      </c>
      <c r="L1190" s="113">
        <v>73150</v>
      </c>
      <c r="M1190" s="113">
        <v>0</v>
      </c>
      <c r="N1190" s="113">
        <v>0</v>
      </c>
      <c r="O1190" s="113">
        <v>0</v>
      </c>
      <c r="P1190" s="113">
        <v>0</v>
      </c>
      <c r="Q1190" s="113">
        <v>1045</v>
      </c>
      <c r="R1190" s="113">
        <v>73150</v>
      </c>
      <c r="S1190" s="111" t="s">
        <v>1428</v>
      </c>
    </row>
    <row r="1191" spans="1:19" ht="25.5">
      <c r="A1191" s="111" t="s">
        <v>3385</v>
      </c>
      <c r="B1191" s="112">
        <v>44327</v>
      </c>
      <c r="C1191" s="111" t="s">
        <v>3386</v>
      </c>
      <c r="D1191" s="112">
        <v>44327</v>
      </c>
      <c r="E1191" s="111" t="s">
        <v>1426</v>
      </c>
      <c r="F1191" s="111" t="s">
        <v>3387</v>
      </c>
      <c r="G1191" s="111" t="s">
        <v>1443</v>
      </c>
      <c r="H1191" s="111" t="s">
        <v>1426</v>
      </c>
      <c r="I1191" s="111" t="s">
        <v>1320</v>
      </c>
      <c r="J1191" s="113">
        <v>10</v>
      </c>
      <c r="K1191" s="113">
        <v>1079</v>
      </c>
      <c r="L1191" s="113">
        <v>10790</v>
      </c>
      <c r="M1191" s="113">
        <v>0</v>
      </c>
      <c r="N1191" s="113">
        <v>0</v>
      </c>
      <c r="O1191" s="113">
        <v>0</v>
      </c>
      <c r="P1191" s="113">
        <v>0</v>
      </c>
      <c r="Q1191" s="113">
        <v>1079</v>
      </c>
      <c r="R1191" s="113">
        <v>10790</v>
      </c>
      <c r="S1191" s="111" t="s">
        <v>1428</v>
      </c>
    </row>
    <row r="1192" spans="1:19" ht="25.5">
      <c r="A1192" s="111" t="s">
        <v>3385</v>
      </c>
      <c r="B1192" s="112">
        <v>44327</v>
      </c>
      <c r="C1192" s="111" t="s">
        <v>3386</v>
      </c>
      <c r="D1192" s="112">
        <v>44327</v>
      </c>
      <c r="E1192" s="111" t="s">
        <v>1426</v>
      </c>
      <c r="F1192" s="111" t="s">
        <v>3387</v>
      </c>
      <c r="G1192" s="111" t="s">
        <v>1443</v>
      </c>
      <c r="H1192" s="111" t="s">
        <v>1426</v>
      </c>
      <c r="I1192" s="111" t="s">
        <v>3388</v>
      </c>
      <c r="J1192" s="113">
        <v>5</v>
      </c>
      <c r="K1192" s="113">
        <v>5577</v>
      </c>
      <c r="L1192" s="113">
        <v>27885</v>
      </c>
      <c r="M1192" s="113">
        <v>0</v>
      </c>
      <c r="N1192" s="113">
        <v>0</v>
      </c>
      <c r="O1192" s="113">
        <v>0</v>
      </c>
      <c r="P1192" s="113">
        <v>0</v>
      </c>
      <c r="Q1192" s="113">
        <v>5577</v>
      </c>
      <c r="R1192" s="113">
        <v>27885</v>
      </c>
      <c r="S1192" s="111" t="s">
        <v>1428</v>
      </c>
    </row>
    <row r="1193" spans="1:19" ht="25.5">
      <c r="A1193" s="111" t="s">
        <v>3389</v>
      </c>
      <c r="B1193" s="112">
        <v>44327</v>
      </c>
      <c r="C1193" s="111" t="s">
        <v>3390</v>
      </c>
      <c r="D1193" s="112">
        <v>44327</v>
      </c>
      <c r="E1193" s="111" t="s">
        <v>1429</v>
      </c>
      <c r="F1193" s="111" t="s">
        <v>16</v>
      </c>
      <c r="G1193" s="111" t="s">
        <v>1049</v>
      </c>
      <c r="H1193" s="111" t="s">
        <v>13</v>
      </c>
      <c r="I1193" s="111" t="s">
        <v>1376</v>
      </c>
      <c r="J1193" s="113">
        <v>80</v>
      </c>
      <c r="K1193" s="113">
        <v>1303</v>
      </c>
      <c r="L1193" s="113">
        <v>104240</v>
      </c>
      <c r="M1193" s="113">
        <v>3.258</v>
      </c>
      <c r="N1193" s="113">
        <v>260.64</v>
      </c>
      <c r="O1193" s="113">
        <v>0</v>
      </c>
      <c r="P1193" s="113">
        <v>0</v>
      </c>
      <c r="Q1193" s="113">
        <v>1306.2574999999999</v>
      </c>
      <c r="R1193" s="113">
        <v>104500.6</v>
      </c>
      <c r="S1193" s="111" t="s">
        <v>1428</v>
      </c>
    </row>
    <row r="1194" spans="1:19" ht="25.5">
      <c r="A1194" s="111" t="s">
        <v>3389</v>
      </c>
      <c r="B1194" s="112">
        <v>44327</v>
      </c>
      <c r="C1194" s="111" t="s">
        <v>3390</v>
      </c>
      <c r="D1194" s="112">
        <v>44327</v>
      </c>
      <c r="E1194" s="111" t="s">
        <v>1429</v>
      </c>
      <c r="F1194" s="111" t="s">
        <v>16</v>
      </c>
      <c r="G1194" s="111" t="s">
        <v>1049</v>
      </c>
      <c r="H1194" s="111" t="s">
        <v>13</v>
      </c>
      <c r="I1194" s="111" t="s">
        <v>1321</v>
      </c>
      <c r="J1194" s="113">
        <v>40</v>
      </c>
      <c r="K1194" s="113">
        <v>1205</v>
      </c>
      <c r="L1194" s="113">
        <v>48200</v>
      </c>
      <c r="M1194" s="113">
        <v>3.012</v>
      </c>
      <c r="N1194" s="113">
        <v>120.48</v>
      </c>
      <c r="O1194" s="113">
        <v>0</v>
      </c>
      <c r="P1194" s="113">
        <v>0</v>
      </c>
      <c r="Q1194" s="113">
        <v>1208.0125</v>
      </c>
      <c r="R1194" s="113">
        <v>48320.5</v>
      </c>
      <c r="S1194" s="111" t="s">
        <v>1428</v>
      </c>
    </row>
    <row r="1195" spans="1:19" ht="25.5">
      <c r="A1195" s="111" t="s">
        <v>3391</v>
      </c>
      <c r="B1195" s="112">
        <v>44327</v>
      </c>
      <c r="C1195" s="111" t="s">
        <v>3392</v>
      </c>
      <c r="D1195" s="112">
        <v>44327</v>
      </c>
      <c r="E1195" s="111" t="s">
        <v>1429</v>
      </c>
      <c r="F1195" s="111" t="s">
        <v>90</v>
      </c>
      <c r="G1195" s="111" t="s">
        <v>1017</v>
      </c>
      <c r="H1195" s="111" t="s">
        <v>1433</v>
      </c>
      <c r="I1195" s="111" t="s">
        <v>1320</v>
      </c>
      <c r="J1195" s="113">
        <v>20</v>
      </c>
      <c r="K1195" s="113">
        <v>1064</v>
      </c>
      <c r="L1195" s="113">
        <v>21280</v>
      </c>
      <c r="M1195" s="113">
        <v>2.66</v>
      </c>
      <c r="N1195" s="113">
        <v>53.2</v>
      </c>
      <c r="O1195" s="113">
        <v>0</v>
      </c>
      <c r="P1195" s="113">
        <v>0</v>
      </c>
      <c r="Q1195" s="113">
        <v>1066.6600000000001</v>
      </c>
      <c r="R1195" s="113">
        <v>21333.200000000001</v>
      </c>
      <c r="S1195" s="111" t="s">
        <v>1428</v>
      </c>
    </row>
    <row r="1196" spans="1:19" ht="25.5">
      <c r="A1196" s="111" t="s">
        <v>3391</v>
      </c>
      <c r="B1196" s="112">
        <v>44327</v>
      </c>
      <c r="C1196" s="111" t="s">
        <v>3392</v>
      </c>
      <c r="D1196" s="112">
        <v>44327</v>
      </c>
      <c r="E1196" s="111" t="s">
        <v>1429</v>
      </c>
      <c r="F1196" s="111" t="s">
        <v>90</v>
      </c>
      <c r="G1196" s="111" t="s">
        <v>1017</v>
      </c>
      <c r="H1196" s="111" t="s">
        <v>1433</v>
      </c>
      <c r="I1196" s="111" t="s">
        <v>1374</v>
      </c>
      <c r="J1196" s="113">
        <v>40</v>
      </c>
      <c r="K1196" s="113">
        <v>914</v>
      </c>
      <c r="L1196" s="113">
        <v>36560</v>
      </c>
      <c r="M1196" s="113">
        <v>2.2850000000000001</v>
      </c>
      <c r="N1196" s="113">
        <v>91.4</v>
      </c>
      <c r="O1196" s="113">
        <v>0</v>
      </c>
      <c r="P1196" s="113">
        <v>0</v>
      </c>
      <c r="Q1196" s="113">
        <v>916.28499999999997</v>
      </c>
      <c r="R1196" s="113">
        <v>36651.4</v>
      </c>
      <c r="S1196" s="111" t="s">
        <v>1428</v>
      </c>
    </row>
    <row r="1197" spans="1:19" ht="25.5">
      <c r="A1197" s="111" t="s">
        <v>3393</v>
      </c>
      <c r="B1197" s="112">
        <v>44327</v>
      </c>
      <c r="C1197" s="111" t="s">
        <v>3394</v>
      </c>
      <c r="D1197" s="112">
        <v>44327</v>
      </c>
      <c r="E1197" s="111" t="s">
        <v>1429</v>
      </c>
      <c r="F1197" s="111" t="s">
        <v>978</v>
      </c>
      <c r="G1197" s="111" t="s">
        <v>76</v>
      </c>
      <c r="H1197" s="111" t="s">
        <v>66</v>
      </c>
      <c r="I1197" s="111" t="s">
        <v>1144</v>
      </c>
      <c r="J1197" s="113">
        <v>20</v>
      </c>
      <c r="K1197" s="113">
        <v>1118</v>
      </c>
      <c r="L1197" s="113">
        <v>22360</v>
      </c>
      <c r="M1197" s="113">
        <v>2.7949999999999999</v>
      </c>
      <c r="N1197" s="113">
        <v>55.9</v>
      </c>
      <c r="O1197" s="113">
        <v>0</v>
      </c>
      <c r="P1197" s="113">
        <v>0</v>
      </c>
      <c r="Q1197" s="113">
        <v>1120.7950000000001</v>
      </c>
      <c r="R1197" s="113">
        <v>22415.9</v>
      </c>
      <c r="S1197" s="111" t="s">
        <v>1428</v>
      </c>
    </row>
    <row r="1198" spans="1:19" ht="25.5">
      <c r="A1198" s="111" t="s">
        <v>3393</v>
      </c>
      <c r="B1198" s="112">
        <v>44327</v>
      </c>
      <c r="C1198" s="111" t="s">
        <v>3394</v>
      </c>
      <c r="D1198" s="112">
        <v>44327</v>
      </c>
      <c r="E1198" s="111" t="s">
        <v>1429</v>
      </c>
      <c r="F1198" s="111" t="s">
        <v>978</v>
      </c>
      <c r="G1198" s="111" t="s">
        <v>76</v>
      </c>
      <c r="H1198" s="111" t="s">
        <v>66</v>
      </c>
      <c r="I1198" s="111" t="s">
        <v>1263</v>
      </c>
      <c r="J1198" s="113">
        <v>10</v>
      </c>
      <c r="K1198" s="113">
        <v>1099</v>
      </c>
      <c r="L1198" s="113">
        <v>10990</v>
      </c>
      <c r="M1198" s="113">
        <v>2.7480000000000002</v>
      </c>
      <c r="N1198" s="113">
        <v>27.48</v>
      </c>
      <c r="O1198" s="113">
        <v>0</v>
      </c>
      <c r="P1198" s="113">
        <v>0</v>
      </c>
      <c r="Q1198" s="113">
        <v>1101.7474999999999</v>
      </c>
      <c r="R1198" s="113">
        <v>11017.475</v>
      </c>
      <c r="S1198" s="111" t="s">
        <v>1428</v>
      </c>
    </row>
    <row r="1199" spans="1:19" ht="25.5">
      <c r="A1199" s="111" t="s">
        <v>3393</v>
      </c>
      <c r="B1199" s="112">
        <v>44327</v>
      </c>
      <c r="C1199" s="111" t="s">
        <v>3394</v>
      </c>
      <c r="D1199" s="112">
        <v>44327</v>
      </c>
      <c r="E1199" s="111" t="s">
        <v>1429</v>
      </c>
      <c r="F1199" s="111" t="s">
        <v>978</v>
      </c>
      <c r="G1199" s="111" t="s">
        <v>76</v>
      </c>
      <c r="H1199" s="111" t="s">
        <v>66</v>
      </c>
      <c r="I1199" s="111" t="s">
        <v>1141</v>
      </c>
      <c r="J1199" s="113">
        <v>10</v>
      </c>
      <c r="K1199" s="113">
        <v>894</v>
      </c>
      <c r="L1199" s="113">
        <v>8940</v>
      </c>
      <c r="M1199" s="113">
        <v>2.2349999999999999</v>
      </c>
      <c r="N1199" s="113">
        <v>22.35</v>
      </c>
      <c r="O1199" s="113">
        <v>0</v>
      </c>
      <c r="P1199" s="113">
        <v>0</v>
      </c>
      <c r="Q1199" s="113">
        <v>896.23500000000001</v>
      </c>
      <c r="R1199" s="113">
        <v>8962.35</v>
      </c>
      <c r="S1199" s="111" t="s">
        <v>1428</v>
      </c>
    </row>
    <row r="1200" spans="1:19" ht="25.5">
      <c r="A1200" s="111" t="s">
        <v>3393</v>
      </c>
      <c r="B1200" s="112">
        <v>44327</v>
      </c>
      <c r="C1200" s="111" t="s">
        <v>3394</v>
      </c>
      <c r="D1200" s="112">
        <v>44327</v>
      </c>
      <c r="E1200" s="111" t="s">
        <v>1429</v>
      </c>
      <c r="F1200" s="111" t="s">
        <v>978</v>
      </c>
      <c r="G1200" s="111" t="s">
        <v>76</v>
      </c>
      <c r="H1200" s="111" t="s">
        <v>66</v>
      </c>
      <c r="I1200" s="111" t="s">
        <v>1146</v>
      </c>
      <c r="J1200" s="113">
        <v>10</v>
      </c>
      <c r="K1200" s="113">
        <v>914</v>
      </c>
      <c r="L1200" s="113">
        <v>9140</v>
      </c>
      <c r="M1200" s="113">
        <v>2.2850000000000001</v>
      </c>
      <c r="N1200" s="113">
        <v>22.85</v>
      </c>
      <c r="O1200" s="113">
        <v>0</v>
      </c>
      <c r="P1200" s="113">
        <v>0</v>
      </c>
      <c r="Q1200" s="113">
        <v>916.28499999999997</v>
      </c>
      <c r="R1200" s="113">
        <v>9162.85</v>
      </c>
      <c r="S1200" s="111" t="s">
        <v>1428</v>
      </c>
    </row>
    <row r="1201" spans="1:19" ht="25.5">
      <c r="A1201" s="111" t="s">
        <v>3393</v>
      </c>
      <c r="B1201" s="112">
        <v>44327</v>
      </c>
      <c r="C1201" s="111" t="s">
        <v>3394</v>
      </c>
      <c r="D1201" s="112">
        <v>44327</v>
      </c>
      <c r="E1201" s="111" t="s">
        <v>1429</v>
      </c>
      <c r="F1201" s="111" t="s">
        <v>978</v>
      </c>
      <c r="G1201" s="111" t="s">
        <v>76</v>
      </c>
      <c r="H1201" s="111" t="s">
        <v>66</v>
      </c>
      <c r="I1201" s="111" t="s">
        <v>1277</v>
      </c>
      <c r="J1201" s="113">
        <v>10</v>
      </c>
      <c r="K1201" s="113">
        <v>967</v>
      </c>
      <c r="L1201" s="113">
        <v>9670</v>
      </c>
      <c r="M1201" s="113">
        <v>2.4180000000000001</v>
      </c>
      <c r="N1201" s="113">
        <v>24.18</v>
      </c>
      <c r="O1201" s="113">
        <v>0</v>
      </c>
      <c r="P1201" s="113">
        <v>0</v>
      </c>
      <c r="Q1201" s="113">
        <v>969.41750000000002</v>
      </c>
      <c r="R1201" s="113">
        <v>9694.1749999999993</v>
      </c>
      <c r="S1201" s="111" t="s">
        <v>1428</v>
      </c>
    </row>
    <row r="1202" spans="1:19" ht="25.5">
      <c r="A1202" s="111" t="s">
        <v>3393</v>
      </c>
      <c r="B1202" s="112">
        <v>44327</v>
      </c>
      <c r="C1202" s="111" t="s">
        <v>3394</v>
      </c>
      <c r="D1202" s="112">
        <v>44327</v>
      </c>
      <c r="E1202" s="111" t="s">
        <v>1429</v>
      </c>
      <c r="F1202" s="111" t="s">
        <v>978</v>
      </c>
      <c r="G1202" s="111" t="s">
        <v>76</v>
      </c>
      <c r="H1202" s="111" t="s">
        <v>66</v>
      </c>
      <c r="I1202" s="111" t="s">
        <v>1142</v>
      </c>
      <c r="J1202" s="113">
        <v>10</v>
      </c>
      <c r="K1202" s="113">
        <v>1030</v>
      </c>
      <c r="L1202" s="113">
        <v>10300</v>
      </c>
      <c r="M1202" s="113">
        <v>2.5750000000000002</v>
      </c>
      <c r="N1202" s="113">
        <v>25.75</v>
      </c>
      <c r="O1202" s="113">
        <v>0</v>
      </c>
      <c r="P1202" s="113">
        <v>0</v>
      </c>
      <c r="Q1202" s="113">
        <v>1032.575</v>
      </c>
      <c r="R1202" s="113">
        <v>10325.75</v>
      </c>
      <c r="S1202" s="111" t="s">
        <v>1428</v>
      </c>
    </row>
    <row r="1203" spans="1:19" ht="25.5">
      <c r="A1203" s="111" t="s">
        <v>3393</v>
      </c>
      <c r="B1203" s="112">
        <v>44327</v>
      </c>
      <c r="C1203" s="111" t="s">
        <v>3394</v>
      </c>
      <c r="D1203" s="112">
        <v>44327</v>
      </c>
      <c r="E1203" s="111" t="s">
        <v>1429</v>
      </c>
      <c r="F1203" s="111" t="s">
        <v>978</v>
      </c>
      <c r="G1203" s="111" t="s">
        <v>76</v>
      </c>
      <c r="H1203" s="111" t="s">
        <v>66</v>
      </c>
      <c r="I1203" s="111" t="s">
        <v>1320</v>
      </c>
      <c r="J1203" s="113">
        <v>10</v>
      </c>
      <c r="K1203" s="113">
        <v>1064</v>
      </c>
      <c r="L1203" s="113">
        <v>10640</v>
      </c>
      <c r="M1203" s="113">
        <v>2.66</v>
      </c>
      <c r="N1203" s="113">
        <v>26.6</v>
      </c>
      <c r="O1203" s="113">
        <v>0</v>
      </c>
      <c r="P1203" s="113">
        <v>0</v>
      </c>
      <c r="Q1203" s="113">
        <v>1066.6600000000001</v>
      </c>
      <c r="R1203" s="113">
        <v>10666.6</v>
      </c>
      <c r="S1203" s="111" t="s">
        <v>1428</v>
      </c>
    </row>
    <row r="1204" spans="1:19" ht="25.5">
      <c r="A1204" s="111" t="s">
        <v>3395</v>
      </c>
      <c r="B1204" s="112">
        <v>44327</v>
      </c>
      <c r="C1204" s="111" t="s">
        <v>3396</v>
      </c>
      <c r="D1204" s="112">
        <v>44327</v>
      </c>
      <c r="E1204" s="111" t="s">
        <v>1429</v>
      </c>
      <c r="F1204" s="111" t="s">
        <v>43</v>
      </c>
      <c r="G1204" s="111" t="s">
        <v>1448</v>
      </c>
      <c r="H1204" s="111" t="s">
        <v>24</v>
      </c>
      <c r="I1204" s="111" t="s">
        <v>1141</v>
      </c>
      <c r="J1204" s="113">
        <v>60</v>
      </c>
      <c r="K1204" s="113">
        <v>894</v>
      </c>
      <c r="L1204" s="113">
        <v>53640</v>
      </c>
      <c r="M1204" s="113">
        <v>2.2349999999999999</v>
      </c>
      <c r="N1204" s="113">
        <v>134.1</v>
      </c>
      <c r="O1204" s="113">
        <v>0</v>
      </c>
      <c r="P1204" s="113">
        <v>0</v>
      </c>
      <c r="Q1204" s="113">
        <v>896.23500000000001</v>
      </c>
      <c r="R1204" s="113">
        <v>53774.1</v>
      </c>
      <c r="S1204" s="111" t="s">
        <v>1428</v>
      </c>
    </row>
    <row r="1205" spans="1:19" ht="25.5">
      <c r="A1205" s="111" t="s">
        <v>3395</v>
      </c>
      <c r="B1205" s="112">
        <v>44327</v>
      </c>
      <c r="C1205" s="111" t="s">
        <v>3396</v>
      </c>
      <c r="D1205" s="112">
        <v>44327</v>
      </c>
      <c r="E1205" s="111" t="s">
        <v>1429</v>
      </c>
      <c r="F1205" s="111" t="s">
        <v>43</v>
      </c>
      <c r="G1205" s="111" t="s">
        <v>1448</v>
      </c>
      <c r="H1205" s="111" t="s">
        <v>24</v>
      </c>
      <c r="I1205" s="111" t="s">
        <v>1142</v>
      </c>
      <c r="J1205" s="113">
        <v>40</v>
      </c>
      <c r="K1205" s="113">
        <v>1030</v>
      </c>
      <c r="L1205" s="113">
        <v>41200</v>
      </c>
      <c r="M1205" s="113">
        <v>2.5750000000000002</v>
      </c>
      <c r="N1205" s="113">
        <v>103</v>
      </c>
      <c r="O1205" s="113">
        <v>0</v>
      </c>
      <c r="P1205" s="113">
        <v>0</v>
      </c>
      <c r="Q1205" s="113">
        <v>1032.575</v>
      </c>
      <c r="R1205" s="113">
        <v>41303</v>
      </c>
      <c r="S1205" s="111" t="s">
        <v>1428</v>
      </c>
    </row>
    <row r="1206" spans="1:19" ht="25.5">
      <c r="A1206" s="111" t="s">
        <v>3395</v>
      </c>
      <c r="B1206" s="112">
        <v>44327</v>
      </c>
      <c r="C1206" s="111" t="s">
        <v>3396</v>
      </c>
      <c r="D1206" s="112">
        <v>44327</v>
      </c>
      <c r="E1206" s="111" t="s">
        <v>1429</v>
      </c>
      <c r="F1206" s="111" t="s">
        <v>43</v>
      </c>
      <c r="G1206" s="111" t="s">
        <v>1448</v>
      </c>
      <c r="H1206" s="111" t="s">
        <v>24</v>
      </c>
      <c r="I1206" s="111" t="s">
        <v>1277</v>
      </c>
      <c r="J1206" s="113">
        <v>40</v>
      </c>
      <c r="K1206" s="113">
        <v>967</v>
      </c>
      <c r="L1206" s="113">
        <v>38680</v>
      </c>
      <c r="M1206" s="113">
        <v>2.4175</v>
      </c>
      <c r="N1206" s="113">
        <v>96.7</v>
      </c>
      <c r="O1206" s="113">
        <v>0</v>
      </c>
      <c r="P1206" s="113">
        <v>0</v>
      </c>
      <c r="Q1206" s="113">
        <v>969.41750000000002</v>
      </c>
      <c r="R1206" s="113">
        <v>38776.699999999997</v>
      </c>
      <c r="S1206" s="111" t="s">
        <v>1428</v>
      </c>
    </row>
    <row r="1207" spans="1:19" ht="25.5">
      <c r="A1207" s="111" t="s">
        <v>3395</v>
      </c>
      <c r="B1207" s="112">
        <v>44327</v>
      </c>
      <c r="C1207" s="111" t="s">
        <v>3396</v>
      </c>
      <c r="D1207" s="112">
        <v>44327</v>
      </c>
      <c r="E1207" s="111" t="s">
        <v>1429</v>
      </c>
      <c r="F1207" s="111" t="s">
        <v>43</v>
      </c>
      <c r="G1207" s="111" t="s">
        <v>1448</v>
      </c>
      <c r="H1207" s="111" t="s">
        <v>24</v>
      </c>
      <c r="I1207" s="111" t="s">
        <v>1263</v>
      </c>
      <c r="J1207" s="113">
        <v>40</v>
      </c>
      <c r="K1207" s="113">
        <v>1099</v>
      </c>
      <c r="L1207" s="113">
        <v>43960</v>
      </c>
      <c r="M1207" s="113">
        <v>2.7475000000000001</v>
      </c>
      <c r="N1207" s="113">
        <v>109.9</v>
      </c>
      <c r="O1207" s="113">
        <v>0</v>
      </c>
      <c r="P1207" s="113">
        <v>0</v>
      </c>
      <c r="Q1207" s="113">
        <v>1101.7474999999999</v>
      </c>
      <c r="R1207" s="113">
        <v>44069.9</v>
      </c>
      <c r="S1207" s="111" t="s">
        <v>1428</v>
      </c>
    </row>
    <row r="1208" spans="1:19" ht="25.5">
      <c r="A1208" s="111" t="s">
        <v>3395</v>
      </c>
      <c r="B1208" s="112">
        <v>44327</v>
      </c>
      <c r="C1208" s="111" t="s">
        <v>3396</v>
      </c>
      <c r="D1208" s="112">
        <v>44327</v>
      </c>
      <c r="E1208" s="111" t="s">
        <v>1429</v>
      </c>
      <c r="F1208" s="111" t="s">
        <v>43</v>
      </c>
      <c r="G1208" s="111" t="s">
        <v>1448</v>
      </c>
      <c r="H1208" s="111" t="s">
        <v>24</v>
      </c>
      <c r="I1208" s="111" t="s">
        <v>1321</v>
      </c>
      <c r="J1208" s="113">
        <v>20</v>
      </c>
      <c r="K1208" s="113">
        <v>1205</v>
      </c>
      <c r="L1208" s="113">
        <v>24100</v>
      </c>
      <c r="M1208" s="113">
        <v>3.0125000000000002</v>
      </c>
      <c r="N1208" s="113">
        <v>60.25</v>
      </c>
      <c r="O1208" s="113">
        <v>0</v>
      </c>
      <c r="P1208" s="113">
        <v>0</v>
      </c>
      <c r="Q1208" s="113">
        <v>1208.0125</v>
      </c>
      <c r="R1208" s="113">
        <v>24160.25</v>
      </c>
      <c r="S1208" s="111" t="s">
        <v>1428</v>
      </c>
    </row>
    <row r="1209" spans="1:19" ht="25.5">
      <c r="A1209" s="111" t="s">
        <v>3395</v>
      </c>
      <c r="B1209" s="112">
        <v>44327</v>
      </c>
      <c r="C1209" s="111" t="s">
        <v>3396</v>
      </c>
      <c r="D1209" s="112">
        <v>44327</v>
      </c>
      <c r="E1209" s="111" t="s">
        <v>1429</v>
      </c>
      <c r="F1209" s="111" t="s">
        <v>43</v>
      </c>
      <c r="G1209" s="111" t="s">
        <v>1448</v>
      </c>
      <c r="H1209" s="111" t="s">
        <v>24</v>
      </c>
      <c r="I1209" s="111" t="s">
        <v>1147</v>
      </c>
      <c r="J1209" s="113">
        <v>60</v>
      </c>
      <c r="K1209" s="113">
        <v>1176</v>
      </c>
      <c r="L1209" s="113">
        <v>70560</v>
      </c>
      <c r="M1209" s="113">
        <v>2.94</v>
      </c>
      <c r="N1209" s="113">
        <v>176.4</v>
      </c>
      <c r="O1209" s="113">
        <v>0</v>
      </c>
      <c r="P1209" s="113">
        <v>0</v>
      </c>
      <c r="Q1209" s="113">
        <v>1178.94</v>
      </c>
      <c r="R1209" s="113">
        <v>70736.399999999994</v>
      </c>
      <c r="S1209" s="111" t="s">
        <v>1428</v>
      </c>
    </row>
    <row r="1210" spans="1:19" ht="25.5">
      <c r="A1210" s="111" t="s">
        <v>3395</v>
      </c>
      <c r="B1210" s="112">
        <v>44327</v>
      </c>
      <c r="C1210" s="111" t="s">
        <v>3396</v>
      </c>
      <c r="D1210" s="112">
        <v>44327</v>
      </c>
      <c r="E1210" s="111" t="s">
        <v>1429</v>
      </c>
      <c r="F1210" s="111" t="s">
        <v>43</v>
      </c>
      <c r="G1210" s="111" t="s">
        <v>1448</v>
      </c>
      <c r="H1210" s="111" t="s">
        <v>24</v>
      </c>
      <c r="I1210" s="111" t="s">
        <v>1376</v>
      </c>
      <c r="J1210" s="113">
        <v>40</v>
      </c>
      <c r="K1210" s="113">
        <v>1303</v>
      </c>
      <c r="L1210" s="113">
        <v>52120</v>
      </c>
      <c r="M1210" s="113">
        <v>3.2574999999999998</v>
      </c>
      <c r="N1210" s="113">
        <v>130.30000000000001</v>
      </c>
      <c r="O1210" s="113">
        <v>0</v>
      </c>
      <c r="P1210" s="113">
        <v>0</v>
      </c>
      <c r="Q1210" s="113">
        <v>1306.2574999999999</v>
      </c>
      <c r="R1210" s="113">
        <v>52250.3</v>
      </c>
      <c r="S1210" s="111" t="s">
        <v>1428</v>
      </c>
    </row>
    <row r="1211" spans="1:19" ht="25.5">
      <c r="A1211" s="111" t="s">
        <v>3395</v>
      </c>
      <c r="B1211" s="112">
        <v>44327</v>
      </c>
      <c r="C1211" s="111" t="s">
        <v>3396</v>
      </c>
      <c r="D1211" s="112">
        <v>44327</v>
      </c>
      <c r="E1211" s="111" t="s">
        <v>1429</v>
      </c>
      <c r="F1211" s="111" t="s">
        <v>43</v>
      </c>
      <c r="G1211" s="111" t="s">
        <v>1448</v>
      </c>
      <c r="H1211" s="111" t="s">
        <v>24</v>
      </c>
      <c r="I1211" s="111" t="s">
        <v>1320</v>
      </c>
      <c r="J1211" s="113">
        <v>40</v>
      </c>
      <c r="K1211" s="113">
        <v>1064</v>
      </c>
      <c r="L1211" s="113">
        <v>42560</v>
      </c>
      <c r="M1211" s="113">
        <v>2.66</v>
      </c>
      <c r="N1211" s="113">
        <v>106.4</v>
      </c>
      <c r="O1211" s="113">
        <v>0</v>
      </c>
      <c r="P1211" s="113">
        <v>0</v>
      </c>
      <c r="Q1211" s="113">
        <v>1066.6600000000001</v>
      </c>
      <c r="R1211" s="113">
        <v>42666.400000000001</v>
      </c>
      <c r="S1211" s="111" t="s">
        <v>1428</v>
      </c>
    </row>
    <row r="1212" spans="1:19" ht="25.5">
      <c r="A1212" s="111" t="s">
        <v>3397</v>
      </c>
      <c r="B1212" s="112">
        <v>44327</v>
      </c>
      <c r="C1212" s="111" t="s">
        <v>3398</v>
      </c>
      <c r="D1212" s="112">
        <v>44327</v>
      </c>
      <c r="E1212" s="111" t="s">
        <v>1429</v>
      </c>
      <c r="F1212" s="111" t="s">
        <v>23</v>
      </c>
      <c r="G1212" s="111" t="s">
        <v>1435</v>
      </c>
      <c r="H1212" s="111" t="s">
        <v>24</v>
      </c>
      <c r="I1212" s="111" t="s">
        <v>1141</v>
      </c>
      <c r="J1212" s="113">
        <v>40</v>
      </c>
      <c r="K1212" s="113">
        <v>894</v>
      </c>
      <c r="L1212" s="113">
        <v>35760</v>
      </c>
      <c r="M1212" s="113">
        <v>2.2349999999999999</v>
      </c>
      <c r="N1212" s="113">
        <v>89.4</v>
      </c>
      <c r="O1212" s="113">
        <v>0</v>
      </c>
      <c r="P1212" s="113">
        <v>0</v>
      </c>
      <c r="Q1212" s="113">
        <v>896.23500000000001</v>
      </c>
      <c r="R1212" s="113">
        <v>35849.4</v>
      </c>
      <c r="S1212" s="111" t="s">
        <v>1428</v>
      </c>
    </row>
    <row r="1213" spans="1:19" ht="25.5">
      <c r="A1213" s="111" t="s">
        <v>3397</v>
      </c>
      <c r="B1213" s="112">
        <v>44327</v>
      </c>
      <c r="C1213" s="111" t="s">
        <v>3398</v>
      </c>
      <c r="D1213" s="112">
        <v>44327</v>
      </c>
      <c r="E1213" s="111" t="s">
        <v>1429</v>
      </c>
      <c r="F1213" s="111" t="s">
        <v>23</v>
      </c>
      <c r="G1213" s="111" t="s">
        <v>1435</v>
      </c>
      <c r="H1213" s="111" t="s">
        <v>24</v>
      </c>
      <c r="I1213" s="111" t="s">
        <v>1144</v>
      </c>
      <c r="J1213" s="113">
        <v>60</v>
      </c>
      <c r="K1213" s="113">
        <v>1118</v>
      </c>
      <c r="L1213" s="113">
        <v>67080</v>
      </c>
      <c r="M1213" s="113">
        <v>2.7949999999999999</v>
      </c>
      <c r="N1213" s="113">
        <v>167.7</v>
      </c>
      <c r="O1213" s="113">
        <v>0</v>
      </c>
      <c r="P1213" s="113">
        <v>0</v>
      </c>
      <c r="Q1213" s="113">
        <v>1120.7950000000001</v>
      </c>
      <c r="R1213" s="113">
        <v>67247.7</v>
      </c>
      <c r="S1213" s="111" t="s">
        <v>1428</v>
      </c>
    </row>
    <row r="1214" spans="1:19" ht="25.5">
      <c r="A1214" s="111" t="s">
        <v>3397</v>
      </c>
      <c r="B1214" s="112">
        <v>44327</v>
      </c>
      <c r="C1214" s="111" t="s">
        <v>3398</v>
      </c>
      <c r="D1214" s="112">
        <v>44327</v>
      </c>
      <c r="E1214" s="111" t="s">
        <v>1429</v>
      </c>
      <c r="F1214" s="111" t="s">
        <v>23</v>
      </c>
      <c r="G1214" s="111" t="s">
        <v>1435</v>
      </c>
      <c r="H1214" s="111" t="s">
        <v>24</v>
      </c>
      <c r="I1214" s="111" t="s">
        <v>1277</v>
      </c>
      <c r="J1214" s="113">
        <v>40</v>
      </c>
      <c r="K1214" s="113">
        <v>967</v>
      </c>
      <c r="L1214" s="113">
        <v>38680</v>
      </c>
      <c r="M1214" s="113">
        <v>2.4175</v>
      </c>
      <c r="N1214" s="113">
        <v>96.7</v>
      </c>
      <c r="O1214" s="113">
        <v>0</v>
      </c>
      <c r="P1214" s="113">
        <v>0</v>
      </c>
      <c r="Q1214" s="113">
        <v>969.41750000000002</v>
      </c>
      <c r="R1214" s="113">
        <v>38776.699999999997</v>
      </c>
      <c r="S1214" s="111" t="s">
        <v>1428</v>
      </c>
    </row>
    <row r="1215" spans="1:19" ht="25.5">
      <c r="A1215" s="111" t="s">
        <v>3397</v>
      </c>
      <c r="B1215" s="112">
        <v>44327</v>
      </c>
      <c r="C1215" s="111" t="s">
        <v>3398</v>
      </c>
      <c r="D1215" s="112">
        <v>44327</v>
      </c>
      <c r="E1215" s="111" t="s">
        <v>1429</v>
      </c>
      <c r="F1215" s="111" t="s">
        <v>23</v>
      </c>
      <c r="G1215" s="111" t="s">
        <v>1435</v>
      </c>
      <c r="H1215" s="111" t="s">
        <v>24</v>
      </c>
      <c r="I1215" s="111" t="s">
        <v>1320</v>
      </c>
      <c r="J1215" s="113">
        <v>40</v>
      </c>
      <c r="K1215" s="113">
        <v>1064</v>
      </c>
      <c r="L1215" s="113">
        <v>42560</v>
      </c>
      <c r="M1215" s="113">
        <v>2.66</v>
      </c>
      <c r="N1215" s="113">
        <v>106.4</v>
      </c>
      <c r="O1215" s="113">
        <v>0</v>
      </c>
      <c r="P1215" s="113">
        <v>0</v>
      </c>
      <c r="Q1215" s="113">
        <v>1066.6600000000001</v>
      </c>
      <c r="R1215" s="113">
        <v>42666.400000000001</v>
      </c>
      <c r="S1215" s="111" t="s">
        <v>1428</v>
      </c>
    </row>
    <row r="1216" spans="1:19" ht="25.5">
      <c r="A1216" s="111" t="s">
        <v>3397</v>
      </c>
      <c r="B1216" s="112">
        <v>44327</v>
      </c>
      <c r="C1216" s="111" t="s">
        <v>3398</v>
      </c>
      <c r="D1216" s="112">
        <v>44327</v>
      </c>
      <c r="E1216" s="111" t="s">
        <v>1429</v>
      </c>
      <c r="F1216" s="111" t="s">
        <v>23</v>
      </c>
      <c r="G1216" s="111" t="s">
        <v>1435</v>
      </c>
      <c r="H1216" s="111" t="s">
        <v>24</v>
      </c>
      <c r="I1216" s="111" t="s">
        <v>1321</v>
      </c>
      <c r="J1216" s="113">
        <v>20</v>
      </c>
      <c r="K1216" s="113">
        <v>1205</v>
      </c>
      <c r="L1216" s="113">
        <v>24100</v>
      </c>
      <c r="M1216" s="113">
        <v>3.0125000000000002</v>
      </c>
      <c r="N1216" s="113">
        <v>60.25</v>
      </c>
      <c r="O1216" s="113">
        <v>0</v>
      </c>
      <c r="P1216" s="113">
        <v>0</v>
      </c>
      <c r="Q1216" s="113">
        <v>1208.0125</v>
      </c>
      <c r="R1216" s="113">
        <v>24160.25</v>
      </c>
      <c r="S1216" s="111" t="s">
        <v>1428</v>
      </c>
    </row>
    <row r="1217" spans="1:19" ht="25.5">
      <c r="A1217" s="111" t="s">
        <v>3397</v>
      </c>
      <c r="B1217" s="112">
        <v>44327</v>
      </c>
      <c r="C1217" s="111" t="s">
        <v>3398</v>
      </c>
      <c r="D1217" s="112">
        <v>44327</v>
      </c>
      <c r="E1217" s="111" t="s">
        <v>1429</v>
      </c>
      <c r="F1217" s="111" t="s">
        <v>23</v>
      </c>
      <c r="G1217" s="111" t="s">
        <v>1435</v>
      </c>
      <c r="H1217" s="111" t="s">
        <v>24</v>
      </c>
      <c r="I1217" s="111" t="s">
        <v>1146</v>
      </c>
      <c r="J1217" s="113">
        <v>60</v>
      </c>
      <c r="K1217" s="113">
        <v>914</v>
      </c>
      <c r="L1217" s="113">
        <v>54840</v>
      </c>
      <c r="M1217" s="113">
        <v>2.2850000000000001</v>
      </c>
      <c r="N1217" s="113">
        <v>137.1</v>
      </c>
      <c r="O1217" s="113">
        <v>0</v>
      </c>
      <c r="P1217" s="113">
        <v>0</v>
      </c>
      <c r="Q1217" s="113">
        <v>916.28499999999997</v>
      </c>
      <c r="R1217" s="113">
        <v>54977.1</v>
      </c>
      <c r="S1217" s="111" t="s">
        <v>1428</v>
      </c>
    </row>
    <row r="1218" spans="1:19" ht="25.5">
      <c r="A1218" s="111" t="s">
        <v>3399</v>
      </c>
      <c r="B1218" s="112">
        <v>44327</v>
      </c>
      <c r="C1218" s="111" t="s">
        <v>3400</v>
      </c>
      <c r="D1218" s="112">
        <v>44327</v>
      </c>
      <c r="E1218" s="111" t="s">
        <v>1429</v>
      </c>
      <c r="F1218" s="111" t="s">
        <v>27</v>
      </c>
      <c r="G1218" s="111" t="s">
        <v>1092</v>
      </c>
      <c r="H1218" s="111" t="s">
        <v>24</v>
      </c>
      <c r="I1218" s="111" t="s">
        <v>1146</v>
      </c>
      <c r="J1218" s="113">
        <v>20</v>
      </c>
      <c r="K1218" s="113">
        <v>914</v>
      </c>
      <c r="L1218" s="113">
        <v>18280</v>
      </c>
      <c r="M1218" s="113">
        <v>2.2850000000000001</v>
      </c>
      <c r="N1218" s="113">
        <v>45.7</v>
      </c>
      <c r="O1218" s="113">
        <v>0</v>
      </c>
      <c r="P1218" s="113">
        <v>0</v>
      </c>
      <c r="Q1218" s="113">
        <v>916.28499999999997</v>
      </c>
      <c r="R1218" s="113">
        <v>18325.7</v>
      </c>
      <c r="S1218" s="111" t="s">
        <v>1428</v>
      </c>
    </row>
    <row r="1219" spans="1:19" ht="25.5">
      <c r="A1219" s="111" t="s">
        <v>3401</v>
      </c>
      <c r="B1219" s="112">
        <v>44327</v>
      </c>
      <c r="C1219" s="111" t="s">
        <v>3402</v>
      </c>
      <c r="D1219" s="112">
        <v>44327</v>
      </c>
      <c r="E1219" s="111" t="s">
        <v>1429</v>
      </c>
      <c r="F1219" s="111" t="s">
        <v>26</v>
      </c>
      <c r="G1219" s="111" t="s">
        <v>1447</v>
      </c>
      <c r="H1219" s="111" t="s">
        <v>24</v>
      </c>
      <c r="I1219" s="111" t="s">
        <v>1277</v>
      </c>
      <c r="J1219" s="113">
        <v>100</v>
      </c>
      <c r="K1219" s="113">
        <v>967</v>
      </c>
      <c r="L1219" s="113">
        <v>96700</v>
      </c>
      <c r="M1219" s="113">
        <v>2.4175</v>
      </c>
      <c r="N1219" s="113">
        <v>241.75</v>
      </c>
      <c r="O1219" s="113">
        <v>0</v>
      </c>
      <c r="P1219" s="113">
        <v>0</v>
      </c>
      <c r="Q1219" s="113">
        <v>969.41750000000002</v>
      </c>
      <c r="R1219" s="113">
        <v>96941.75</v>
      </c>
      <c r="S1219" s="111" t="s">
        <v>1428</v>
      </c>
    </row>
    <row r="1220" spans="1:19" ht="25.5">
      <c r="A1220" s="111" t="s">
        <v>3401</v>
      </c>
      <c r="B1220" s="112">
        <v>44327</v>
      </c>
      <c r="C1220" s="111" t="s">
        <v>3402</v>
      </c>
      <c r="D1220" s="112">
        <v>44327</v>
      </c>
      <c r="E1220" s="111" t="s">
        <v>1429</v>
      </c>
      <c r="F1220" s="111" t="s">
        <v>26</v>
      </c>
      <c r="G1220" s="111" t="s">
        <v>1447</v>
      </c>
      <c r="H1220" s="111" t="s">
        <v>24</v>
      </c>
      <c r="I1220" s="111" t="s">
        <v>1320</v>
      </c>
      <c r="J1220" s="113">
        <v>60</v>
      </c>
      <c r="K1220" s="113">
        <v>1064</v>
      </c>
      <c r="L1220" s="113">
        <v>63840</v>
      </c>
      <c r="M1220" s="113">
        <v>2.66</v>
      </c>
      <c r="N1220" s="113">
        <v>159.6</v>
      </c>
      <c r="O1220" s="113">
        <v>0</v>
      </c>
      <c r="P1220" s="113">
        <v>0</v>
      </c>
      <c r="Q1220" s="113">
        <v>1066.6600000000001</v>
      </c>
      <c r="R1220" s="113">
        <v>63999.6</v>
      </c>
      <c r="S1220" s="111" t="s">
        <v>1428</v>
      </c>
    </row>
    <row r="1221" spans="1:19" ht="25.5">
      <c r="A1221" s="111" t="s">
        <v>3403</v>
      </c>
      <c r="B1221" s="112">
        <v>44327</v>
      </c>
      <c r="C1221" s="111" t="s">
        <v>3404</v>
      </c>
      <c r="D1221" s="112">
        <v>44327</v>
      </c>
      <c r="E1221" s="111" t="s">
        <v>1429</v>
      </c>
      <c r="F1221" s="111" t="s">
        <v>31</v>
      </c>
      <c r="G1221" s="111" t="s">
        <v>1050</v>
      </c>
      <c r="H1221" s="111" t="s">
        <v>24</v>
      </c>
      <c r="I1221" s="111" t="s">
        <v>1144</v>
      </c>
      <c r="J1221" s="113">
        <v>100</v>
      </c>
      <c r="K1221" s="113">
        <v>1118</v>
      </c>
      <c r="L1221" s="113">
        <v>111800</v>
      </c>
      <c r="M1221" s="113">
        <v>2.7949999999999999</v>
      </c>
      <c r="N1221" s="113">
        <v>279.5</v>
      </c>
      <c r="O1221" s="113">
        <v>0</v>
      </c>
      <c r="P1221" s="113">
        <v>0</v>
      </c>
      <c r="Q1221" s="113">
        <v>1120.7950000000001</v>
      </c>
      <c r="R1221" s="113">
        <v>112079.5</v>
      </c>
      <c r="S1221" s="111" t="s">
        <v>1428</v>
      </c>
    </row>
    <row r="1222" spans="1:19" ht="25.5">
      <c r="A1222" s="111" t="s">
        <v>3403</v>
      </c>
      <c r="B1222" s="112">
        <v>44327</v>
      </c>
      <c r="C1222" s="111" t="s">
        <v>3404</v>
      </c>
      <c r="D1222" s="112">
        <v>44327</v>
      </c>
      <c r="E1222" s="111" t="s">
        <v>1429</v>
      </c>
      <c r="F1222" s="111" t="s">
        <v>31</v>
      </c>
      <c r="G1222" s="111" t="s">
        <v>1050</v>
      </c>
      <c r="H1222" s="111" t="s">
        <v>24</v>
      </c>
      <c r="I1222" s="111" t="s">
        <v>1320</v>
      </c>
      <c r="J1222" s="113">
        <v>60</v>
      </c>
      <c r="K1222" s="113">
        <v>1064</v>
      </c>
      <c r="L1222" s="113">
        <v>63840</v>
      </c>
      <c r="M1222" s="113">
        <v>2.66</v>
      </c>
      <c r="N1222" s="113">
        <v>159.6</v>
      </c>
      <c r="O1222" s="113">
        <v>0</v>
      </c>
      <c r="P1222" s="113">
        <v>0</v>
      </c>
      <c r="Q1222" s="113">
        <v>1066.6600000000001</v>
      </c>
      <c r="R1222" s="113">
        <v>63999.6</v>
      </c>
      <c r="S1222" s="111" t="s">
        <v>1428</v>
      </c>
    </row>
    <row r="1223" spans="1:19" ht="25.5">
      <c r="A1223" s="111" t="s">
        <v>3403</v>
      </c>
      <c r="B1223" s="112">
        <v>44327</v>
      </c>
      <c r="C1223" s="111" t="s">
        <v>3404</v>
      </c>
      <c r="D1223" s="112">
        <v>44327</v>
      </c>
      <c r="E1223" s="111" t="s">
        <v>1429</v>
      </c>
      <c r="F1223" s="111" t="s">
        <v>31</v>
      </c>
      <c r="G1223" s="111" t="s">
        <v>1050</v>
      </c>
      <c r="H1223" s="111" t="s">
        <v>24</v>
      </c>
      <c r="I1223" s="111" t="s">
        <v>1263</v>
      </c>
      <c r="J1223" s="113">
        <v>100</v>
      </c>
      <c r="K1223" s="113">
        <v>1099</v>
      </c>
      <c r="L1223" s="113">
        <v>109900</v>
      </c>
      <c r="M1223" s="113">
        <v>2.7475000000000001</v>
      </c>
      <c r="N1223" s="113">
        <v>274.75</v>
      </c>
      <c r="O1223" s="113">
        <v>0</v>
      </c>
      <c r="P1223" s="113">
        <v>0</v>
      </c>
      <c r="Q1223" s="113">
        <v>1101.7474999999999</v>
      </c>
      <c r="R1223" s="113">
        <v>110174.75</v>
      </c>
      <c r="S1223" s="111" t="s">
        <v>1428</v>
      </c>
    </row>
    <row r="1224" spans="1:19" ht="25.5">
      <c r="A1224" s="111" t="s">
        <v>3403</v>
      </c>
      <c r="B1224" s="112">
        <v>44327</v>
      </c>
      <c r="C1224" s="111" t="s">
        <v>3404</v>
      </c>
      <c r="D1224" s="112">
        <v>44327</v>
      </c>
      <c r="E1224" s="111" t="s">
        <v>1429</v>
      </c>
      <c r="F1224" s="111" t="s">
        <v>31</v>
      </c>
      <c r="G1224" s="111" t="s">
        <v>1050</v>
      </c>
      <c r="H1224" s="111" t="s">
        <v>24</v>
      </c>
      <c r="I1224" s="111" t="s">
        <v>1146</v>
      </c>
      <c r="J1224" s="113">
        <v>100</v>
      </c>
      <c r="K1224" s="113">
        <v>914</v>
      </c>
      <c r="L1224" s="113">
        <v>91400</v>
      </c>
      <c r="M1224" s="113">
        <v>2.2850000000000001</v>
      </c>
      <c r="N1224" s="113">
        <v>228.5</v>
      </c>
      <c r="O1224" s="113">
        <v>0</v>
      </c>
      <c r="P1224" s="113">
        <v>0</v>
      </c>
      <c r="Q1224" s="113">
        <v>916.28499999999997</v>
      </c>
      <c r="R1224" s="113">
        <v>91628.5</v>
      </c>
      <c r="S1224" s="111" t="s">
        <v>1428</v>
      </c>
    </row>
    <row r="1225" spans="1:19" ht="25.5">
      <c r="A1225" s="111" t="s">
        <v>3405</v>
      </c>
      <c r="B1225" s="112">
        <v>44327</v>
      </c>
      <c r="C1225" s="111" t="s">
        <v>3406</v>
      </c>
      <c r="D1225" s="112">
        <v>44327</v>
      </c>
      <c r="E1225" s="111" t="s">
        <v>1429</v>
      </c>
      <c r="F1225" s="111" t="s">
        <v>1473</v>
      </c>
      <c r="G1225" s="111" t="s">
        <v>1435</v>
      </c>
      <c r="H1225" s="111" t="s">
        <v>24</v>
      </c>
      <c r="I1225" s="111" t="s">
        <v>1374</v>
      </c>
      <c r="J1225" s="113">
        <v>210</v>
      </c>
      <c r="K1225" s="113">
        <v>914</v>
      </c>
      <c r="L1225" s="113">
        <v>191940</v>
      </c>
      <c r="M1225" s="113">
        <v>2.2850000000000001</v>
      </c>
      <c r="N1225" s="113">
        <v>479.85</v>
      </c>
      <c r="O1225" s="113">
        <v>0</v>
      </c>
      <c r="P1225" s="113">
        <v>0</v>
      </c>
      <c r="Q1225" s="113">
        <v>916.28499999999997</v>
      </c>
      <c r="R1225" s="113">
        <v>192419.85</v>
      </c>
      <c r="S1225" s="111" t="s">
        <v>1428</v>
      </c>
    </row>
    <row r="1226" spans="1:19" ht="25.5">
      <c r="A1226" s="111" t="s">
        <v>3407</v>
      </c>
      <c r="B1226" s="112">
        <v>44327</v>
      </c>
      <c r="C1226" s="111" t="s">
        <v>3408</v>
      </c>
      <c r="D1226" s="112">
        <v>44327</v>
      </c>
      <c r="E1226" s="111" t="s">
        <v>1429</v>
      </c>
      <c r="F1226" s="111" t="s">
        <v>34</v>
      </c>
      <c r="G1226" s="111" t="s">
        <v>1435</v>
      </c>
      <c r="H1226" s="111" t="s">
        <v>24</v>
      </c>
      <c r="I1226" s="111" t="s">
        <v>1321</v>
      </c>
      <c r="J1226" s="113">
        <v>40</v>
      </c>
      <c r="K1226" s="113">
        <v>1205</v>
      </c>
      <c r="L1226" s="113">
        <v>48200</v>
      </c>
      <c r="M1226" s="113">
        <v>3.0125000000000002</v>
      </c>
      <c r="N1226" s="113">
        <v>120.5</v>
      </c>
      <c r="O1226" s="113">
        <v>0</v>
      </c>
      <c r="P1226" s="113">
        <v>0</v>
      </c>
      <c r="Q1226" s="113">
        <v>1208.0125</v>
      </c>
      <c r="R1226" s="113">
        <v>48320.5</v>
      </c>
      <c r="S1226" s="111" t="s">
        <v>1428</v>
      </c>
    </row>
    <row r="1227" spans="1:19" ht="25.5">
      <c r="A1227" s="111" t="s">
        <v>3407</v>
      </c>
      <c r="B1227" s="112">
        <v>44327</v>
      </c>
      <c r="C1227" s="111" t="s">
        <v>3408</v>
      </c>
      <c r="D1227" s="112">
        <v>44327</v>
      </c>
      <c r="E1227" s="111" t="s">
        <v>1429</v>
      </c>
      <c r="F1227" s="111" t="s">
        <v>34</v>
      </c>
      <c r="G1227" s="111" t="s">
        <v>1435</v>
      </c>
      <c r="H1227" s="111" t="s">
        <v>24</v>
      </c>
      <c r="I1227" s="111" t="s">
        <v>1320</v>
      </c>
      <c r="J1227" s="113">
        <v>40</v>
      </c>
      <c r="K1227" s="113">
        <v>1064</v>
      </c>
      <c r="L1227" s="113">
        <v>42560</v>
      </c>
      <c r="M1227" s="113">
        <v>2.66</v>
      </c>
      <c r="N1227" s="113">
        <v>106.4</v>
      </c>
      <c r="O1227" s="113">
        <v>0</v>
      </c>
      <c r="P1227" s="113">
        <v>0</v>
      </c>
      <c r="Q1227" s="113">
        <v>1066.6600000000001</v>
      </c>
      <c r="R1227" s="113">
        <v>42666.400000000001</v>
      </c>
      <c r="S1227" s="111" t="s">
        <v>1428</v>
      </c>
    </row>
    <row r="1228" spans="1:19" ht="25.5">
      <c r="A1228" s="111" t="s">
        <v>3407</v>
      </c>
      <c r="B1228" s="112">
        <v>44327</v>
      </c>
      <c r="C1228" s="111" t="s">
        <v>3408</v>
      </c>
      <c r="D1228" s="112">
        <v>44327</v>
      </c>
      <c r="E1228" s="111" t="s">
        <v>1429</v>
      </c>
      <c r="F1228" s="111" t="s">
        <v>34</v>
      </c>
      <c r="G1228" s="111" t="s">
        <v>1435</v>
      </c>
      <c r="H1228" s="111" t="s">
        <v>24</v>
      </c>
      <c r="I1228" s="111" t="s">
        <v>1146</v>
      </c>
      <c r="J1228" s="113">
        <v>100</v>
      </c>
      <c r="K1228" s="113">
        <v>914</v>
      </c>
      <c r="L1228" s="113">
        <v>91400</v>
      </c>
      <c r="M1228" s="113">
        <v>2.2850000000000001</v>
      </c>
      <c r="N1228" s="113">
        <v>228.5</v>
      </c>
      <c r="O1228" s="113">
        <v>0</v>
      </c>
      <c r="P1228" s="113">
        <v>0</v>
      </c>
      <c r="Q1228" s="113">
        <v>916.28499999999997</v>
      </c>
      <c r="R1228" s="113">
        <v>91628.5</v>
      </c>
      <c r="S1228" s="111" t="s">
        <v>1428</v>
      </c>
    </row>
    <row r="1229" spans="1:19" ht="25.5">
      <c r="A1229" s="111" t="s">
        <v>3407</v>
      </c>
      <c r="B1229" s="112">
        <v>44327</v>
      </c>
      <c r="C1229" s="111" t="s">
        <v>3408</v>
      </c>
      <c r="D1229" s="112">
        <v>44327</v>
      </c>
      <c r="E1229" s="111" t="s">
        <v>1429</v>
      </c>
      <c r="F1229" s="111" t="s">
        <v>34</v>
      </c>
      <c r="G1229" s="111" t="s">
        <v>1435</v>
      </c>
      <c r="H1229" s="111" t="s">
        <v>24</v>
      </c>
      <c r="I1229" s="111" t="s">
        <v>1147</v>
      </c>
      <c r="J1229" s="113">
        <v>40</v>
      </c>
      <c r="K1229" s="113">
        <v>1176</v>
      </c>
      <c r="L1229" s="113">
        <v>47040</v>
      </c>
      <c r="M1229" s="113">
        <v>2.94</v>
      </c>
      <c r="N1229" s="113">
        <v>117.6</v>
      </c>
      <c r="O1229" s="113">
        <v>0</v>
      </c>
      <c r="P1229" s="113">
        <v>0</v>
      </c>
      <c r="Q1229" s="113">
        <v>1178.94</v>
      </c>
      <c r="R1229" s="113">
        <v>47157.599999999999</v>
      </c>
      <c r="S1229" s="111" t="s">
        <v>1428</v>
      </c>
    </row>
    <row r="1230" spans="1:19" ht="25.5">
      <c r="A1230" s="111" t="s">
        <v>3407</v>
      </c>
      <c r="B1230" s="112">
        <v>44327</v>
      </c>
      <c r="C1230" s="111" t="s">
        <v>3408</v>
      </c>
      <c r="D1230" s="112">
        <v>44327</v>
      </c>
      <c r="E1230" s="111" t="s">
        <v>1429</v>
      </c>
      <c r="F1230" s="111" t="s">
        <v>34</v>
      </c>
      <c r="G1230" s="111" t="s">
        <v>1435</v>
      </c>
      <c r="H1230" s="111" t="s">
        <v>24</v>
      </c>
      <c r="I1230" s="111" t="s">
        <v>1142</v>
      </c>
      <c r="J1230" s="113">
        <v>40</v>
      </c>
      <c r="K1230" s="113">
        <v>1030</v>
      </c>
      <c r="L1230" s="113">
        <v>41200</v>
      </c>
      <c r="M1230" s="113">
        <v>2.5750000000000002</v>
      </c>
      <c r="N1230" s="113">
        <v>103</v>
      </c>
      <c r="O1230" s="113">
        <v>0</v>
      </c>
      <c r="P1230" s="113">
        <v>0</v>
      </c>
      <c r="Q1230" s="113">
        <v>1032.575</v>
      </c>
      <c r="R1230" s="113">
        <v>41303</v>
      </c>
      <c r="S1230" s="111" t="s">
        <v>1428</v>
      </c>
    </row>
    <row r="1231" spans="1:19" ht="25.5">
      <c r="A1231" s="111" t="s">
        <v>3409</v>
      </c>
      <c r="B1231" s="112">
        <v>44327</v>
      </c>
      <c r="C1231" s="111" t="s">
        <v>3410</v>
      </c>
      <c r="D1231" s="112">
        <v>44327</v>
      </c>
      <c r="E1231" s="111" t="s">
        <v>1429</v>
      </c>
      <c r="F1231" s="111" t="s">
        <v>959</v>
      </c>
      <c r="G1231" s="111" t="s">
        <v>1447</v>
      </c>
      <c r="H1231" s="111" t="s">
        <v>24</v>
      </c>
      <c r="I1231" s="111" t="s">
        <v>1147</v>
      </c>
      <c r="J1231" s="113">
        <v>20</v>
      </c>
      <c r="K1231" s="113">
        <v>1176</v>
      </c>
      <c r="L1231" s="113">
        <v>23520</v>
      </c>
      <c r="M1231" s="113">
        <v>2.94</v>
      </c>
      <c r="N1231" s="113">
        <v>58.8</v>
      </c>
      <c r="O1231" s="113">
        <v>0</v>
      </c>
      <c r="P1231" s="113">
        <v>0</v>
      </c>
      <c r="Q1231" s="113">
        <v>1178.94</v>
      </c>
      <c r="R1231" s="113">
        <v>23578.799999999999</v>
      </c>
      <c r="S1231" s="111" t="s">
        <v>1428</v>
      </c>
    </row>
    <row r="1232" spans="1:19" ht="25.5">
      <c r="A1232" s="111" t="s">
        <v>3409</v>
      </c>
      <c r="B1232" s="112">
        <v>44327</v>
      </c>
      <c r="C1232" s="111" t="s">
        <v>3410</v>
      </c>
      <c r="D1232" s="112">
        <v>44327</v>
      </c>
      <c r="E1232" s="111" t="s">
        <v>1429</v>
      </c>
      <c r="F1232" s="111" t="s">
        <v>959</v>
      </c>
      <c r="G1232" s="111" t="s">
        <v>1447</v>
      </c>
      <c r="H1232" s="111" t="s">
        <v>24</v>
      </c>
      <c r="I1232" s="111" t="s">
        <v>1144</v>
      </c>
      <c r="J1232" s="113">
        <v>40</v>
      </c>
      <c r="K1232" s="113">
        <v>1118</v>
      </c>
      <c r="L1232" s="113">
        <v>44720</v>
      </c>
      <c r="M1232" s="113">
        <v>2.7949999999999999</v>
      </c>
      <c r="N1232" s="113">
        <v>111.8</v>
      </c>
      <c r="O1232" s="113">
        <v>0</v>
      </c>
      <c r="P1232" s="113">
        <v>0</v>
      </c>
      <c r="Q1232" s="113">
        <v>1120.7950000000001</v>
      </c>
      <c r="R1232" s="113">
        <v>44831.8</v>
      </c>
      <c r="S1232" s="111" t="s">
        <v>1428</v>
      </c>
    </row>
    <row r="1233" spans="1:19" ht="25.5">
      <c r="A1233" s="111" t="s">
        <v>3409</v>
      </c>
      <c r="B1233" s="112">
        <v>44327</v>
      </c>
      <c r="C1233" s="111" t="s">
        <v>3410</v>
      </c>
      <c r="D1233" s="112">
        <v>44327</v>
      </c>
      <c r="E1233" s="111" t="s">
        <v>1429</v>
      </c>
      <c r="F1233" s="111" t="s">
        <v>959</v>
      </c>
      <c r="G1233" s="111" t="s">
        <v>1447</v>
      </c>
      <c r="H1233" s="111" t="s">
        <v>24</v>
      </c>
      <c r="I1233" s="111" t="s">
        <v>1376</v>
      </c>
      <c r="J1233" s="113">
        <v>40</v>
      </c>
      <c r="K1233" s="113">
        <v>1303</v>
      </c>
      <c r="L1233" s="113">
        <v>52120</v>
      </c>
      <c r="M1233" s="113">
        <v>3.2574999999999998</v>
      </c>
      <c r="N1233" s="113">
        <v>130.30000000000001</v>
      </c>
      <c r="O1233" s="113">
        <v>0</v>
      </c>
      <c r="P1233" s="113">
        <v>0</v>
      </c>
      <c r="Q1233" s="113">
        <v>1306.2574999999999</v>
      </c>
      <c r="R1233" s="113">
        <v>52250.3</v>
      </c>
      <c r="S1233" s="111" t="s">
        <v>1428</v>
      </c>
    </row>
    <row r="1234" spans="1:19" ht="25.5">
      <c r="A1234" s="111" t="s">
        <v>3409</v>
      </c>
      <c r="B1234" s="112">
        <v>44327</v>
      </c>
      <c r="C1234" s="111" t="s">
        <v>3410</v>
      </c>
      <c r="D1234" s="112">
        <v>44327</v>
      </c>
      <c r="E1234" s="111" t="s">
        <v>1429</v>
      </c>
      <c r="F1234" s="111" t="s">
        <v>959</v>
      </c>
      <c r="G1234" s="111" t="s">
        <v>1447</v>
      </c>
      <c r="H1234" s="111" t="s">
        <v>24</v>
      </c>
      <c r="I1234" s="111" t="s">
        <v>1320</v>
      </c>
      <c r="J1234" s="113">
        <v>40</v>
      </c>
      <c r="K1234" s="113">
        <v>1064</v>
      </c>
      <c r="L1234" s="113">
        <v>42560</v>
      </c>
      <c r="M1234" s="113">
        <v>2.66</v>
      </c>
      <c r="N1234" s="113">
        <v>106.4</v>
      </c>
      <c r="O1234" s="113">
        <v>0</v>
      </c>
      <c r="P1234" s="113">
        <v>0</v>
      </c>
      <c r="Q1234" s="113">
        <v>1066.6600000000001</v>
      </c>
      <c r="R1234" s="113">
        <v>42666.400000000001</v>
      </c>
      <c r="S1234" s="111" t="s">
        <v>1428</v>
      </c>
    </row>
    <row r="1235" spans="1:19" ht="25.5">
      <c r="A1235" s="111" t="s">
        <v>3409</v>
      </c>
      <c r="B1235" s="112">
        <v>44327</v>
      </c>
      <c r="C1235" s="111" t="s">
        <v>3410</v>
      </c>
      <c r="D1235" s="112">
        <v>44327</v>
      </c>
      <c r="E1235" s="111" t="s">
        <v>1429</v>
      </c>
      <c r="F1235" s="111" t="s">
        <v>959</v>
      </c>
      <c r="G1235" s="111" t="s">
        <v>1447</v>
      </c>
      <c r="H1235" s="111" t="s">
        <v>24</v>
      </c>
      <c r="I1235" s="111" t="s">
        <v>1277</v>
      </c>
      <c r="J1235" s="113">
        <v>40</v>
      </c>
      <c r="K1235" s="113">
        <v>967</v>
      </c>
      <c r="L1235" s="113">
        <v>38680</v>
      </c>
      <c r="M1235" s="113">
        <v>2.4175</v>
      </c>
      <c r="N1235" s="113">
        <v>96.7</v>
      </c>
      <c r="O1235" s="113">
        <v>0</v>
      </c>
      <c r="P1235" s="113">
        <v>0</v>
      </c>
      <c r="Q1235" s="113">
        <v>969.41750000000002</v>
      </c>
      <c r="R1235" s="113">
        <v>38776.699999999997</v>
      </c>
      <c r="S1235" s="111" t="s">
        <v>1428</v>
      </c>
    </row>
    <row r="1236" spans="1:19" ht="25.5">
      <c r="A1236" s="111" t="s">
        <v>3411</v>
      </c>
      <c r="B1236" s="112">
        <v>44327</v>
      </c>
      <c r="C1236" s="111" t="s">
        <v>3412</v>
      </c>
      <c r="D1236" s="112">
        <v>44327</v>
      </c>
      <c r="E1236" s="111" t="s">
        <v>1429</v>
      </c>
      <c r="F1236" s="111" t="s">
        <v>1188</v>
      </c>
      <c r="G1236" s="111" t="s">
        <v>25</v>
      </c>
      <c r="H1236" s="111" t="s">
        <v>24</v>
      </c>
      <c r="I1236" s="111" t="s">
        <v>1277</v>
      </c>
      <c r="J1236" s="113">
        <v>60</v>
      </c>
      <c r="K1236" s="113">
        <v>967</v>
      </c>
      <c r="L1236" s="113">
        <v>58020</v>
      </c>
      <c r="M1236" s="113">
        <v>2.4175</v>
      </c>
      <c r="N1236" s="113">
        <v>145.05000000000001</v>
      </c>
      <c r="O1236" s="113">
        <v>0</v>
      </c>
      <c r="P1236" s="113">
        <v>0</v>
      </c>
      <c r="Q1236" s="113">
        <v>969.41750000000002</v>
      </c>
      <c r="R1236" s="113">
        <v>58165.05</v>
      </c>
      <c r="S1236" s="111" t="s">
        <v>1428</v>
      </c>
    </row>
    <row r="1237" spans="1:19" ht="25.5">
      <c r="A1237" s="111" t="s">
        <v>3411</v>
      </c>
      <c r="B1237" s="112">
        <v>44327</v>
      </c>
      <c r="C1237" s="111" t="s">
        <v>3412</v>
      </c>
      <c r="D1237" s="112">
        <v>44327</v>
      </c>
      <c r="E1237" s="111" t="s">
        <v>1429</v>
      </c>
      <c r="F1237" s="111" t="s">
        <v>1188</v>
      </c>
      <c r="G1237" s="111" t="s">
        <v>25</v>
      </c>
      <c r="H1237" s="111" t="s">
        <v>24</v>
      </c>
      <c r="I1237" s="111" t="s">
        <v>1376</v>
      </c>
      <c r="J1237" s="113">
        <v>60</v>
      </c>
      <c r="K1237" s="113">
        <v>1303</v>
      </c>
      <c r="L1237" s="113">
        <v>78180</v>
      </c>
      <c r="M1237" s="113">
        <v>3.2574999999999998</v>
      </c>
      <c r="N1237" s="113">
        <v>195.45</v>
      </c>
      <c r="O1237" s="113">
        <v>0</v>
      </c>
      <c r="P1237" s="113">
        <v>0</v>
      </c>
      <c r="Q1237" s="113">
        <v>1306.2574999999999</v>
      </c>
      <c r="R1237" s="113">
        <v>78375.45</v>
      </c>
      <c r="S1237" s="111" t="s">
        <v>1428</v>
      </c>
    </row>
    <row r="1238" spans="1:19" ht="25.5">
      <c r="A1238" s="111" t="s">
        <v>3411</v>
      </c>
      <c r="B1238" s="112">
        <v>44327</v>
      </c>
      <c r="C1238" s="111" t="s">
        <v>3412</v>
      </c>
      <c r="D1238" s="112">
        <v>44327</v>
      </c>
      <c r="E1238" s="111" t="s">
        <v>1429</v>
      </c>
      <c r="F1238" s="111" t="s">
        <v>1188</v>
      </c>
      <c r="G1238" s="111" t="s">
        <v>25</v>
      </c>
      <c r="H1238" s="111" t="s">
        <v>24</v>
      </c>
      <c r="I1238" s="111" t="s">
        <v>1142</v>
      </c>
      <c r="J1238" s="113">
        <v>60</v>
      </c>
      <c r="K1238" s="113">
        <v>1030</v>
      </c>
      <c r="L1238" s="113">
        <v>61800</v>
      </c>
      <c r="M1238" s="113">
        <v>2.5750000000000002</v>
      </c>
      <c r="N1238" s="113">
        <v>154.5</v>
      </c>
      <c r="O1238" s="113">
        <v>0</v>
      </c>
      <c r="P1238" s="113">
        <v>0</v>
      </c>
      <c r="Q1238" s="113">
        <v>1032.575</v>
      </c>
      <c r="R1238" s="113">
        <v>61954.5</v>
      </c>
      <c r="S1238" s="111" t="s">
        <v>1428</v>
      </c>
    </row>
    <row r="1239" spans="1:19" ht="25.5">
      <c r="A1239" s="111" t="s">
        <v>3413</v>
      </c>
      <c r="B1239" s="112">
        <v>44327</v>
      </c>
      <c r="C1239" s="111" t="s">
        <v>3414</v>
      </c>
      <c r="D1239" s="112">
        <v>44327</v>
      </c>
      <c r="E1239" s="111" t="s">
        <v>1143</v>
      </c>
      <c r="F1239" s="111" t="s">
        <v>1316</v>
      </c>
      <c r="G1239" s="111" t="s">
        <v>1143</v>
      </c>
      <c r="H1239" s="111" t="s">
        <v>1143</v>
      </c>
      <c r="I1239" s="111" t="s">
        <v>1146</v>
      </c>
      <c r="J1239" s="113">
        <v>2</v>
      </c>
      <c r="K1239" s="113">
        <v>927</v>
      </c>
      <c r="L1239" s="113">
        <v>1854</v>
      </c>
      <c r="M1239" s="113">
        <v>2.3174999999999999</v>
      </c>
      <c r="N1239" s="113">
        <v>4.6349999999999998</v>
      </c>
      <c r="O1239" s="113">
        <v>0</v>
      </c>
      <c r="P1239" s="113">
        <v>0</v>
      </c>
      <c r="Q1239" s="113">
        <v>929.3175</v>
      </c>
      <c r="R1239" s="113">
        <v>1858.635</v>
      </c>
      <c r="S1239" s="111" t="s">
        <v>1428</v>
      </c>
    </row>
    <row r="1240" spans="1:19" ht="25.5">
      <c r="A1240" s="111" t="s">
        <v>3413</v>
      </c>
      <c r="B1240" s="112">
        <v>44327</v>
      </c>
      <c r="C1240" s="111" t="s">
        <v>3414</v>
      </c>
      <c r="D1240" s="112">
        <v>44327</v>
      </c>
      <c r="E1240" s="111" t="s">
        <v>1143</v>
      </c>
      <c r="F1240" s="111" t="s">
        <v>1316</v>
      </c>
      <c r="G1240" s="111" t="s">
        <v>1143</v>
      </c>
      <c r="H1240" s="111" t="s">
        <v>1143</v>
      </c>
      <c r="I1240" s="111" t="s">
        <v>1374</v>
      </c>
      <c r="J1240" s="113">
        <v>2</v>
      </c>
      <c r="K1240" s="113">
        <v>927</v>
      </c>
      <c r="L1240" s="113">
        <v>1854</v>
      </c>
      <c r="M1240" s="113">
        <v>2.3174999999999999</v>
      </c>
      <c r="N1240" s="113">
        <v>4.6349999999999998</v>
      </c>
      <c r="O1240" s="113">
        <v>0</v>
      </c>
      <c r="P1240" s="113">
        <v>0</v>
      </c>
      <c r="Q1240" s="113">
        <v>929.3175</v>
      </c>
      <c r="R1240" s="113">
        <v>1858.635</v>
      </c>
      <c r="S1240" s="111" t="s">
        <v>1428</v>
      </c>
    </row>
    <row r="1241" spans="1:19" ht="25.5">
      <c r="A1241" s="111" t="s">
        <v>3413</v>
      </c>
      <c r="B1241" s="112">
        <v>44327</v>
      </c>
      <c r="C1241" s="111" t="s">
        <v>3414</v>
      </c>
      <c r="D1241" s="112">
        <v>44327</v>
      </c>
      <c r="E1241" s="111" t="s">
        <v>1143</v>
      </c>
      <c r="F1241" s="111" t="s">
        <v>1316</v>
      </c>
      <c r="G1241" s="111" t="s">
        <v>1143</v>
      </c>
      <c r="H1241" s="111" t="s">
        <v>1143</v>
      </c>
      <c r="I1241" s="111" t="s">
        <v>1321</v>
      </c>
      <c r="J1241" s="113">
        <v>1</v>
      </c>
      <c r="K1241" s="113">
        <v>1222.5</v>
      </c>
      <c r="L1241" s="113">
        <v>1222.5</v>
      </c>
      <c r="M1241" s="113">
        <v>3.0562999999999998</v>
      </c>
      <c r="N1241" s="113">
        <v>3.0562999999999998</v>
      </c>
      <c r="O1241" s="113">
        <v>0</v>
      </c>
      <c r="P1241" s="113">
        <v>0</v>
      </c>
      <c r="Q1241" s="113">
        <v>1225.5563</v>
      </c>
      <c r="R1241" s="113">
        <v>1225.5563</v>
      </c>
      <c r="S1241" s="111" t="s">
        <v>1428</v>
      </c>
    </row>
    <row r="1242" spans="1:19" ht="25.5">
      <c r="A1242" s="111" t="s">
        <v>3413</v>
      </c>
      <c r="B1242" s="112">
        <v>44327</v>
      </c>
      <c r="C1242" s="111" t="s">
        <v>3414</v>
      </c>
      <c r="D1242" s="112">
        <v>44327</v>
      </c>
      <c r="E1242" s="111" t="s">
        <v>1143</v>
      </c>
      <c r="F1242" s="111" t="s">
        <v>1316</v>
      </c>
      <c r="G1242" s="111" t="s">
        <v>1143</v>
      </c>
      <c r="H1242" s="111" t="s">
        <v>1143</v>
      </c>
      <c r="I1242" s="111" t="s">
        <v>1263</v>
      </c>
      <c r="J1242" s="113">
        <v>2</v>
      </c>
      <c r="K1242" s="113">
        <v>1114.5</v>
      </c>
      <c r="L1242" s="113">
        <v>2229</v>
      </c>
      <c r="M1242" s="113">
        <v>2.7863000000000002</v>
      </c>
      <c r="N1242" s="113">
        <v>5.5726000000000004</v>
      </c>
      <c r="O1242" s="113">
        <v>0</v>
      </c>
      <c r="P1242" s="113">
        <v>0</v>
      </c>
      <c r="Q1242" s="113">
        <v>1117.2863</v>
      </c>
      <c r="R1242" s="113">
        <v>2234.5726</v>
      </c>
      <c r="S1242" s="111" t="s">
        <v>1428</v>
      </c>
    </row>
    <row r="1243" spans="1:19" ht="25.5">
      <c r="A1243" s="111" t="s">
        <v>3413</v>
      </c>
      <c r="B1243" s="112">
        <v>44327</v>
      </c>
      <c r="C1243" s="111" t="s">
        <v>3414</v>
      </c>
      <c r="D1243" s="112">
        <v>44327</v>
      </c>
      <c r="E1243" s="111" t="s">
        <v>1143</v>
      </c>
      <c r="F1243" s="111" t="s">
        <v>1316</v>
      </c>
      <c r="G1243" s="111" t="s">
        <v>1143</v>
      </c>
      <c r="H1243" s="111" t="s">
        <v>1143</v>
      </c>
      <c r="I1243" s="111" t="s">
        <v>1320</v>
      </c>
      <c r="J1243" s="113">
        <v>2</v>
      </c>
      <c r="K1243" s="113">
        <v>1079.5</v>
      </c>
      <c r="L1243" s="113">
        <v>2159</v>
      </c>
      <c r="M1243" s="113">
        <v>2.6987999999999999</v>
      </c>
      <c r="N1243" s="113">
        <v>5.3975999999999997</v>
      </c>
      <c r="O1243" s="113">
        <v>0</v>
      </c>
      <c r="P1243" s="113">
        <v>0</v>
      </c>
      <c r="Q1243" s="113">
        <v>1082.1987999999999</v>
      </c>
      <c r="R1243" s="113">
        <v>2164.3975999999998</v>
      </c>
      <c r="S1243" s="111" t="s">
        <v>1428</v>
      </c>
    </row>
    <row r="1244" spans="1:19" ht="25.5">
      <c r="A1244" s="111" t="s">
        <v>3413</v>
      </c>
      <c r="B1244" s="112">
        <v>44327</v>
      </c>
      <c r="C1244" s="111" t="s">
        <v>3414</v>
      </c>
      <c r="D1244" s="112">
        <v>44327</v>
      </c>
      <c r="E1244" s="111" t="s">
        <v>1143</v>
      </c>
      <c r="F1244" s="111" t="s">
        <v>1316</v>
      </c>
      <c r="G1244" s="111" t="s">
        <v>1143</v>
      </c>
      <c r="H1244" s="111" t="s">
        <v>1143</v>
      </c>
      <c r="I1244" s="111" t="s">
        <v>1144</v>
      </c>
      <c r="J1244" s="113">
        <v>2</v>
      </c>
      <c r="K1244" s="113">
        <v>1134</v>
      </c>
      <c r="L1244" s="113">
        <v>2268</v>
      </c>
      <c r="M1244" s="113">
        <v>2.835</v>
      </c>
      <c r="N1244" s="113">
        <v>5.67</v>
      </c>
      <c r="O1244" s="113">
        <v>0</v>
      </c>
      <c r="P1244" s="113">
        <v>0</v>
      </c>
      <c r="Q1244" s="113">
        <v>1136.835</v>
      </c>
      <c r="R1244" s="113">
        <v>2273.67</v>
      </c>
      <c r="S1244" s="111" t="s">
        <v>1428</v>
      </c>
    </row>
    <row r="1245" spans="1:19" ht="25.5">
      <c r="A1245" s="111" t="s">
        <v>3413</v>
      </c>
      <c r="B1245" s="112">
        <v>44327</v>
      </c>
      <c r="C1245" s="111" t="s">
        <v>3414</v>
      </c>
      <c r="D1245" s="112">
        <v>44327</v>
      </c>
      <c r="E1245" s="111" t="s">
        <v>1143</v>
      </c>
      <c r="F1245" s="111" t="s">
        <v>1316</v>
      </c>
      <c r="G1245" s="111" t="s">
        <v>1143</v>
      </c>
      <c r="H1245" s="111" t="s">
        <v>1143</v>
      </c>
      <c r="I1245" s="111" t="s">
        <v>1277</v>
      </c>
      <c r="J1245" s="113">
        <v>5</v>
      </c>
      <c r="K1245" s="113">
        <v>981</v>
      </c>
      <c r="L1245" s="113">
        <v>4905</v>
      </c>
      <c r="M1245" s="113">
        <v>2.4525000000000001</v>
      </c>
      <c r="N1245" s="113">
        <v>12.262499999999999</v>
      </c>
      <c r="O1245" s="113">
        <v>0</v>
      </c>
      <c r="P1245" s="113">
        <v>0</v>
      </c>
      <c r="Q1245" s="113">
        <v>983.45249999999999</v>
      </c>
      <c r="R1245" s="113">
        <v>4917.2624999999998</v>
      </c>
      <c r="S1245" s="111" t="s">
        <v>1428</v>
      </c>
    </row>
    <row r="1246" spans="1:19" ht="25.5">
      <c r="A1246" s="111" t="s">
        <v>3413</v>
      </c>
      <c r="B1246" s="112">
        <v>44327</v>
      </c>
      <c r="C1246" s="111" t="s">
        <v>3414</v>
      </c>
      <c r="D1246" s="112">
        <v>44327</v>
      </c>
      <c r="E1246" s="111" t="s">
        <v>1143</v>
      </c>
      <c r="F1246" s="111" t="s">
        <v>1316</v>
      </c>
      <c r="G1246" s="111" t="s">
        <v>1143</v>
      </c>
      <c r="H1246" s="111" t="s">
        <v>1143</v>
      </c>
      <c r="I1246" s="111" t="s">
        <v>1376</v>
      </c>
      <c r="J1246" s="113">
        <v>1</v>
      </c>
      <c r="K1246" s="113">
        <v>1321.5</v>
      </c>
      <c r="L1246" s="113">
        <v>1321.5</v>
      </c>
      <c r="M1246" s="113">
        <v>3.3037999999999998</v>
      </c>
      <c r="N1246" s="113">
        <v>3.3037999999999998</v>
      </c>
      <c r="O1246" s="113">
        <v>0</v>
      </c>
      <c r="P1246" s="113">
        <v>0</v>
      </c>
      <c r="Q1246" s="113">
        <v>1324.8037999999999</v>
      </c>
      <c r="R1246" s="113">
        <v>1324.8037999999999</v>
      </c>
      <c r="S1246" s="111" t="s">
        <v>1428</v>
      </c>
    </row>
    <row r="1247" spans="1:19" ht="25.5">
      <c r="A1247" s="111" t="s">
        <v>3413</v>
      </c>
      <c r="B1247" s="112">
        <v>44327</v>
      </c>
      <c r="C1247" s="111" t="s">
        <v>3414</v>
      </c>
      <c r="D1247" s="112">
        <v>44327</v>
      </c>
      <c r="E1247" s="111" t="s">
        <v>1143</v>
      </c>
      <c r="F1247" s="111" t="s">
        <v>1316</v>
      </c>
      <c r="G1247" s="111" t="s">
        <v>1143</v>
      </c>
      <c r="H1247" s="111" t="s">
        <v>1143</v>
      </c>
      <c r="I1247" s="111" t="s">
        <v>1147</v>
      </c>
      <c r="J1247" s="113">
        <v>2</v>
      </c>
      <c r="K1247" s="113">
        <v>1193</v>
      </c>
      <c r="L1247" s="113">
        <v>2386</v>
      </c>
      <c r="M1247" s="113">
        <v>2.9824999999999999</v>
      </c>
      <c r="N1247" s="113">
        <v>5.9649999999999999</v>
      </c>
      <c r="O1247" s="113">
        <v>0</v>
      </c>
      <c r="P1247" s="113">
        <v>0</v>
      </c>
      <c r="Q1247" s="113">
        <v>1195.9825000000001</v>
      </c>
      <c r="R1247" s="113">
        <v>2391.9650000000001</v>
      </c>
      <c r="S1247" s="111" t="s">
        <v>1428</v>
      </c>
    </row>
    <row r="1248" spans="1:19" ht="25.5">
      <c r="A1248" s="111" t="s">
        <v>3413</v>
      </c>
      <c r="B1248" s="112">
        <v>44327</v>
      </c>
      <c r="C1248" s="111" t="s">
        <v>3414</v>
      </c>
      <c r="D1248" s="112">
        <v>44327</v>
      </c>
      <c r="E1248" s="111" t="s">
        <v>1143</v>
      </c>
      <c r="F1248" s="111" t="s">
        <v>1316</v>
      </c>
      <c r="G1248" s="111" t="s">
        <v>1143</v>
      </c>
      <c r="H1248" s="111" t="s">
        <v>1143</v>
      </c>
      <c r="I1248" s="111" t="s">
        <v>1141</v>
      </c>
      <c r="J1248" s="113">
        <v>2</v>
      </c>
      <c r="K1248" s="113">
        <v>907</v>
      </c>
      <c r="L1248" s="113">
        <v>1814</v>
      </c>
      <c r="M1248" s="113">
        <v>2.2675000000000001</v>
      </c>
      <c r="N1248" s="113">
        <v>4.5350000000000001</v>
      </c>
      <c r="O1248" s="113">
        <v>0</v>
      </c>
      <c r="P1248" s="113">
        <v>0</v>
      </c>
      <c r="Q1248" s="113">
        <v>909.26750000000004</v>
      </c>
      <c r="R1248" s="113">
        <v>1818.5350000000001</v>
      </c>
      <c r="S1248" s="111" t="s">
        <v>1428</v>
      </c>
    </row>
    <row r="1249" spans="1:19" ht="25.5">
      <c r="A1249" s="111" t="s">
        <v>3413</v>
      </c>
      <c r="B1249" s="112">
        <v>44327</v>
      </c>
      <c r="C1249" s="111" t="s">
        <v>3414</v>
      </c>
      <c r="D1249" s="112">
        <v>44327</v>
      </c>
      <c r="E1249" s="111" t="s">
        <v>1143</v>
      </c>
      <c r="F1249" s="111" t="s">
        <v>1316</v>
      </c>
      <c r="G1249" s="111" t="s">
        <v>1143</v>
      </c>
      <c r="H1249" s="111" t="s">
        <v>1143</v>
      </c>
      <c r="I1249" s="111" t="s">
        <v>1142</v>
      </c>
      <c r="J1249" s="113">
        <v>2</v>
      </c>
      <c r="K1249" s="113">
        <v>1045</v>
      </c>
      <c r="L1249" s="113">
        <v>2090</v>
      </c>
      <c r="M1249" s="113">
        <v>2.6124999999999998</v>
      </c>
      <c r="N1249" s="113">
        <v>5.2249999999999996</v>
      </c>
      <c r="O1249" s="113">
        <v>0</v>
      </c>
      <c r="P1249" s="113">
        <v>0</v>
      </c>
      <c r="Q1249" s="113">
        <v>1047.6125</v>
      </c>
      <c r="R1249" s="113">
        <v>2095.2249999999999</v>
      </c>
      <c r="S1249" s="111" t="s">
        <v>1428</v>
      </c>
    </row>
    <row r="1250" spans="1:19" ht="25.5">
      <c r="A1250" s="111" t="s">
        <v>3415</v>
      </c>
      <c r="B1250" s="112">
        <v>44327</v>
      </c>
      <c r="C1250" s="111" t="s">
        <v>3416</v>
      </c>
      <c r="D1250" s="112">
        <v>44327</v>
      </c>
      <c r="E1250" s="111" t="s">
        <v>1143</v>
      </c>
      <c r="F1250" s="111" t="s">
        <v>1481</v>
      </c>
      <c r="G1250" s="111" t="s">
        <v>1143</v>
      </c>
      <c r="H1250" s="111" t="s">
        <v>1143</v>
      </c>
      <c r="I1250" s="111" t="s">
        <v>1320</v>
      </c>
      <c r="J1250" s="113">
        <v>9</v>
      </c>
      <c r="K1250" s="113">
        <v>1079.5</v>
      </c>
      <c r="L1250" s="113">
        <v>9715.5</v>
      </c>
      <c r="M1250" s="113">
        <v>2.6987999999999999</v>
      </c>
      <c r="N1250" s="113">
        <v>24.289200000000001</v>
      </c>
      <c r="O1250" s="113">
        <v>0</v>
      </c>
      <c r="P1250" s="113">
        <v>0</v>
      </c>
      <c r="Q1250" s="113">
        <v>1082.1987999999999</v>
      </c>
      <c r="R1250" s="113">
        <v>9739.7891999999993</v>
      </c>
      <c r="S1250" s="111" t="s">
        <v>1428</v>
      </c>
    </row>
    <row r="1251" spans="1:19" ht="25.5">
      <c r="A1251" s="111" t="s">
        <v>3415</v>
      </c>
      <c r="B1251" s="112">
        <v>44327</v>
      </c>
      <c r="C1251" s="111" t="s">
        <v>3416</v>
      </c>
      <c r="D1251" s="112">
        <v>44327</v>
      </c>
      <c r="E1251" s="111" t="s">
        <v>1143</v>
      </c>
      <c r="F1251" s="111" t="s">
        <v>1481</v>
      </c>
      <c r="G1251" s="111" t="s">
        <v>1143</v>
      </c>
      <c r="H1251" s="111" t="s">
        <v>1143</v>
      </c>
      <c r="I1251" s="111" t="s">
        <v>1144</v>
      </c>
      <c r="J1251" s="113">
        <v>9</v>
      </c>
      <c r="K1251" s="113">
        <v>1134</v>
      </c>
      <c r="L1251" s="113">
        <v>10206</v>
      </c>
      <c r="M1251" s="113">
        <v>2.835</v>
      </c>
      <c r="N1251" s="113">
        <v>25.515000000000001</v>
      </c>
      <c r="O1251" s="113">
        <v>0</v>
      </c>
      <c r="P1251" s="113">
        <v>0</v>
      </c>
      <c r="Q1251" s="113">
        <v>1136.835</v>
      </c>
      <c r="R1251" s="113">
        <v>10231.514999999999</v>
      </c>
      <c r="S1251" s="111" t="s">
        <v>1428</v>
      </c>
    </row>
    <row r="1252" spans="1:19" ht="25.5">
      <c r="A1252" s="111" t="s">
        <v>3415</v>
      </c>
      <c r="B1252" s="112">
        <v>44327</v>
      </c>
      <c r="C1252" s="111" t="s">
        <v>3416</v>
      </c>
      <c r="D1252" s="112">
        <v>44327</v>
      </c>
      <c r="E1252" s="111" t="s">
        <v>1143</v>
      </c>
      <c r="F1252" s="111" t="s">
        <v>1481</v>
      </c>
      <c r="G1252" s="111" t="s">
        <v>1143</v>
      </c>
      <c r="H1252" s="111" t="s">
        <v>1143</v>
      </c>
      <c r="I1252" s="111" t="s">
        <v>1263</v>
      </c>
      <c r="J1252" s="113">
        <v>9</v>
      </c>
      <c r="K1252" s="113">
        <v>1114.5</v>
      </c>
      <c r="L1252" s="113">
        <v>10030.5</v>
      </c>
      <c r="M1252" s="113">
        <v>2.7863000000000002</v>
      </c>
      <c r="N1252" s="113">
        <v>25.076699999999999</v>
      </c>
      <c r="O1252" s="113">
        <v>0</v>
      </c>
      <c r="P1252" s="113">
        <v>0</v>
      </c>
      <c r="Q1252" s="113">
        <v>1117.2863</v>
      </c>
      <c r="R1252" s="113">
        <v>10055.5767</v>
      </c>
      <c r="S1252" s="111" t="s">
        <v>1428</v>
      </c>
    </row>
    <row r="1253" spans="1:19" ht="25.5">
      <c r="A1253" s="111" t="s">
        <v>3415</v>
      </c>
      <c r="B1253" s="112">
        <v>44327</v>
      </c>
      <c r="C1253" s="111" t="s">
        <v>3416</v>
      </c>
      <c r="D1253" s="112">
        <v>44327</v>
      </c>
      <c r="E1253" s="111" t="s">
        <v>1143</v>
      </c>
      <c r="F1253" s="111" t="s">
        <v>1481</v>
      </c>
      <c r="G1253" s="111" t="s">
        <v>1143</v>
      </c>
      <c r="H1253" s="111" t="s">
        <v>1143</v>
      </c>
      <c r="I1253" s="111" t="s">
        <v>1277</v>
      </c>
      <c r="J1253" s="113">
        <v>10</v>
      </c>
      <c r="K1253" s="113">
        <v>981</v>
      </c>
      <c r="L1253" s="113">
        <v>9810</v>
      </c>
      <c r="M1253" s="113">
        <v>2.4525000000000001</v>
      </c>
      <c r="N1253" s="113">
        <v>24.524999999999999</v>
      </c>
      <c r="O1253" s="113">
        <v>0</v>
      </c>
      <c r="P1253" s="113">
        <v>0</v>
      </c>
      <c r="Q1253" s="113">
        <v>983.45249999999999</v>
      </c>
      <c r="R1253" s="113">
        <v>9834.5249999999996</v>
      </c>
      <c r="S1253" s="111" t="s">
        <v>1428</v>
      </c>
    </row>
    <row r="1254" spans="1:19" ht="25.5">
      <c r="A1254" s="111" t="s">
        <v>3415</v>
      </c>
      <c r="B1254" s="112">
        <v>44327</v>
      </c>
      <c r="C1254" s="111" t="s">
        <v>3416</v>
      </c>
      <c r="D1254" s="112">
        <v>44327</v>
      </c>
      <c r="E1254" s="111" t="s">
        <v>1143</v>
      </c>
      <c r="F1254" s="111" t="s">
        <v>1481</v>
      </c>
      <c r="G1254" s="111" t="s">
        <v>1143</v>
      </c>
      <c r="H1254" s="111" t="s">
        <v>1143</v>
      </c>
      <c r="I1254" s="111" t="s">
        <v>1146</v>
      </c>
      <c r="J1254" s="113">
        <v>9</v>
      </c>
      <c r="K1254" s="113">
        <v>927</v>
      </c>
      <c r="L1254" s="113">
        <v>8343</v>
      </c>
      <c r="M1254" s="113">
        <v>2.3174999999999999</v>
      </c>
      <c r="N1254" s="113">
        <v>20.857500000000002</v>
      </c>
      <c r="O1254" s="113">
        <v>0</v>
      </c>
      <c r="P1254" s="113">
        <v>0</v>
      </c>
      <c r="Q1254" s="113">
        <v>929.3175</v>
      </c>
      <c r="R1254" s="113">
        <v>8363.8575000000001</v>
      </c>
      <c r="S1254" s="111" t="s">
        <v>1428</v>
      </c>
    </row>
    <row r="1255" spans="1:19" ht="25.5">
      <c r="A1255" s="111" t="s">
        <v>3417</v>
      </c>
      <c r="B1255" s="112">
        <v>44327</v>
      </c>
      <c r="C1255" s="111" t="s">
        <v>3418</v>
      </c>
      <c r="D1255" s="112">
        <v>44327</v>
      </c>
      <c r="E1255" s="111" t="s">
        <v>1143</v>
      </c>
      <c r="F1255" s="111" t="s">
        <v>1410</v>
      </c>
      <c r="G1255" s="111" t="s">
        <v>1143</v>
      </c>
      <c r="H1255" s="111" t="s">
        <v>1143</v>
      </c>
      <c r="I1255" s="111" t="s">
        <v>1376</v>
      </c>
      <c r="J1255" s="113">
        <v>5</v>
      </c>
      <c r="K1255" s="113">
        <v>1321.5</v>
      </c>
      <c r="L1255" s="113">
        <v>6607.5</v>
      </c>
      <c r="M1255" s="113">
        <v>3.3037999999999998</v>
      </c>
      <c r="N1255" s="113">
        <v>16.518999999999998</v>
      </c>
      <c r="O1255" s="113">
        <v>0</v>
      </c>
      <c r="P1255" s="113">
        <v>0</v>
      </c>
      <c r="Q1255" s="113">
        <v>1324.8037999999999</v>
      </c>
      <c r="R1255" s="113">
        <v>6624.0190000000002</v>
      </c>
      <c r="S1255" s="111" t="s">
        <v>1428</v>
      </c>
    </row>
    <row r="1256" spans="1:19" ht="25.5">
      <c r="A1256" s="111" t="s">
        <v>3417</v>
      </c>
      <c r="B1256" s="112">
        <v>44327</v>
      </c>
      <c r="C1256" s="111" t="s">
        <v>3418</v>
      </c>
      <c r="D1256" s="112">
        <v>44327</v>
      </c>
      <c r="E1256" s="111" t="s">
        <v>1143</v>
      </c>
      <c r="F1256" s="111" t="s">
        <v>1410</v>
      </c>
      <c r="G1256" s="111" t="s">
        <v>1143</v>
      </c>
      <c r="H1256" s="111" t="s">
        <v>1143</v>
      </c>
      <c r="I1256" s="111" t="s">
        <v>1320</v>
      </c>
      <c r="J1256" s="113">
        <v>5</v>
      </c>
      <c r="K1256" s="113">
        <v>1079.5</v>
      </c>
      <c r="L1256" s="113">
        <v>5397.5</v>
      </c>
      <c r="M1256" s="113">
        <v>2.6987999999999999</v>
      </c>
      <c r="N1256" s="113">
        <v>13.494</v>
      </c>
      <c r="O1256" s="113">
        <v>0</v>
      </c>
      <c r="P1256" s="113">
        <v>0</v>
      </c>
      <c r="Q1256" s="113">
        <v>1082.1987999999999</v>
      </c>
      <c r="R1256" s="113">
        <v>5410.9939999999997</v>
      </c>
      <c r="S1256" s="111" t="s">
        <v>1428</v>
      </c>
    </row>
    <row r="1257" spans="1:19" ht="25.5">
      <c r="A1257" s="111" t="s">
        <v>3417</v>
      </c>
      <c r="B1257" s="112">
        <v>44327</v>
      </c>
      <c r="C1257" s="111" t="s">
        <v>3418</v>
      </c>
      <c r="D1257" s="112">
        <v>44327</v>
      </c>
      <c r="E1257" s="111" t="s">
        <v>1143</v>
      </c>
      <c r="F1257" s="111" t="s">
        <v>1410</v>
      </c>
      <c r="G1257" s="111" t="s">
        <v>1143</v>
      </c>
      <c r="H1257" s="111" t="s">
        <v>1143</v>
      </c>
      <c r="I1257" s="111" t="s">
        <v>1277</v>
      </c>
      <c r="J1257" s="113">
        <v>5</v>
      </c>
      <c r="K1257" s="113">
        <v>981</v>
      </c>
      <c r="L1257" s="113">
        <v>4905</v>
      </c>
      <c r="M1257" s="113">
        <v>2.4525000000000001</v>
      </c>
      <c r="N1257" s="113">
        <v>12.262499999999999</v>
      </c>
      <c r="O1257" s="113">
        <v>0</v>
      </c>
      <c r="P1257" s="113">
        <v>0</v>
      </c>
      <c r="Q1257" s="113">
        <v>983.45249999999999</v>
      </c>
      <c r="R1257" s="113">
        <v>4917.2624999999998</v>
      </c>
      <c r="S1257" s="111" t="s">
        <v>1428</v>
      </c>
    </row>
    <row r="1258" spans="1:19" ht="25.5">
      <c r="A1258" s="111" t="s">
        <v>3417</v>
      </c>
      <c r="B1258" s="112">
        <v>44327</v>
      </c>
      <c r="C1258" s="111" t="s">
        <v>3418</v>
      </c>
      <c r="D1258" s="112">
        <v>44327</v>
      </c>
      <c r="E1258" s="111" t="s">
        <v>1143</v>
      </c>
      <c r="F1258" s="111" t="s">
        <v>1410</v>
      </c>
      <c r="G1258" s="111" t="s">
        <v>1143</v>
      </c>
      <c r="H1258" s="111" t="s">
        <v>1143</v>
      </c>
      <c r="I1258" s="111" t="s">
        <v>1263</v>
      </c>
      <c r="J1258" s="113">
        <v>5</v>
      </c>
      <c r="K1258" s="113">
        <v>1114.5</v>
      </c>
      <c r="L1258" s="113">
        <v>5572.5</v>
      </c>
      <c r="M1258" s="113">
        <v>2.7863000000000002</v>
      </c>
      <c r="N1258" s="113">
        <v>13.9315</v>
      </c>
      <c r="O1258" s="113">
        <v>0</v>
      </c>
      <c r="P1258" s="113">
        <v>0</v>
      </c>
      <c r="Q1258" s="113">
        <v>1117.2863</v>
      </c>
      <c r="R1258" s="113">
        <v>5586.4314999999997</v>
      </c>
      <c r="S1258" s="111" t="s">
        <v>1428</v>
      </c>
    </row>
    <row r="1259" spans="1:19" ht="25.5">
      <c r="A1259" s="111" t="s">
        <v>3417</v>
      </c>
      <c r="B1259" s="112">
        <v>44327</v>
      </c>
      <c r="C1259" s="111" t="s">
        <v>3418</v>
      </c>
      <c r="D1259" s="112">
        <v>44327</v>
      </c>
      <c r="E1259" s="111" t="s">
        <v>1143</v>
      </c>
      <c r="F1259" s="111" t="s">
        <v>1410</v>
      </c>
      <c r="G1259" s="111" t="s">
        <v>1143</v>
      </c>
      <c r="H1259" s="111" t="s">
        <v>1143</v>
      </c>
      <c r="I1259" s="111" t="s">
        <v>1321</v>
      </c>
      <c r="J1259" s="113">
        <v>10</v>
      </c>
      <c r="K1259" s="113">
        <v>1222.5</v>
      </c>
      <c r="L1259" s="113">
        <v>12225</v>
      </c>
      <c r="M1259" s="113">
        <v>3.0562999999999998</v>
      </c>
      <c r="N1259" s="113">
        <v>30.562999999999999</v>
      </c>
      <c r="O1259" s="113">
        <v>0</v>
      </c>
      <c r="P1259" s="113">
        <v>0</v>
      </c>
      <c r="Q1259" s="113">
        <v>1225.5563</v>
      </c>
      <c r="R1259" s="113">
        <v>12255.563</v>
      </c>
      <c r="S1259" s="111" t="s">
        <v>1428</v>
      </c>
    </row>
    <row r="1260" spans="1:19" ht="25.5">
      <c r="A1260" s="111" t="s">
        <v>3417</v>
      </c>
      <c r="B1260" s="112">
        <v>44327</v>
      </c>
      <c r="C1260" s="111" t="s">
        <v>3418</v>
      </c>
      <c r="D1260" s="112">
        <v>44327</v>
      </c>
      <c r="E1260" s="111" t="s">
        <v>1143</v>
      </c>
      <c r="F1260" s="111" t="s">
        <v>1410</v>
      </c>
      <c r="G1260" s="111" t="s">
        <v>1143</v>
      </c>
      <c r="H1260" s="111" t="s">
        <v>1143</v>
      </c>
      <c r="I1260" s="111" t="s">
        <v>1142</v>
      </c>
      <c r="J1260" s="113">
        <v>10</v>
      </c>
      <c r="K1260" s="113">
        <v>1045</v>
      </c>
      <c r="L1260" s="113">
        <v>10450</v>
      </c>
      <c r="M1260" s="113">
        <v>2.6124999999999998</v>
      </c>
      <c r="N1260" s="113">
        <v>26.125</v>
      </c>
      <c r="O1260" s="113">
        <v>0</v>
      </c>
      <c r="P1260" s="113">
        <v>0</v>
      </c>
      <c r="Q1260" s="113">
        <v>1047.6125</v>
      </c>
      <c r="R1260" s="113">
        <v>10476.125</v>
      </c>
      <c r="S1260" s="111" t="s">
        <v>1428</v>
      </c>
    </row>
    <row r="1261" spans="1:19" ht="25.5">
      <c r="A1261" s="111" t="s">
        <v>3417</v>
      </c>
      <c r="B1261" s="112">
        <v>44327</v>
      </c>
      <c r="C1261" s="111" t="s">
        <v>3418</v>
      </c>
      <c r="D1261" s="112">
        <v>44327</v>
      </c>
      <c r="E1261" s="111" t="s">
        <v>1143</v>
      </c>
      <c r="F1261" s="111" t="s">
        <v>1410</v>
      </c>
      <c r="G1261" s="111" t="s">
        <v>1143</v>
      </c>
      <c r="H1261" s="111" t="s">
        <v>1143</v>
      </c>
      <c r="I1261" s="111" t="s">
        <v>1141</v>
      </c>
      <c r="J1261" s="113">
        <v>10</v>
      </c>
      <c r="K1261" s="113">
        <v>907</v>
      </c>
      <c r="L1261" s="113">
        <v>9070</v>
      </c>
      <c r="M1261" s="113">
        <v>2.2675000000000001</v>
      </c>
      <c r="N1261" s="113">
        <v>22.675000000000001</v>
      </c>
      <c r="O1261" s="113">
        <v>0</v>
      </c>
      <c r="P1261" s="113">
        <v>0</v>
      </c>
      <c r="Q1261" s="113">
        <v>909.26750000000004</v>
      </c>
      <c r="R1261" s="113">
        <v>9092.6749999999993</v>
      </c>
      <c r="S1261" s="111" t="s">
        <v>1428</v>
      </c>
    </row>
    <row r="1262" spans="1:19" ht="25.5">
      <c r="A1262" s="111" t="s">
        <v>3417</v>
      </c>
      <c r="B1262" s="112">
        <v>44327</v>
      </c>
      <c r="C1262" s="111" t="s">
        <v>3418</v>
      </c>
      <c r="D1262" s="112">
        <v>44327</v>
      </c>
      <c r="E1262" s="111" t="s">
        <v>1143</v>
      </c>
      <c r="F1262" s="111" t="s">
        <v>1410</v>
      </c>
      <c r="G1262" s="111" t="s">
        <v>1143</v>
      </c>
      <c r="H1262" s="111" t="s">
        <v>1143</v>
      </c>
      <c r="I1262" s="111" t="s">
        <v>1146</v>
      </c>
      <c r="J1262" s="113">
        <v>10</v>
      </c>
      <c r="K1262" s="113">
        <v>927</v>
      </c>
      <c r="L1262" s="113">
        <v>9270</v>
      </c>
      <c r="M1262" s="113">
        <v>2.3174999999999999</v>
      </c>
      <c r="N1262" s="113">
        <v>23.175000000000001</v>
      </c>
      <c r="O1262" s="113">
        <v>0</v>
      </c>
      <c r="P1262" s="113">
        <v>0</v>
      </c>
      <c r="Q1262" s="113">
        <v>929.3175</v>
      </c>
      <c r="R1262" s="113">
        <v>9293.1749999999993</v>
      </c>
      <c r="S1262" s="111" t="s">
        <v>1428</v>
      </c>
    </row>
    <row r="1263" spans="1:19" ht="25.5">
      <c r="A1263" s="111" t="s">
        <v>3417</v>
      </c>
      <c r="B1263" s="112">
        <v>44327</v>
      </c>
      <c r="C1263" s="111" t="s">
        <v>3418</v>
      </c>
      <c r="D1263" s="112">
        <v>44327</v>
      </c>
      <c r="E1263" s="111" t="s">
        <v>1143</v>
      </c>
      <c r="F1263" s="111" t="s">
        <v>1410</v>
      </c>
      <c r="G1263" s="111" t="s">
        <v>1143</v>
      </c>
      <c r="H1263" s="111" t="s">
        <v>1143</v>
      </c>
      <c r="I1263" s="111" t="s">
        <v>1144</v>
      </c>
      <c r="J1263" s="113">
        <v>5</v>
      </c>
      <c r="K1263" s="113">
        <v>1134</v>
      </c>
      <c r="L1263" s="113">
        <v>5670</v>
      </c>
      <c r="M1263" s="113">
        <v>2.835</v>
      </c>
      <c r="N1263" s="113">
        <v>14.175000000000001</v>
      </c>
      <c r="O1263" s="113">
        <v>0</v>
      </c>
      <c r="P1263" s="113">
        <v>0</v>
      </c>
      <c r="Q1263" s="113">
        <v>1136.835</v>
      </c>
      <c r="R1263" s="113">
        <v>5684.1750000000002</v>
      </c>
      <c r="S1263" s="111" t="s">
        <v>1428</v>
      </c>
    </row>
    <row r="1264" spans="1:19" ht="25.5">
      <c r="A1264" s="111" t="s">
        <v>3417</v>
      </c>
      <c r="B1264" s="112">
        <v>44327</v>
      </c>
      <c r="C1264" s="111" t="s">
        <v>3418</v>
      </c>
      <c r="D1264" s="112">
        <v>44327</v>
      </c>
      <c r="E1264" s="111" t="s">
        <v>1143</v>
      </c>
      <c r="F1264" s="111" t="s">
        <v>1410</v>
      </c>
      <c r="G1264" s="111" t="s">
        <v>1143</v>
      </c>
      <c r="H1264" s="111" t="s">
        <v>1143</v>
      </c>
      <c r="I1264" s="111" t="s">
        <v>1374</v>
      </c>
      <c r="J1264" s="113">
        <v>10</v>
      </c>
      <c r="K1264" s="113">
        <v>927</v>
      </c>
      <c r="L1264" s="113">
        <v>9270</v>
      </c>
      <c r="M1264" s="113">
        <v>2.3174999999999999</v>
      </c>
      <c r="N1264" s="113">
        <v>23.175000000000001</v>
      </c>
      <c r="O1264" s="113">
        <v>0</v>
      </c>
      <c r="P1264" s="113">
        <v>0</v>
      </c>
      <c r="Q1264" s="113">
        <v>929.3175</v>
      </c>
      <c r="R1264" s="113">
        <v>9293.1749999999993</v>
      </c>
      <c r="S1264" s="111" t="s">
        <v>1428</v>
      </c>
    </row>
    <row r="1265" spans="1:19" ht="25.5">
      <c r="A1265" s="111" t="s">
        <v>3419</v>
      </c>
      <c r="B1265" s="112">
        <v>44327</v>
      </c>
      <c r="C1265" s="111" t="s">
        <v>3420</v>
      </c>
      <c r="D1265" s="112">
        <v>44327</v>
      </c>
      <c r="E1265" s="111" t="s">
        <v>1143</v>
      </c>
      <c r="F1265" s="111" t="s">
        <v>1318</v>
      </c>
      <c r="G1265" s="111" t="s">
        <v>1143</v>
      </c>
      <c r="H1265" s="111" t="s">
        <v>1143</v>
      </c>
      <c r="I1265" s="111" t="s">
        <v>1141</v>
      </c>
      <c r="J1265" s="113">
        <v>5</v>
      </c>
      <c r="K1265" s="113">
        <v>907</v>
      </c>
      <c r="L1265" s="113">
        <v>4535</v>
      </c>
      <c r="M1265" s="113">
        <v>2.2675000000000001</v>
      </c>
      <c r="N1265" s="113">
        <v>11.3375</v>
      </c>
      <c r="O1265" s="113">
        <v>0</v>
      </c>
      <c r="P1265" s="113">
        <v>0</v>
      </c>
      <c r="Q1265" s="113">
        <v>909.26750000000004</v>
      </c>
      <c r="R1265" s="113">
        <v>4546.3374999999996</v>
      </c>
      <c r="S1265" s="111" t="s">
        <v>1428</v>
      </c>
    </row>
    <row r="1266" spans="1:19" ht="25.5">
      <c r="A1266" s="111" t="s">
        <v>3419</v>
      </c>
      <c r="B1266" s="112">
        <v>44327</v>
      </c>
      <c r="C1266" s="111" t="s">
        <v>3420</v>
      </c>
      <c r="D1266" s="112">
        <v>44327</v>
      </c>
      <c r="E1266" s="111" t="s">
        <v>1143</v>
      </c>
      <c r="F1266" s="111" t="s">
        <v>1318</v>
      </c>
      <c r="G1266" s="111" t="s">
        <v>1143</v>
      </c>
      <c r="H1266" s="111" t="s">
        <v>1143</v>
      </c>
      <c r="I1266" s="111" t="s">
        <v>1374</v>
      </c>
      <c r="J1266" s="113">
        <v>5</v>
      </c>
      <c r="K1266" s="113">
        <v>927</v>
      </c>
      <c r="L1266" s="113">
        <v>4635</v>
      </c>
      <c r="M1266" s="113">
        <v>2.3174999999999999</v>
      </c>
      <c r="N1266" s="113">
        <v>11.5875</v>
      </c>
      <c r="O1266" s="113">
        <v>0</v>
      </c>
      <c r="P1266" s="113">
        <v>0</v>
      </c>
      <c r="Q1266" s="113">
        <v>929.3175</v>
      </c>
      <c r="R1266" s="113">
        <v>4646.5874999999996</v>
      </c>
      <c r="S1266" s="111" t="s">
        <v>1428</v>
      </c>
    </row>
    <row r="1267" spans="1:19" ht="25.5">
      <c r="A1267" s="111" t="s">
        <v>3419</v>
      </c>
      <c r="B1267" s="112">
        <v>44327</v>
      </c>
      <c r="C1267" s="111" t="s">
        <v>3420</v>
      </c>
      <c r="D1267" s="112">
        <v>44327</v>
      </c>
      <c r="E1267" s="111" t="s">
        <v>1143</v>
      </c>
      <c r="F1267" s="111" t="s">
        <v>1318</v>
      </c>
      <c r="G1267" s="111" t="s">
        <v>1143</v>
      </c>
      <c r="H1267" s="111" t="s">
        <v>1143</v>
      </c>
      <c r="I1267" s="111" t="s">
        <v>1277</v>
      </c>
      <c r="J1267" s="113">
        <v>5</v>
      </c>
      <c r="K1267" s="113">
        <v>981</v>
      </c>
      <c r="L1267" s="113">
        <v>4905</v>
      </c>
      <c r="M1267" s="113">
        <v>2.4525000000000001</v>
      </c>
      <c r="N1267" s="113">
        <v>12.262499999999999</v>
      </c>
      <c r="O1267" s="113">
        <v>0</v>
      </c>
      <c r="P1267" s="113">
        <v>0</v>
      </c>
      <c r="Q1267" s="113">
        <v>983.45249999999999</v>
      </c>
      <c r="R1267" s="113">
        <v>4917.2624999999998</v>
      </c>
      <c r="S1267" s="111" t="s">
        <v>1428</v>
      </c>
    </row>
    <row r="1268" spans="1:19" ht="25.5">
      <c r="A1268" s="111" t="s">
        <v>3419</v>
      </c>
      <c r="B1268" s="112">
        <v>44327</v>
      </c>
      <c r="C1268" s="111" t="s">
        <v>3420</v>
      </c>
      <c r="D1268" s="112">
        <v>44327</v>
      </c>
      <c r="E1268" s="111" t="s">
        <v>1143</v>
      </c>
      <c r="F1268" s="111" t="s">
        <v>1318</v>
      </c>
      <c r="G1268" s="111" t="s">
        <v>1143</v>
      </c>
      <c r="H1268" s="111" t="s">
        <v>1143</v>
      </c>
      <c r="I1268" s="111" t="s">
        <v>1321</v>
      </c>
      <c r="J1268" s="113">
        <v>5</v>
      </c>
      <c r="K1268" s="113">
        <v>1222.5</v>
      </c>
      <c r="L1268" s="113">
        <v>6112.5</v>
      </c>
      <c r="M1268" s="113">
        <v>3.0562999999999998</v>
      </c>
      <c r="N1268" s="113">
        <v>15.281499999999999</v>
      </c>
      <c r="O1268" s="113">
        <v>0</v>
      </c>
      <c r="P1268" s="113">
        <v>0</v>
      </c>
      <c r="Q1268" s="113">
        <v>1225.5563</v>
      </c>
      <c r="R1268" s="113">
        <v>6127.7815000000001</v>
      </c>
      <c r="S1268" s="111" t="s">
        <v>1428</v>
      </c>
    </row>
    <row r="1269" spans="1:19" ht="25.5">
      <c r="A1269" s="111" t="s">
        <v>3421</v>
      </c>
      <c r="B1269" s="112">
        <v>44327</v>
      </c>
      <c r="C1269" s="111" t="s">
        <v>3422</v>
      </c>
      <c r="D1269" s="112">
        <v>44327</v>
      </c>
      <c r="E1269" s="111" t="s">
        <v>1143</v>
      </c>
      <c r="F1269" s="111" t="s">
        <v>3423</v>
      </c>
      <c r="G1269" s="111" t="s">
        <v>1143</v>
      </c>
      <c r="H1269" s="111" t="s">
        <v>1143</v>
      </c>
      <c r="I1269" s="111" t="s">
        <v>1277</v>
      </c>
      <c r="J1269" s="113">
        <v>5</v>
      </c>
      <c r="K1269" s="113">
        <v>981</v>
      </c>
      <c r="L1269" s="113">
        <v>4905</v>
      </c>
      <c r="M1269" s="113">
        <v>2.4525000000000001</v>
      </c>
      <c r="N1269" s="113">
        <v>12.262499999999999</v>
      </c>
      <c r="O1269" s="113">
        <v>0</v>
      </c>
      <c r="P1269" s="113">
        <v>0</v>
      </c>
      <c r="Q1269" s="113">
        <v>983.45249999999999</v>
      </c>
      <c r="R1269" s="113">
        <v>4917.2624999999998</v>
      </c>
      <c r="S1269" s="111" t="s">
        <v>1428</v>
      </c>
    </row>
    <row r="1270" spans="1:19" ht="25.5">
      <c r="A1270" s="111" t="s">
        <v>3421</v>
      </c>
      <c r="B1270" s="112">
        <v>44327</v>
      </c>
      <c r="C1270" s="111" t="s">
        <v>3422</v>
      </c>
      <c r="D1270" s="112">
        <v>44327</v>
      </c>
      <c r="E1270" s="111" t="s">
        <v>1143</v>
      </c>
      <c r="F1270" s="111" t="s">
        <v>3423</v>
      </c>
      <c r="G1270" s="111" t="s">
        <v>1143</v>
      </c>
      <c r="H1270" s="111" t="s">
        <v>1143</v>
      </c>
      <c r="I1270" s="111" t="s">
        <v>1263</v>
      </c>
      <c r="J1270" s="113">
        <v>2</v>
      </c>
      <c r="K1270" s="113">
        <v>1114.5</v>
      </c>
      <c r="L1270" s="113">
        <v>2229</v>
      </c>
      <c r="M1270" s="113">
        <v>2.7863000000000002</v>
      </c>
      <c r="N1270" s="113">
        <v>5.5726000000000004</v>
      </c>
      <c r="O1270" s="113">
        <v>0</v>
      </c>
      <c r="P1270" s="113">
        <v>0</v>
      </c>
      <c r="Q1270" s="113">
        <v>1117.2863</v>
      </c>
      <c r="R1270" s="113">
        <v>2234.5726</v>
      </c>
      <c r="S1270" s="111" t="s">
        <v>1428</v>
      </c>
    </row>
    <row r="1271" spans="1:19" ht="25.5">
      <c r="A1271" s="111" t="s">
        <v>3421</v>
      </c>
      <c r="B1271" s="112">
        <v>44327</v>
      </c>
      <c r="C1271" s="111" t="s">
        <v>3422</v>
      </c>
      <c r="D1271" s="112">
        <v>44327</v>
      </c>
      <c r="E1271" s="111" t="s">
        <v>1143</v>
      </c>
      <c r="F1271" s="111" t="s">
        <v>3423</v>
      </c>
      <c r="G1271" s="111" t="s">
        <v>1143</v>
      </c>
      <c r="H1271" s="111" t="s">
        <v>1143</v>
      </c>
      <c r="I1271" s="111" t="s">
        <v>1141</v>
      </c>
      <c r="J1271" s="113">
        <v>5</v>
      </c>
      <c r="K1271" s="113">
        <v>907</v>
      </c>
      <c r="L1271" s="113">
        <v>4535</v>
      </c>
      <c r="M1271" s="113">
        <v>2.2675000000000001</v>
      </c>
      <c r="N1271" s="113">
        <v>11.3375</v>
      </c>
      <c r="O1271" s="113">
        <v>0</v>
      </c>
      <c r="P1271" s="113">
        <v>0</v>
      </c>
      <c r="Q1271" s="113">
        <v>909.26750000000004</v>
      </c>
      <c r="R1271" s="113">
        <v>4546.3374999999996</v>
      </c>
      <c r="S1271" s="111" t="s">
        <v>1428</v>
      </c>
    </row>
    <row r="1272" spans="1:19" ht="25.5">
      <c r="A1272" s="111" t="s">
        <v>3421</v>
      </c>
      <c r="B1272" s="112">
        <v>44327</v>
      </c>
      <c r="C1272" s="111" t="s">
        <v>3422</v>
      </c>
      <c r="D1272" s="112">
        <v>44327</v>
      </c>
      <c r="E1272" s="111" t="s">
        <v>1143</v>
      </c>
      <c r="F1272" s="111" t="s">
        <v>3423</v>
      </c>
      <c r="G1272" s="111" t="s">
        <v>1143</v>
      </c>
      <c r="H1272" s="111" t="s">
        <v>1143</v>
      </c>
      <c r="I1272" s="111" t="s">
        <v>1144</v>
      </c>
      <c r="J1272" s="113">
        <v>2</v>
      </c>
      <c r="K1272" s="113">
        <v>1134</v>
      </c>
      <c r="L1272" s="113">
        <v>2268</v>
      </c>
      <c r="M1272" s="113">
        <v>2.835</v>
      </c>
      <c r="N1272" s="113">
        <v>5.67</v>
      </c>
      <c r="O1272" s="113">
        <v>0</v>
      </c>
      <c r="P1272" s="113">
        <v>0</v>
      </c>
      <c r="Q1272" s="113">
        <v>1136.835</v>
      </c>
      <c r="R1272" s="113">
        <v>2273.67</v>
      </c>
      <c r="S1272" s="111" t="s">
        <v>1428</v>
      </c>
    </row>
    <row r="1273" spans="1:19" ht="25.5">
      <c r="A1273" s="111" t="s">
        <v>3421</v>
      </c>
      <c r="B1273" s="112">
        <v>44327</v>
      </c>
      <c r="C1273" s="111" t="s">
        <v>3422</v>
      </c>
      <c r="D1273" s="112">
        <v>44327</v>
      </c>
      <c r="E1273" s="111" t="s">
        <v>1143</v>
      </c>
      <c r="F1273" s="111" t="s">
        <v>3423</v>
      </c>
      <c r="G1273" s="111" t="s">
        <v>1143</v>
      </c>
      <c r="H1273" s="111" t="s">
        <v>1143</v>
      </c>
      <c r="I1273" s="111" t="s">
        <v>1321</v>
      </c>
      <c r="J1273" s="113">
        <v>2</v>
      </c>
      <c r="K1273" s="113">
        <v>1222.5</v>
      </c>
      <c r="L1273" s="113">
        <v>2445</v>
      </c>
      <c r="M1273" s="113">
        <v>3.0562999999999998</v>
      </c>
      <c r="N1273" s="113">
        <v>6.1125999999999996</v>
      </c>
      <c r="O1273" s="113">
        <v>0</v>
      </c>
      <c r="P1273" s="113">
        <v>0</v>
      </c>
      <c r="Q1273" s="113">
        <v>1225.5563</v>
      </c>
      <c r="R1273" s="113">
        <v>2451.1125999999999</v>
      </c>
      <c r="S1273" s="111" t="s">
        <v>1428</v>
      </c>
    </row>
    <row r="1274" spans="1:19" ht="25.5">
      <c r="A1274" s="111" t="s">
        <v>3424</v>
      </c>
      <c r="B1274" s="112">
        <v>44327</v>
      </c>
      <c r="C1274" s="111" t="s">
        <v>3425</v>
      </c>
      <c r="D1274" s="112">
        <v>44327</v>
      </c>
      <c r="E1274" s="111" t="s">
        <v>1143</v>
      </c>
      <c r="F1274" s="111" t="s">
        <v>1455</v>
      </c>
      <c r="G1274" s="111" t="s">
        <v>1143</v>
      </c>
      <c r="H1274" s="111" t="s">
        <v>1143</v>
      </c>
      <c r="I1274" s="111" t="s">
        <v>1144</v>
      </c>
      <c r="J1274" s="113">
        <v>5</v>
      </c>
      <c r="K1274" s="113">
        <v>1134</v>
      </c>
      <c r="L1274" s="113">
        <v>5670</v>
      </c>
      <c r="M1274" s="113">
        <v>2.835</v>
      </c>
      <c r="N1274" s="113">
        <v>14.175000000000001</v>
      </c>
      <c r="O1274" s="113">
        <v>0</v>
      </c>
      <c r="P1274" s="113">
        <v>0</v>
      </c>
      <c r="Q1274" s="113">
        <v>1136.835</v>
      </c>
      <c r="R1274" s="113">
        <v>5684.1750000000002</v>
      </c>
      <c r="S1274" s="111" t="s">
        <v>1428</v>
      </c>
    </row>
    <row r="1275" spans="1:19" ht="25.5">
      <c r="A1275" s="111" t="s">
        <v>3424</v>
      </c>
      <c r="B1275" s="112">
        <v>44327</v>
      </c>
      <c r="C1275" s="111" t="s">
        <v>3425</v>
      </c>
      <c r="D1275" s="112">
        <v>44327</v>
      </c>
      <c r="E1275" s="111" t="s">
        <v>1143</v>
      </c>
      <c r="F1275" s="111" t="s">
        <v>1455</v>
      </c>
      <c r="G1275" s="111" t="s">
        <v>1143</v>
      </c>
      <c r="H1275" s="111" t="s">
        <v>1143</v>
      </c>
      <c r="I1275" s="111" t="s">
        <v>1141</v>
      </c>
      <c r="J1275" s="113">
        <v>10</v>
      </c>
      <c r="K1275" s="113">
        <v>907</v>
      </c>
      <c r="L1275" s="113">
        <v>9070</v>
      </c>
      <c r="M1275" s="113">
        <v>2.2675000000000001</v>
      </c>
      <c r="N1275" s="113">
        <v>22.675000000000001</v>
      </c>
      <c r="O1275" s="113">
        <v>0</v>
      </c>
      <c r="P1275" s="113">
        <v>0</v>
      </c>
      <c r="Q1275" s="113">
        <v>909.26750000000004</v>
      </c>
      <c r="R1275" s="113">
        <v>9092.6749999999993</v>
      </c>
      <c r="S1275" s="111" t="s">
        <v>1428</v>
      </c>
    </row>
    <row r="1276" spans="1:19" ht="25.5">
      <c r="A1276" s="111" t="s">
        <v>3424</v>
      </c>
      <c r="B1276" s="112">
        <v>44327</v>
      </c>
      <c r="C1276" s="111" t="s">
        <v>3425</v>
      </c>
      <c r="D1276" s="112">
        <v>44327</v>
      </c>
      <c r="E1276" s="111" t="s">
        <v>1143</v>
      </c>
      <c r="F1276" s="111" t="s">
        <v>1455</v>
      </c>
      <c r="G1276" s="111" t="s">
        <v>1143</v>
      </c>
      <c r="H1276" s="111" t="s">
        <v>1143</v>
      </c>
      <c r="I1276" s="111" t="s">
        <v>1146</v>
      </c>
      <c r="J1276" s="113">
        <v>10</v>
      </c>
      <c r="K1276" s="113">
        <v>927</v>
      </c>
      <c r="L1276" s="113">
        <v>9270</v>
      </c>
      <c r="M1276" s="113">
        <v>2.3174999999999999</v>
      </c>
      <c r="N1276" s="113">
        <v>23.175000000000001</v>
      </c>
      <c r="O1276" s="113">
        <v>0</v>
      </c>
      <c r="P1276" s="113">
        <v>0</v>
      </c>
      <c r="Q1276" s="113">
        <v>929.3175</v>
      </c>
      <c r="R1276" s="113">
        <v>9293.1749999999993</v>
      </c>
      <c r="S1276" s="111" t="s">
        <v>1428</v>
      </c>
    </row>
    <row r="1277" spans="1:19" ht="25.5">
      <c r="A1277" s="111" t="s">
        <v>3426</v>
      </c>
      <c r="B1277" s="112">
        <v>44327</v>
      </c>
      <c r="C1277" s="111" t="s">
        <v>3427</v>
      </c>
      <c r="D1277" s="112">
        <v>44327</v>
      </c>
      <c r="E1277" s="111" t="s">
        <v>1143</v>
      </c>
      <c r="F1277" s="111" t="s">
        <v>1149</v>
      </c>
      <c r="G1277" s="111" t="s">
        <v>1143</v>
      </c>
      <c r="H1277" s="111" t="s">
        <v>1143</v>
      </c>
      <c r="I1277" s="111" t="s">
        <v>1146</v>
      </c>
      <c r="J1277" s="113">
        <v>4</v>
      </c>
      <c r="K1277" s="113">
        <v>927</v>
      </c>
      <c r="L1277" s="113">
        <v>3708</v>
      </c>
      <c r="M1277" s="113">
        <v>2.3174999999999999</v>
      </c>
      <c r="N1277" s="113">
        <v>9.27</v>
      </c>
      <c r="O1277" s="113">
        <v>0</v>
      </c>
      <c r="P1277" s="113">
        <v>0</v>
      </c>
      <c r="Q1277" s="113">
        <v>929.3175</v>
      </c>
      <c r="R1277" s="113">
        <v>3717.27</v>
      </c>
      <c r="S1277" s="111" t="s">
        <v>1428</v>
      </c>
    </row>
    <row r="1278" spans="1:19" ht="25.5">
      <c r="A1278" s="111" t="s">
        <v>3428</v>
      </c>
      <c r="B1278" s="112">
        <v>44327</v>
      </c>
      <c r="C1278" s="111" t="s">
        <v>3429</v>
      </c>
      <c r="D1278" s="112">
        <v>44327</v>
      </c>
      <c r="E1278" s="111" t="s">
        <v>1143</v>
      </c>
      <c r="F1278" s="111" t="s">
        <v>1470</v>
      </c>
      <c r="G1278" s="111" t="s">
        <v>1143</v>
      </c>
      <c r="H1278" s="111" t="s">
        <v>1143</v>
      </c>
      <c r="I1278" s="111" t="s">
        <v>1142</v>
      </c>
      <c r="J1278" s="113">
        <v>3</v>
      </c>
      <c r="K1278" s="113">
        <v>1045</v>
      </c>
      <c r="L1278" s="113">
        <v>3135</v>
      </c>
      <c r="M1278" s="113">
        <v>2.6124999999999998</v>
      </c>
      <c r="N1278" s="113">
        <v>7.8375000000000004</v>
      </c>
      <c r="O1278" s="113">
        <v>0</v>
      </c>
      <c r="P1278" s="113">
        <v>0</v>
      </c>
      <c r="Q1278" s="113">
        <v>1047.6125</v>
      </c>
      <c r="R1278" s="113">
        <v>3142.8375000000001</v>
      </c>
      <c r="S1278" s="111" t="s">
        <v>1428</v>
      </c>
    </row>
    <row r="1279" spans="1:19" ht="25.5">
      <c r="A1279" s="111" t="s">
        <v>3428</v>
      </c>
      <c r="B1279" s="112">
        <v>44327</v>
      </c>
      <c r="C1279" s="111" t="s">
        <v>3429</v>
      </c>
      <c r="D1279" s="112">
        <v>44327</v>
      </c>
      <c r="E1279" s="111" t="s">
        <v>1143</v>
      </c>
      <c r="F1279" s="111" t="s">
        <v>1470</v>
      </c>
      <c r="G1279" s="111" t="s">
        <v>1143</v>
      </c>
      <c r="H1279" s="111" t="s">
        <v>1143</v>
      </c>
      <c r="I1279" s="111" t="s">
        <v>1277</v>
      </c>
      <c r="J1279" s="113">
        <v>3</v>
      </c>
      <c r="K1279" s="113">
        <v>981</v>
      </c>
      <c r="L1279" s="113">
        <v>2943</v>
      </c>
      <c r="M1279" s="113">
        <v>2.4525000000000001</v>
      </c>
      <c r="N1279" s="113">
        <v>7.3574999999999999</v>
      </c>
      <c r="O1279" s="113">
        <v>0</v>
      </c>
      <c r="P1279" s="113">
        <v>0</v>
      </c>
      <c r="Q1279" s="113">
        <v>983.45249999999999</v>
      </c>
      <c r="R1279" s="113">
        <v>2950.3575000000001</v>
      </c>
      <c r="S1279" s="111" t="s">
        <v>1428</v>
      </c>
    </row>
    <row r="1280" spans="1:19" ht="25.5">
      <c r="A1280" s="111" t="s">
        <v>3430</v>
      </c>
      <c r="B1280" s="112">
        <v>44327</v>
      </c>
      <c r="C1280" s="111" t="s">
        <v>3431</v>
      </c>
      <c r="D1280" s="112">
        <v>44327</v>
      </c>
      <c r="E1280" s="111" t="s">
        <v>1143</v>
      </c>
      <c r="F1280" s="111" t="s">
        <v>1151</v>
      </c>
      <c r="G1280" s="111" t="s">
        <v>1143</v>
      </c>
      <c r="H1280" s="111" t="s">
        <v>1143</v>
      </c>
      <c r="I1280" s="111" t="s">
        <v>1142</v>
      </c>
      <c r="J1280" s="113">
        <v>5</v>
      </c>
      <c r="K1280" s="113">
        <v>1045</v>
      </c>
      <c r="L1280" s="113">
        <v>5225</v>
      </c>
      <c r="M1280" s="113">
        <v>2.6120000000000001</v>
      </c>
      <c r="N1280" s="113">
        <v>13.06</v>
      </c>
      <c r="O1280" s="113">
        <v>0</v>
      </c>
      <c r="P1280" s="113">
        <v>0</v>
      </c>
      <c r="Q1280" s="113">
        <v>1047.6125</v>
      </c>
      <c r="R1280" s="113">
        <v>5238.0625</v>
      </c>
      <c r="S1280" s="111" t="s">
        <v>1428</v>
      </c>
    </row>
    <row r="1281" spans="1:19" ht="25.5">
      <c r="A1281" s="111" t="s">
        <v>3432</v>
      </c>
      <c r="B1281" s="112">
        <v>44327</v>
      </c>
      <c r="C1281" s="111" t="s">
        <v>3433</v>
      </c>
      <c r="D1281" s="112">
        <v>44327</v>
      </c>
      <c r="E1281" s="111" t="s">
        <v>1429</v>
      </c>
      <c r="F1281" s="111" t="s">
        <v>978</v>
      </c>
      <c r="G1281" s="111" t="s">
        <v>76</v>
      </c>
      <c r="H1281" s="111" t="s">
        <v>66</v>
      </c>
      <c r="I1281" s="111" t="s">
        <v>1141</v>
      </c>
      <c r="J1281" s="113">
        <v>30</v>
      </c>
      <c r="K1281" s="113">
        <v>894</v>
      </c>
      <c r="L1281" s="113">
        <v>26820</v>
      </c>
      <c r="M1281" s="113">
        <v>2.2349999999999999</v>
      </c>
      <c r="N1281" s="113">
        <v>67.05</v>
      </c>
      <c r="O1281" s="113">
        <v>0</v>
      </c>
      <c r="P1281" s="113">
        <v>0</v>
      </c>
      <c r="Q1281" s="113">
        <v>896.23500000000001</v>
      </c>
      <c r="R1281" s="113">
        <v>26887.05</v>
      </c>
      <c r="S1281" s="111" t="s">
        <v>1428</v>
      </c>
    </row>
    <row r="1282" spans="1:19" ht="25.5">
      <c r="A1282" s="111" t="s">
        <v>3432</v>
      </c>
      <c r="B1282" s="112">
        <v>44327</v>
      </c>
      <c r="C1282" s="111" t="s">
        <v>3433</v>
      </c>
      <c r="D1282" s="112">
        <v>44327</v>
      </c>
      <c r="E1282" s="111" t="s">
        <v>1429</v>
      </c>
      <c r="F1282" s="111" t="s">
        <v>978</v>
      </c>
      <c r="G1282" s="111" t="s">
        <v>76</v>
      </c>
      <c r="H1282" s="111" t="s">
        <v>66</v>
      </c>
      <c r="I1282" s="111" t="s">
        <v>1142</v>
      </c>
      <c r="J1282" s="113">
        <v>10</v>
      </c>
      <c r="K1282" s="113">
        <v>1030</v>
      </c>
      <c r="L1282" s="113">
        <v>10300</v>
      </c>
      <c r="M1282" s="113">
        <v>2.5750000000000002</v>
      </c>
      <c r="N1282" s="113">
        <v>25.75</v>
      </c>
      <c r="O1282" s="113">
        <v>0</v>
      </c>
      <c r="P1282" s="113">
        <v>0</v>
      </c>
      <c r="Q1282" s="113">
        <v>1032.575</v>
      </c>
      <c r="R1282" s="113">
        <v>10325.75</v>
      </c>
      <c r="S1282" s="111" t="s">
        <v>1428</v>
      </c>
    </row>
    <row r="1283" spans="1:19" ht="25.5">
      <c r="A1283" s="111" t="s">
        <v>3432</v>
      </c>
      <c r="B1283" s="112">
        <v>44327</v>
      </c>
      <c r="C1283" s="111" t="s">
        <v>3433</v>
      </c>
      <c r="D1283" s="112">
        <v>44327</v>
      </c>
      <c r="E1283" s="111" t="s">
        <v>1429</v>
      </c>
      <c r="F1283" s="111" t="s">
        <v>978</v>
      </c>
      <c r="G1283" s="111" t="s">
        <v>76</v>
      </c>
      <c r="H1283" s="111" t="s">
        <v>66</v>
      </c>
      <c r="I1283" s="111" t="s">
        <v>1320</v>
      </c>
      <c r="J1283" s="113">
        <v>30</v>
      </c>
      <c r="K1283" s="113">
        <v>1064</v>
      </c>
      <c r="L1283" s="113">
        <v>31920</v>
      </c>
      <c r="M1283" s="113">
        <v>2.66</v>
      </c>
      <c r="N1283" s="113">
        <v>79.8</v>
      </c>
      <c r="O1283" s="113">
        <v>0</v>
      </c>
      <c r="P1283" s="113">
        <v>0</v>
      </c>
      <c r="Q1283" s="113">
        <v>1066.6600000000001</v>
      </c>
      <c r="R1283" s="113">
        <v>31999.8</v>
      </c>
      <c r="S1283" s="111" t="s">
        <v>1428</v>
      </c>
    </row>
    <row r="1284" spans="1:19" ht="25.5">
      <c r="A1284" s="111" t="s">
        <v>3432</v>
      </c>
      <c r="B1284" s="112">
        <v>44327</v>
      </c>
      <c r="C1284" s="111" t="s">
        <v>3433</v>
      </c>
      <c r="D1284" s="112">
        <v>44327</v>
      </c>
      <c r="E1284" s="111" t="s">
        <v>1429</v>
      </c>
      <c r="F1284" s="111" t="s">
        <v>978</v>
      </c>
      <c r="G1284" s="111" t="s">
        <v>76</v>
      </c>
      <c r="H1284" s="111" t="s">
        <v>66</v>
      </c>
      <c r="I1284" s="111" t="s">
        <v>1146</v>
      </c>
      <c r="J1284" s="113">
        <v>30</v>
      </c>
      <c r="K1284" s="113">
        <v>914</v>
      </c>
      <c r="L1284" s="113">
        <v>27420</v>
      </c>
      <c r="M1284" s="113">
        <v>2.2850000000000001</v>
      </c>
      <c r="N1284" s="113">
        <v>68.55</v>
      </c>
      <c r="O1284" s="113">
        <v>0</v>
      </c>
      <c r="P1284" s="113">
        <v>0</v>
      </c>
      <c r="Q1284" s="113">
        <v>916.28499999999997</v>
      </c>
      <c r="R1284" s="113">
        <v>27488.55</v>
      </c>
      <c r="S1284" s="111" t="s">
        <v>1428</v>
      </c>
    </row>
    <row r="1285" spans="1:19" ht="25.5">
      <c r="A1285" s="111" t="s">
        <v>3432</v>
      </c>
      <c r="B1285" s="112">
        <v>44327</v>
      </c>
      <c r="C1285" s="111" t="s">
        <v>3433</v>
      </c>
      <c r="D1285" s="112">
        <v>44327</v>
      </c>
      <c r="E1285" s="111" t="s">
        <v>1429</v>
      </c>
      <c r="F1285" s="111" t="s">
        <v>978</v>
      </c>
      <c r="G1285" s="111" t="s">
        <v>76</v>
      </c>
      <c r="H1285" s="111" t="s">
        <v>66</v>
      </c>
      <c r="I1285" s="111" t="s">
        <v>1277</v>
      </c>
      <c r="J1285" s="113">
        <v>30</v>
      </c>
      <c r="K1285" s="113">
        <v>967</v>
      </c>
      <c r="L1285" s="113">
        <v>29010</v>
      </c>
      <c r="M1285" s="113">
        <v>2.4175</v>
      </c>
      <c r="N1285" s="113">
        <v>72.525000000000006</v>
      </c>
      <c r="O1285" s="113">
        <v>0</v>
      </c>
      <c r="P1285" s="113">
        <v>0</v>
      </c>
      <c r="Q1285" s="113">
        <v>969.41750000000002</v>
      </c>
      <c r="R1285" s="113">
        <v>29082.525000000001</v>
      </c>
      <c r="S1285" s="111" t="s">
        <v>1428</v>
      </c>
    </row>
    <row r="1286" spans="1:19" ht="25.5">
      <c r="A1286" s="111" t="s">
        <v>3432</v>
      </c>
      <c r="B1286" s="112">
        <v>44327</v>
      </c>
      <c r="C1286" s="111" t="s">
        <v>3433</v>
      </c>
      <c r="D1286" s="112">
        <v>44327</v>
      </c>
      <c r="E1286" s="111" t="s">
        <v>1429</v>
      </c>
      <c r="F1286" s="111" t="s">
        <v>978</v>
      </c>
      <c r="G1286" s="111" t="s">
        <v>76</v>
      </c>
      <c r="H1286" s="111" t="s">
        <v>66</v>
      </c>
      <c r="I1286" s="111" t="s">
        <v>1144</v>
      </c>
      <c r="J1286" s="113">
        <v>20</v>
      </c>
      <c r="K1286" s="113">
        <v>1118</v>
      </c>
      <c r="L1286" s="113">
        <v>22360</v>
      </c>
      <c r="M1286" s="113">
        <v>2.7949999999999999</v>
      </c>
      <c r="N1286" s="113">
        <v>55.9</v>
      </c>
      <c r="O1286" s="113">
        <v>0</v>
      </c>
      <c r="P1286" s="113">
        <v>0</v>
      </c>
      <c r="Q1286" s="113">
        <v>1120.7950000000001</v>
      </c>
      <c r="R1286" s="113">
        <v>22415.9</v>
      </c>
      <c r="S1286" s="111" t="s">
        <v>1428</v>
      </c>
    </row>
    <row r="1287" spans="1:19" ht="25.5">
      <c r="A1287" s="111" t="s">
        <v>3432</v>
      </c>
      <c r="B1287" s="112">
        <v>44327</v>
      </c>
      <c r="C1287" s="111" t="s">
        <v>3433</v>
      </c>
      <c r="D1287" s="112">
        <v>44327</v>
      </c>
      <c r="E1287" s="111" t="s">
        <v>1429</v>
      </c>
      <c r="F1287" s="111" t="s">
        <v>978</v>
      </c>
      <c r="G1287" s="111" t="s">
        <v>76</v>
      </c>
      <c r="H1287" s="111" t="s">
        <v>66</v>
      </c>
      <c r="I1287" s="111" t="s">
        <v>1321</v>
      </c>
      <c r="J1287" s="113">
        <v>20</v>
      </c>
      <c r="K1287" s="113">
        <v>1205</v>
      </c>
      <c r="L1287" s="113">
        <v>24100</v>
      </c>
      <c r="M1287" s="113">
        <v>3.0125000000000002</v>
      </c>
      <c r="N1287" s="113">
        <v>60.25</v>
      </c>
      <c r="O1287" s="113">
        <v>0</v>
      </c>
      <c r="P1287" s="113">
        <v>0</v>
      </c>
      <c r="Q1287" s="113">
        <v>1208.0125</v>
      </c>
      <c r="R1287" s="113">
        <v>24160.25</v>
      </c>
      <c r="S1287" s="111" t="s">
        <v>1428</v>
      </c>
    </row>
    <row r="1288" spans="1:19" ht="25.5">
      <c r="A1288" s="111" t="s">
        <v>3432</v>
      </c>
      <c r="B1288" s="112">
        <v>44327</v>
      </c>
      <c r="C1288" s="111" t="s">
        <v>3433</v>
      </c>
      <c r="D1288" s="112">
        <v>44327</v>
      </c>
      <c r="E1288" s="111" t="s">
        <v>1429</v>
      </c>
      <c r="F1288" s="111" t="s">
        <v>978</v>
      </c>
      <c r="G1288" s="111" t="s">
        <v>76</v>
      </c>
      <c r="H1288" s="111" t="s">
        <v>66</v>
      </c>
      <c r="I1288" s="111" t="s">
        <v>1263</v>
      </c>
      <c r="J1288" s="113">
        <v>10</v>
      </c>
      <c r="K1288" s="113">
        <v>1099</v>
      </c>
      <c r="L1288" s="113">
        <v>10990</v>
      </c>
      <c r="M1288" s="113">
        <v>2.7475000000000001</v>
      </c>
      <c r="N1288" s="113">
        <v>27.475000000000001</v>
      </c>
      <c r="O1288" s="113">
        <v>0</v>
      </c>
      <c r="P1288" s="113">
        <v>0</v>
      </c>
      <c r="Q1288" s="113">
        <v>1101.7474999999999</v>
      </c>
      <c r="R1288" s="113">
        <v>11017.475</v>
      </c>
      <c r="S1288" s="111" t="s">
        <v>1428</v>
      </c>
    </row>
    <row r="1289" spans="1:19" ht="25.5">
      <c r="A1289" s="111" t="s">
        <v>3432</v>
      </c>
      <c r="B1289" s="112">
        <v>44327</v>
      </c>
      <c r="C1289" s="111" t="s">
        <v>3433</v>
      </c>
      <c r="D1289" s="112">
        <v>44327</v>
      </c>
      <c r="E1289" s="111" t="s">
        <v>1429</v>
      </c>
      <c r="F1289" s="111" t="s">
        <v>978</v>
      </c>
      <c r="G1289" s="111" t="s">
        <v>76</v>
      </c>
      <c r="H1289" s="111" t="s">
        <v>66</v>
      </c>
      <c r="I1289" s="111" t="s">
        <v>1374</v>
      </c>
      <c r="J1289" s="113">
        <v>20</v>
      </c>
      <c r="K1289" s="113">
        <v>914</v>
      </c>
      <c r="L1289" s="113">
        <v>18280</v>
      </c>
      <c r="M1289" s="113">
        <v>2.2850000000000001</v>
      </c>
      <c r="N1289" s="113">
        <v>45.7</v>
      </c>
      <c r="O1289" s="113">
        <v>0</v>
      </c>
      <c r="P1289" s="113">
        <v>0</v>
      </c>
      <c r="Q1289" s="113">
        <v>916.28499999999997</v>
      </c>
      <c r="R1289" s="113">
        <v>18325.7</v>
      </c>
      <c r="S1289" s="111" t="s">
        <v>1428</v>
      </c>
    </row>
    <row r="1290" spans="1:19" ht="25.5">
      <c r="A1290" s="111" t="s">
        <v>3434</v>
      </c>
      <c r="B1290" s="112">
        <v>44327</v>
      </c>
      <c r="C1290" s="111" t="s">
        <v>3435</v>
      </c>
      <c r="D1290" s="112">
        <v>44327</v>
      </c>
      <c r="E1290" s="111" t="s">
        <v>1429</v>
      </c>
      <c r="F1290" s="111" t="s">
        <v>56</v>
      </c>
      <c r="G1290" s="111" t="s">
        <v>57</v>
      </c>
      <c r="H1290" s="111" t="s">
        <v>54</v>
      </c>
      <c r="I1290" s="111" t="s">
        <v>1321</v>
      </c>
      <c r="J1290" s="113">
        <v>20</v>
      </c>
      <c r="K1290" s="113">
        <v>1205</v>
      </c>
      <c r="L1290" s="113">
        <v>24100</v>
      </c>
      <c r="M1290" s="113">
        <v>3.0125000000000002</v>
      </c>
      <c r="N1290" s="113">
        <v>60.25</v>
      </c>
      <c r="O1290" s="113">
        <v>0</v>
      </c>
      <c r="P1290" s="113">
        <v>0</v>
      </c>
      <c r="Q1290" s="113">
        <v>1208.0125</v>
      </c>
      <c r="R1290" s="113">
        <v>24160.25</v>
      </c>
      <c r="S1290" s="111" t="s">
        <v>1428</v>
      </c>
    </row>
    <row r="1291" spans="1:19" ht="25.5">
      <c r="A1291" s="111" t="s">
        <v>3434</v>
      </c>
      <c r="B1291" s="112">
        <v>44327</v>
      </c>
      <c r="C1291" s="111" t="s">
        <v>3435</v>
      </c>
      <c r="D1291" s="112">
        <v>44327</v>
      </c>
      <c r="E1291" s="111" t="s">
        <v>1429</v>
      </c>
      <c r="F1291" s="111" t="s">
        <v>56</v>
      </c>
      <c r="G1291" s="111" t="s">
        <v>57</v>
      </c>
      <c r="H1291" s="111" t="s">
        <v>54</v>
      </c>
      <c r="I1291" s="111" t="s">
        <v>1141</v>
      </c>
      <c r="J1291" s="113">
        <v>50</v>
      </c>
      <c r="K1291" s="113">
        <v>894</v>
      </c>
      <c r="L1291" s="113">
        <v>44700</v>
      </c>
      <c r="M1291" s="113">
        <v>2.2349999999999999</v>
      </c>
      <c r="N1291" s="113">
        <v>111.75</v>
      </c>
      <c r="O1291" s="113">
        <v>0</v>
      </c>
      <c r="P1291" s="113">
        <v>0</v>
      </c>
      <c r="Q1291" s="113">
        <v>896.23500000000001</v>
      </c>
      <c r="R1291" s="113">
        <v>44811.75</v>
      </c>
      <c r="S1291" s="111" t="s">
        <v>1428</v>
      </c>
    </row>
    <row r="1292" spans="1:19" ht="25.5">
      <c r="A1292" s="111" t="s">
        <v>3434</v>
      </c>
      <c r="B1292" s="112">
        <v>44327</v>
      </c>
      <c r="C1292" s="111" t="s">
        <v>3435</v>
      </c>
      <c r="D1292" s="112">
        <v>44327</v>
      </c>
      <c r="E1292" s="111" t="s">
        <v>1429</v>
      </c>
      <c r="F1292" s="111" t="s">
        <v>56</v>
      </c>
      <c r="G1292" s="111" t="s">
        <v>57</v>
      </c>
      <c r="H1292" s="111" t="s">
        <v>54</v>
      </c>
      <c r="I1292" s="111" t="s">
        <v>1144</v>
      </c>
      <c r="J1292" s="113">
        <v>30</v>
      </c>
      <c r="K1292" s="113">
        <v>1118</v>
      </c>
      <c r="L1292" s="113">
        <v>33540</v>
      </c>
      <c r="M1292" s="113">
        <v>2.7949999999999999</v>
      </c>
      <c r="N1292" s="113">
        <v>83.85</v>
      </c>
      <c r="O1292" s="113">
        <v>0</v>
      </c>
      <c r="P1292" s="113">
        <v>0</v>
      </c>
      <c r="Q1292" s="113">
        <v>1120.7950000000001</v>
      </c>
      <c r="R1292" s="113">
        <v>33623.85</v>
      </c>
      <c r="S1292" s="111" t="s">
        <v>1428</v>
      </c>
    </row>
    <row r="1293" spans="1:19" ht="25.5">
      <c r="A1293" s="111" t="s">
        <v>3434</v>
      </c>
      <c r="B1293" s="112">
        <v>44327</v>
      </c>
      <c r="C1293" s="111" t="s">
        <v>3435</v>
      </c>
      <c r="D1293" s="112">
        <v>44327</v>
      </c>
      <c r="E1293" s="111" t="s">
        <v>1429</v>
      </c>
      <c r="F1293" s="111" t="s">
        <v>56</v>
      </c>
      <c r="G1293" s="111" t="s">
        <v>57</v>
      </c>
      <c r="H1293" s="111" t="s">
        <v>54</v>
      </c>
      <c r="I1293" s="111" t="s">
        <v>1320</v>
      </c>
      <c r="J1293" s="113">
        <v>40</v>
      </c>
      <c r="K1293" s="113">
        <v>1064</v>
      </c>
      <c r="L1293" s="113">
        <v>42560</v>
      </c>
      <c r="M1293" s="113">
        <v>2.66</v>
      </c>
      <c r="N1293" s="113">
        <v>106.4</v>
      </c>
      <c r="O1293" s="113">
        <v>0</v>
      </c>
      <c r="P1293" s="113">
        <v>0</v>
      </c>
      <c r="Q1293" s="113">
        <v>1066.6600000000001</v>
      </c>
      <c r="R1293" s="113">
        <v>42666.400000000001</v>
      </c>
      <c r="S1293" s="111" t="s">
        <v>1428</v>
      </c>
    </row>
    <row r="1294" spans="1:19" ht="25.5">
      <c r="A1294" s="111" t="s">
        <v>3434</v>
      </c>
      <c r="B1294" s="112">
        <v>44327</v>
      </c>
      <c r="C1294" s="111" t="s">
        <v>3435</v>
      </c>
      <c r="D1294" s="112">
        <v>44327</v>
      </c>
      <c r="E1294" s="111" t="s">
        <v>1429</v>
      </c>
      <c r="F1294" s="111" t="s">
        <v>56</v>
      </c>
      <c r="G1294" s="111" t="s">
        <v>57</v>
      </c>
      <c r="H1294" s="111" t="s">
        <v>54</v>
      </c>
      <c r="I1294" s="111" t="s">
        <v>1146</v>
      </c>
      <c r="J1294" s="113">
        <v>20</v>
      </c>
      <c r="K1294" s="113">
        <v>914</v>
      </c>
      <c r="L1294" s="113">
        <v>18280</v>
      </c>
      <c r="M1294" s="113">
        <v>2.2850000000000001</v>
      </c>
      <c r="N1294" s="113">
        <v>45.7</v>
      </c>
      <c r="O1294" s="113">
        <v>0</v>
      </c>
      <c r="P1294" s="113">
        <v>0</v>
      </c>
      <c r="Q1294" s="113">
        <v>916.28499999999997</v>
      </c>
      <c r="R1294" s="113">
        <v>18325.7</v>
      </c>
      <c r="S1294" s="111" t="s">
        <v>1428</v>
      </c>
    </row>
    <row r="1295" spans="1:19" ht="25.5">
      <c r="A1295" s="111" t="s">
        <v>3436</v>
      </c>
      <c r="B1295" s="112">
        <v>44328</v>
      </c>
      <c r="C1295" s="111" t="s">
        <v>3437</v>
      </c>
      <c r="D1295" s="112">
        <v>44328</v>
      </c>
      <c r="E1295" s="111" t="s">
        <v>1429</v>
      </c>
      <c r="F1295" s="111" t="s">
        <v>17</v>
      </c>
      <c r="G1295" s="111" t="s">
        <v>1047</v>
      </c>
      <c r="H1295" s="111" t="s">
        <v>13</v>
      </c>
      <c r="I1295" s="111" t="s">
        <v>1141</v>
      </c>
      <c r="J1295" s="113">
        <v>80</v>
      </c>
      <c r="K1295" s="113">
        <v>894</v>
      </c>
      <c r="L1295" s="113">
        <v>71520</v>
      </c>
      <c r="M1295" s="113">
        <v>2.2349999999999999</v>
      </c>
      <c r="N1295" s="113">
        <v>178.8</v>
      </c>
      <c r="O1295" s="113">
        <v>0</v>
      </c>
      <c r="P1295" s="113">
        <v>0</v>
      </c>
      <c r="Q1295" s="113">
        <v>896.23500000000001</v>
      </c>
      <c r="R1295" s="113">
        <v>71698.8</v>
      </c>
      <c r="S1295" s="111" t="s">
        <v>1428</v>
      </c>
    </row>
    <row r="1296" spans="1:19" ht="25.5">
      <c r="A1296" s="111" t="s">
        <v>3438</v>
      </c>
      <c r="B1296" s="112">
        <v>44332</v>
      </c>
      <c r="C1296" s="111" t="s">
        <v>3439</v>
      </c>
      <c r="D1296" s="112">
        <v>44332</v>
      </c>
      <c r="E1296" s="111" t="s">
        <v>1429</v>
      </c>
      <c r="F1296" s="111" t="s">
        <v>64</v>
      </c>
      <c r="G1296" s="111" t="s">
        <v>1016</v>
      </c>
      <c r="H1296" s="111" t="s">
        <v>54</v>
      </c>
      <c r="I1296" s="111" t="s">
        <v>1320</v>
      </c>
      <c r="J1296" s="113">
        <v>60</v>
      </c>
      <c r="K1296" s="113">
        <v>1064</v>
      </c>
      <c r="L1296" s="113">
        <v>63840</v>
      </c>
      <c r="M1296" s="113">
        <v>2.66</v>
      </c>
      <c r="N1296" s="113">
        <v>159.6</v>
      </c>
      <c r="O1296" s="113">
        <v>0</v>
      </c>
      <c r="P1296" s="113">
        <v>0</v>
      </c>
      <c r="Q1296" s="113">
        <v>1066.6600000000001</v>
      </c>
      <c r="R1296" s="113">
        <v>63999.6</v>
      </c>
      <c r="S1296" s="111" t="s">
        <v>1428</v>
      </c>
    </row>
    <row r="1297" spans="1:19" ht="25.5">
      <c r="A1297" s="111" t="s">
        <v>3440</v>
      </c>
      <c r="B1297" s="112">
        <v>44332</v>
      </c>
      <c r="C1297" s="111" t="s">
        <v>3441</v>
      </c>
      <c r="D1297" s="112">
        <v>44332</v>
      </c>
      <c r="E1297" s="111" t="s">
        <v>1429</v>
      </c>
      <c r="F1297" s="111" t="s">
        <v>40</v>
      </c>
      <c r="G1297" s="111" t="s">
        <v>41</v>
      </c>
      <c r="H1297" s="111" t="s">
        <v>13</v>
      </c>
      <c r="I1297" s="111" t="s">
        <v>1141</v>
      </c>
      <c r="J1297" s="113">
        <v>100</v>
      </c>
      <c r="K1297" s="113">
        <v>894</v>
      </c>
      <c r="L1297" s="113">
        <v>89400</v>
      </c>
      <c r="M1297" s="113">
        <v>2.2349999999999999</v>
      </c>
      <c r="N1297" s="113">
        <v>223.5</v>
      </c>
      <c r="O1297" s="113">
        <v>0</v>
      </c>
      <c r="P1297" s="113">
        <v>0</v>
      </c>
      <c r="Q1297" s="113">
        <v>896.23500000000001</v>
      </c>
      <c r="R1297" s="113">
        <v>89623.5</v>
      </c>
      <c r="S1297" s="111" t="s">
        <v>1428</v>
      </c>
    </row>
    <row r="1298" spans="1:19" ht="25.5">
      <c r="A1298" s="111" t="s">
        <v>3440</v>
      </c>
      <c r="B1298" s="112">
        <v>44332</v>
      </c>
      <c r="C1298" s="111" t="s">
        <v>3441</v>
      </c>
      <c r="D1298" s="112">
        <v>44332</v>
      </c>
      <c r="E1298" s="111" t="s">
        <v>1429</v>
      </c>
      <c r="F1298" s="111" t="s">
        <v>40</v>
      </c>
      <c r="G1298" s="111" t="s">
        <v>41</v>
      </c>
      <c r="H1298" s="111" t="s">
        <v>13</v>
      </c>
      <c r="I1298" s="111" t="s">
        <v>1376</v>
      </c>
      <c r="J1298" s="113">
        <v>100</v>
      </c>
      <c r="K1298" s="113">
        <v>1303</v>
      </c>
      <c r="L1298" s="113">
        <v>130300</v>
      </c>
      <c r="M1298" s="113">
        <v>3.258</v>
      </c>
      <c r="N1298" s="113">
        <v>325.8</v>
      </c>
      <c r="O1298" s="113">
        <v>0</v>
      </c>
      <c r="P1298" s="113">
        <v>0</v>
      </c>
      <c r="Q1298" s="113">
        <v>1306.2574999999999</v>
      </c>
      <c r="R1298" s="113">
        <v>130625.75</v>
      </c>
      <c r="S1298" s="111" t="s">
        <v>1428</v>
      </c>
    </row>
    <row r="1299" spans="1:19" ht="25.5">
      <c r="A1299" s="111" t="s">
        <v>3442</v>
      </c>
      <c r="B1299" s="112">
        <v>44332</v>
      </c>
      <c r="C1299" s="111" t="s">
        <v>3443</v>
      </c>
      <c r="D1299" s="112">
        <v>44332</v>
      </c>
      <c r="E1299" s="111" t="s">
        <v>1429</v>
      </c>
      <c r="F1299" s="111" t="s">
        <v>50</v>
      </c>
      <c r="G1299" s="111" t="s">
        <v>1431</v>
      </c>
      <c r="H1299" s="111" t="s">
        <v>13</v>
      </c>
      <c r="I1299" s="111" t="s">
        <v>1146</v>
      </c>
      <c r="J1299" s="113">
        <v>40</v>
      </c>
      <c r="K1299" s="113">
        <v>914</v>
      </c>
      <c r="L1299" s="113">
        <v>36560</v>
      </c>
      <c r="M1299" s="113">
        <v>2.2850000000000001</v>
      </c>
      <c r="N1299" s="113">
        <v>91.4</v>
      </c>
      <c r="O1299" s="113">
        <v>0</v>
      </c>
      <c r="P1299" s="113">
        <v>0</v>
      </c>
      <c r="Q1299" s="113">
        <v>916.28499999999997</v>
      </c>
      <c r="R1299" s="113">
        <v>36651.4</v>
      </c>
      <c r="S1299" s="111" t="s">
        <v>1428</v>
      </c>
    </row>
    <row r="1300" spans="1:19" ht="25.5">
      <c r="A1300" s="111" t="s">
        <v>3442</v>
      </c>
      <c r="B1300" s="112">
        <v>44332</v>
      </c>
      <c r="C1300" s="111" t="s">
        <v>3443</v>
      </c>
      <c r="D1300" s="112">
        <v>44332</v>
      </c>
      <c r="E1300" s="111" t="s">
        <v>1429</v>
      </c>
      <c r="F1300" s="111" t="s">
        <v>50</v>
      </c>
      <c r="G1300" s="111" t="s">
        <v>1431</v>
      </c>
      <c r="H1300" s="111" t="s">
        <v>13</v>
      </c>
      <c r="I1300" s="111" t="s">
        <v>1141</v>
      </c>
      <c r="J1300" s="113">
        <v>40</v>
      </c>
      <c r="K1300" s="113">
        <v>894</v>
      </c>
      <c r="L1300" s="113">
        <v>35760</v>
      </c>
      <c r="M1300" s="113">
        <v>2.2349999999999999</v>
      </c>
      <c r="N1300" s="113">
        <v>89.4</v>
      </c>
      <c r="O1300" s="113">
        <v>0</v>
      </c>
      <c r="P1300" s="113">
        <v>0</v>
      </c>
      <c r="Q1300" s="113">
        <v>896.23500000000001</v>
      </c>
      <c r="R1300" s="113">
        <v>35849.4</v>
      </c>
      <c r="S1300" s="111" t="s">
        <v>1428</v>
      </c>
    </row>
    <row r="1301" spans="1:19" ht="25.5">
      <c r="A1301" s="111" t="s">
        <v>3444</v>
      </c>
      <c r="B1301" s="112">
        <v>44332</v>
      </c>
      <c r="C1301" s="111" t="s">
        <v>3445</v>
      </c>
      <c r="D1301" s="112">
        <v>44332</v>
      </c>
      <c r="E1301" s="111" t="s">
        <v>1429</v>
      </c>
      <c r="F1301" s="111" t="s">
        <v>73</v>
      </c>
      <c r="G1301" s="111" t="s">
        <v>1053</v>
      </c>
      <c r="H1301" s="111" t="s">
        <v>66</v>
      </c>
      <c r="I1301" s="111" t="s">
        <v>1146</v>
      </c>
      <c r="J1301" s="113">
        <v>20</v>
      </c>
      <c r="K1301" s="113">
        <v>914</v>
      </c>
      <c r="L1301" s="113">
        <v>18280</v>
      </c>
      <c r="M1301" s="113">
        <v>2.2850000000000001</v>
      </c>
      <c r="N1301" s="113">
        <v>45.7</v>
      </c>
      <c r="O1301" s="113">
        <v>0</v>
      </c>
      <c r="P1301" s="113">
        <v>0</v>
      </c>
      <c r="Q1301" s="113">
        <v>916.28499999999997</v>
      </c>
      <c r="R1301" s="113">
        <v>18325.7</v>
      </c>
      <c r="S1301" s="111" t="s">
        <v>1428</v>
      </c>
    </row>
    <row r="1302" spans="1:19" ht="25.5">
      <c r="A1302" s="111" t="s">
        <v>3444</v>
      </c>
      <c r="B1302" s="112">
        <v>44332</v>
      </c>
      <c r="C1302" s="111" t="s">
        <v>3445</v>
      </c>
      <c r="D1302" s="112">
        <v>44332</v>
      </c>
      <c r="E1302" s="111" t="s">
        <v>1429</v>
      </c>
      <c r="F1302" s="111" t="s">
        <v>73</v>
      </c>
      <c r="G1302" s="111" t="s">
        <v>1053</v>
      </c>
      <c r="H1302" s="111" t="s">
        <v>66</v>
      </c>
      <c r="I1302" s="111" t="s">
        <v>1320</v>
      </c>
      <c r="J1302" s="113">
        <v>20</v>
      </c>
      <c r="K1302" s="113">
        <v>1064</v>
      </c>
      <c r="L1302" s="113">
        <v>21280</v>
      </c>
      <c r="M1302" s="113">
        <v>2.66</v>
      </c>
      <c r="N1302" s="113">
        <v>53.2</v>
      </c>
      <c r="O1302" s="113">
        <v>0</v>
      </c>
      <c r="P1302" s="113">
        <v>0</v>
      </c>
      <c r="Q1302" s="113">
        <v>1066.6600000000001</v>
      </c>
      <c r="R1302" s="113">
        <v>21333.200000000001</v>
      </c>
      <c r="S1302" s="111" t="s">
        <v>1428</v>
      </c>
    </row>
    <row r="1303" spans="1:19" ht="25.5">
      <c r="A1303" s="111" t="s">
        <v>3444</v>
      </c>
      <c r="B1303" s="112">
        <v>44332</v>
      </c>
      <c r="C1303" s="111" t="s">
        <v>3445</v>
      </c>
      <c r="D1303" s="112">
        <v>44332</v>
      </c>
      <c r="E1303" s="111" t="s">
        <v>1429</v>
      </c>
      <c r="F1303" s="111" t="s">
        <v>73</v>
      </c>
      <c r="G1303" s="111" t="s">
        <v>1053</v>
      </c>
      <c r="H1303" s="111" t="s">
        <v>66</v>
      </c>
      <c r="I1303" s="111" t="s">
        <v>1144</v>
      </c>
      <c r="J1303" s="113">
        <v>20</v>
      </c>
      <c r="K1303" s="113">
        <v>1118</v>
      </c>
      <c r="L1303" s="113">
        <v>22360</v>
      </c>
      <c r="M1303" s="113">
        <v>2.7949999999999999</v>
      </c>
      <c r="N1303" s="113">
        <v>55.9</v>
      </c>
      <c r="O1303" s="113">
        <v>0</v>
      </c>
      <c r="P1303" s="113">
        <v>0</v>
      </c>
      <c r="Q1303" s="113">
        <v>1120.7950000000001</v>
      </c>
      <c r="R1303" s="113">
        <v>22415.9</v>
      </c>
      <c r="S1303" s="111" t="s">
        <v>1428</v>
      </c>
    </row>
    <row r="1304" spans="1:19" ht="25.5">
      <c r="A1304" s="111" t="s">
        <v>3444</v>
      </c>
      <c r="B1304" s="112">
        <v>44332</v>
      </c>
      <c r="C1304" s="111" t="s">
        <v>3445</v>
      </c>
      <c r="D1304" s="112">
        <v>44332</v>
      </c>
      <c r="E1304" s="111" t="s">
        <v>1429</v>
      </c>
      <c r="F1304" s="111" t="s">
        <v>73</v>
      </c>
      <c r="G1304" s="111" t="s">
        <v>1053</v>
      </c>
      <c r="H1304" s="111" t="s">
        <v>66</v>
      </c>
      <c r="I1304" s="111" t="s">
        <v>1263</v>
      </c>
      <c r="J1304" s="113">
        <v>40</v>
      </c>
      <c r="K1304" s="113">
        <v>1099</v>
      </c>
      <c r="L1304" s="113">
        <v>43960</v>
      </c>
      <c r="M1304" s="113">
        <v>2.7475000000000001</v>
      </c>
      <c r="N1304" s="113">
        <v>109.9</v>
      </c>
      <c r="O1304" s="113">
        <v>0</v>
      </c>
      <c r="P1304" s="113">
        <v>0</v>
      </c>
      <c r="Q1304" s="113">
        <v>1101.7474999999999</v>
      </c>
      <c r="R1304" s="113">
        <v>44069.9</v>
      </c>
      <c r="S1304" s="111" t="s">
        <v>1428</v>
      </c>
    </row>
    <row r="1305" spans="1:19" ht="25.5">
      <c r="A1305" s="111" t="s">
        <v>3444</v>
      </c>
      <c r="B1305" s="112">
        <v>44332</v>
      </c>
      <c r="C1305" s="111" t="s">
        <v>3445</v>
      </c>
      <c r="D1305" s="112">
        <v>44332</v>
      </c>
      <c r="E1305" s="111" t="s">
        <v>1429</v>
      </c>
      <c r="F1305" s="111" t="s">
        <v>73</v>
      </c>
      <c r="G1305" s="111" t="s">
        <v>1053</v>
      </c>
      <c r="H1305" s="111" t="s">
        <v>66</v>
      </c>
      <c r="I1305" s="111" t="s">
        <v>1277</v>
      </c>
      <c r="J1305" s="113">
        <v>40</v>
      </c>
      <c r="K1305" s="113">
        <v>967</v>
      </c>
      <c r="L1305" s="113">
        <v>38680</v>
      </c>
      <c r="M1305" s="113">
        <v>2.4175</v>
      </c>
      <c r="N1305" s="113">
        <v>96.7</v>
      </c>
      <c r="O1305" s="113">
        <v>0</v>
      </c>
      <c r="P1305" s="113">
        <v>0</v>
      </c>
      <c r="Q1305" s="113">
        <v>969.41750000000002</v>
      </c>
      <c r="R1305" s="113">
        <v>38776.699999999997</v>
      </c>
      <c r="S1305" s="111" t="s">
        <v>1428</v>
      </c>
    </row>
    <row r="1306" spans="1:19" ht="25.5">
      <c r="A1306" s="111" t="s">
        <v>3446</v>
      </c>
      <c r="B1306" s="112">
        <v>44332</v>
      </c>
      <c r="C1306" s="111" t="s">
        <v>3447</v>
      </c>
      <c r="D1306" s="112">
        <v>44332</v>
      </c>
      <c r="E1306" s="111" t="s">
        <v>1429</v>
      </c>
      <c r="F1306" s="111" t="s">
        <v>65</v>
      </c>
      <c r="G1306" s="111" t="s">
        <v>66</v>
      </c>
      <c r="H1306" s="111" t="s">
        <v>66</v>
      </c>
      <c r="I1306" s="111" t="s">
        <v>1277</v>
      </c>
      <c r="J1306" s="113">
        <v>20</v>
      </c>
      <c r="K1306" s="113">
        <v>967</v>
      </c>
      <c r="L1306" s="113">
        <v>19340</v>
      </c>
      <c r="M1306" s="113">
        <v>2.4175</v>
      </c>
      <c r="N1306" s="113">
        <v>48.35</v>
      </c>
      <c r="O1306" s="113">
        <v>0</v>
      </c>
      <c r="P1306" s="113">
        <v>0</v>
      </c>
      <c r="Q1306" s="113">
        <v>969.41750000000002</v>
      </c>
      <c r="R1306" s="113">
        <v>19388.349999999999</v>
      </c>
      <c r="S1306" s="111" t="s">
        <v>1428</v>
      </c>
    </row>
    <row r="1307" spans="1:19" ht="25.5">
      <c r="A1307" s="111" t="s">
        <v>3448</v>
      </c>
      <c r="B1307" s="112">
        <v>44332</v>
      </c>
      <c r="C1307" s="111" t="s">
        <v>3449</v>
      </c>
      <c r="D1307" s="112">
        <v>44332</v>
      </c>
      <c r="E1307" s="111" t="s">
        <v>1429</v>
      </c>
      <c r="F1307" s="111" t="s">
        <v>68</v>
      </c>
      <c r="G1307" s="111" t="s">
        <v>1439</v>
      </c>
      <c r="H1307" s="111" t="s">
        <v>66</v>
      </c>
      <c r="I1307" s="111" t="s">
        <v>1146</v>
      </c>
      <c r="J1307" s="113">
        <v>100</v>
      </c>
      <c r="K1307" s="113">
        <v>914</v>
      </c>
      <c r="L1307" s="113">
        <v>91400</v>
      </c>
      <c r="M1307" s="113">
        <v>2.2850000000000001</v>
      </c>
      <c r="N1307" s="113">
        <v>228.5</v>
      </c>
      <c r="O1307" s="113">
        <v>0</v>
      </c>
      <c r="P1307" s="113">
        <v>0</v>
      </c>
      <c r="Q1307" s="113">
        <v>916.28499999999997</v>
      </c>
      <c r="R1307" s="113">
        <v>91628.5</v>
      </c>
      <c r="S1307" s="111" t="s">
        <v>1428</v>
      </c>
    </row>
    <row r="1308" spans="1:19" ht="25.5">
      <c r="A1308" s="111" t="s">
        <v>3448</v>
      </c>
      <c r="B1308" s="112">
        <v>44332</v>
      </c>
      <c r="C1308" s="111" t="s">
        <v>3449</v>
      </c>
      <c r="D1308" s="112">
        <v>44332</v>
      </c>
      <c r="E1308" s="111" t="s">
        <v>1429</v>
      </c>
      <c r="F1308" s="111" t="s">
        <v>68</v>
      </c>
      <c r="G1308" s="111" t="s">
        <v>1439</v>
      </c>
      <c r="H1308" s="111" t="s">
        <v>66</v>
      </c>
      <c r="I1308" s="111" t="s">
        <v>1374</v>
      </c>
      <c r="J1308" s="113">
        <v>100</v>
      </c>
      <c r="K1308" s="113">
        <v>914</v>
      </c>
      <c r="L1308" s="113">
        <v>91400</v>
      </c>
      <c r="M1308" s="113">
        <v>2.2850000000000001</v>
      </c>
      <c r="N1308" s="113">
        <v>228.5</v>
      </c>
      <c r="O1308" s="113">
        <v>0</v>
      </c>
      <c r="P1308" s="113">
        <v>0</v>
      </c>
      <c r="Q1308" s="113">
        <v>916.28499999999997</v>
      </c>
      <c r="R1308" s="113">
        <v>91628.5</v>
      </c>
      <c r="S1308" s="111" t="s">
        <v>1428</v>
      </c>
    </row>
    <row r="1309" spans="1:19" ht="25.5">
      <c r="A1309" s="111" t="s">
        <v>3448</v>
      </c>
      <c r="B1309" s="112">
        <v>44332</v>
      </c>
      <c r="C1309" s="111" t="s">
        <v>3449</v>
      </c>
      <c r="D1309" s="112">
        <v>44332</v>
      </c>
      <c r="E1309" s="111" t="s">
        <v>1429</v>
      </c>
      <c r="F1309" s="111" t="s">
        <v>68</v>
      </c>
      <c r="G1309" s="111" t="s">
        <v>1439</v>
      </c>
      <c r="H1309" s="111" t="s">
        <v>66</v>
      </c>
      <c r="I1309" s="111" t="s">
        <v>1141</v>
      </c>
      <c r="J1309" s="113">
        <v>100</v>
      </c>
      <c r="K1309" s="113">
        <v>894</v>
      </c>
      <c r="L1309" s="113">
        <v>89400</v>
      </c>
      <c r="M1309" s="113">
        <v>2.2349999999999999</v>
      </c>
      <c r="N1309" s="113">
        <v>223.5</v>
      </c>
      <c r="O1309" s="113">
        <v>0</v>
      </c>
      <c r="P1309" s="113">
        <v>0</v>
      </c>
      <c r="Q1309" s="113">
        <v>896.23500000000001</v>
      </c>
      <c r="R1309" s="113">
        <v>89623.5</v>
      </c>
      <c r="S1309" s="111" t="s">
        <v>1428</v>
      </c>
    </row>
    <row r="1310" spans="1:19" ht="25.5">
      <c r="A1310" s="111" t="s">
        <v>3450</v>
      </c>
      <c r="B1310" s="112">
        <v>44332</v>
      </c>
      <c r="C1310" s="111" t="s">
        <v>3451</v>
      </c>
      <c r="D1310" s="112">
        <v>44332</v>
      </c>
      <c r="E1310" s="111" t="s">
        <v>1143</v>
      </c>
      <c r="F1310" s="111" t="s">
        <v>3452</v>
      </c>
      <c r="G1310" s="111" t="s">
        <v>1143</v>
      </c>
      <c r="H1310" s="111" t="s">
        <v>1143</v>
      </c>
      <c r="I1310" s="111" t="s">
        <v>1374</v>
      </c>
      <c r="J1310" s="113">
        <v>5</v>
      </c>
      <c r="K1310" s="113">
        <v>927</v>
      </c>
      <c r="L1310" s="113">
        <v>4635</v>
      </c>
      <c r="M1310" s="113">
        <v>2.3180000000000001</v>
      </c>
      <c r="N1310" s="113">
        <v>11.59</v>
      </c>
      <c r="O1310" s="113">
        <v>0</v>
      </c>
      <c r="P1310" s="113">
        <v>0</v>
      </c>
      <c r="Q1310" s="113">
        <v>929.3175</v>
      </c>
      <c r="R1310" s="113">
        <v>4646.5874999999996</v>
      </c>
      <c r="S1310" s="111" t="s">
        <v>1428</v>
      </c>
    </row>
    <row r="1311" spans="1:19" ht="25.5">
      <c r="A1311" s="111" t="s">
        <v>3450</v>
      </c>
      <c r="B1311" s="112">
        <v>44332</v>
      </c>
      <c r="C1311" s="111" t="s">
        <v>3451</v>
      </c>
      <c r="D1311" s="112">
        <v>44332</v>
      </c>
      <c r="E1311" s="111" t="s">
        <v>1143</v>
      </c>
      <c r="F1311" s="111" t="s">
        <v>3452</v>
      </c>
      <c r="G1311" s="111" t="s">
        <v>1143</v>
      </c>
      <c r="H1311" s="111" t="s">
        <v>1143</v>
      </c>
      <c r="I1311" s="111" t="s">
        <v>1321</v>
      </c>
      <c r="J1311" s="113">
        <v>2</v>
      </c>
      <c r="K1311" s="113">
        <v>1222.5</v>
      </c>
      <c r="L1311" s="113">
        <v>2445</v>
      </c>
      <c r="M1311" s="113">
        <v>3.056</v>
      </c>
      <c r="N1311" s="113">
        <v>6.1120000000000001</v>
      </c>
      <c r="O1311" s="113">
        <v>0</v>
      </c>
      <c r="P1311" s="113">
        <v>0</v>
      </c>
      <c r="Q1311" s="113">
        <v>1225.5563</v>
      </c>
      <c r="R1311" s="113">
        <v>2451.1125999999999</v>
      </c>
      <c r="S1311" s="111" t="s">
        <v>1428</v>
      </c>
    </row>
    <row r="1312" spans="1:19" ht="25.5">
      <c r="A1312" s="111" t="s">
        <v>3453</v>
      </c>
      <c r="B1312" s="112">
        <v>44332</v>
      </c>
      <c r="C1312" s="111" t="s">
        <v>3454</v>
      </c>
      <c r="D1312" s="112">
        <v>44332</v>
      </c>
      <c r="E1312" s="111" t="s">
        <v>1429</v>
      </c>
      <c r="F1312" s="111" t="s">
        <v>1043</v>
      </c>
      <c r="G1312" s="111" t="s">
        <v>1045</v>
      </c>
      <c r="H1312" s="111" t="s">
        <v>117</v>
      </c>
      <c r="I1312" s="111" t="s">
        <v>1321</v>
      </c>
      <c r="J1312" s="113">
        <v>40</v>
      </c>
      <c r="K1312" s="113">
        <v>1205</v>
      </c>
      <c r="L1312" s="113">
        <v>48200</v>
      </c>
      <c r="M1312" s="113">
        <v>3.012</v>
      </c>
      <c r="N1312" s="113">
        <v>120.48</v>
      </c>
      <c r="O1312" s="113">
        <v>0</v>
      </c>
      <c r="P1312" s="113">
        <v>0</v>
      </c>
      <c r="Q1312" s="113">
        <v>1208.0125</v>
      </c>
      <c r="R1312" s="113">
        <v>48320.5</v>
      </c>
      <c r="S1312" s="111" t="s">
        <v>1428</v>
      </c>
    </row>
    <row r="1313" spans="1:19" ht="25.5">
      <c r="A1313" s="111" t="s">
        <v>3453</v>
      </c>
      <c r="B1313" s="112">
        <v>44332</v>
      </c>
      <c r="C1313" s="111" t="s">
        <v>3454</v>
      </c>
      <c r="D1313" s="112">
        <v>44332</v>
      </c>
      <c r="E1313" s="111" t="s">
        <v>1429</v>
      </c>
      <c r="F1313" s="111" t="s">
        <v>1043</v>
      </c>
      <c r="G1313" s="111" t="s">
        <v>1045</v>
      </c>
      <c r="H1313" s="111" t="s">
        <v>117</v>
      </c>
      <c r="I1313" s="111" t="s">
        <v>1277</v>
      </c>
      <c r="J1313" s="113">
        <v>20</v>
      </c>
      <c r="K1313" s="113">
        <v>967</v>
      </c>
      <c r="L1313" s="113">
        <v>19340</v>
      </c>
      <c r="M1313" s="113">
        <v>2.4180000000000001</v>
      </c>
      <c r="N1313" s="113">
        <v>48.36</v>
      </c>
      <c r="O1313" s="113">
        <v>0</v>
      </c>
      <c r="P1313" s="113">
        <v>0</v>
      </c>
      <c r="Q1313" s="113">
        <v>969.41750000000002</v>
      </c>
      <c r="R1313" s="113">
        <v>19388.349999999999</v>
      </c>
      <c r="S1313" s="111" t="s">
        <v>1428</v>
      </c>
    </row>
    <row r="1314" spans="1:19" ht="25.5">
      <c r="A1314" s="111" t="s">
        <v>3453</v>
      </c>
      <c r="B1314" s="112">
        <v>44332</v>
      </c>
      <c r="C1314" s="111" t="s">
        <v>3454</v>
      </c>
      <c r="D1314" s="112">
        <v>44332</v>
      </c>
      <c r="E1314" s="111" t="s">
        <v>1429</v>
      </c>
      <c r="F1314" s="111" t="s">
        <v>1043</v>
      </c>
      <c r="G1314" s="111" t="s">
        <v>1045</v>
      </c>
      <c r="H1314" s="111" t="s">
        <v>117</v>
      </c>
      <c r="I1314" s="111" t="s">
        <v>1320</v>
      </c>
      <c r="J1314" s="113">
        <v>40</v>
      </c>
      <c r="K1314" s="113">
        <v>1064</v>
      </c>
      <c r="L1314" s="113">
        <v>42560</v>
      </c>
      <c r="M1314" s="113">
        <v>2.66</v>
      </c>
      <c r="N1314" s="113">
        <v>106.4</v>
      </c>
      <c r="O1314" s="113">
        <v>0</v>
      </c>
      <c r="P1314" s="113">
        <v>0</v>
      </c>
      <c r="Q1314" s="113">
        <v>1066.6600000000001</v>
      </c>
      <c r="R1314" s="113">
        <v>42666.400000000001</v>
      </c>
      <c r="S1314" s="111" t="s">
        <v>1428</v>
      </c>
    </row>
    <row r="1315" spans="1:19" ht="25.5">
      <c r="A1315" s="111" t="s">
        <v>3453</v>
      </c>
      <c r="B1315" s="112">
        <v>44332</v>
      </c>
      <c r="C1315" s="111" t="s">
        <v>3454</v>
      </c>
      <c r="D1315" s="112">
        <v>44332</v>
      </c>
      <c r="E1315" s="111" t="s">
        <v>1429</v>
      </c>
      <c r="F1315" s="111" t="s">
        <v>1043</v>
      </c>
      <c r="G1315" s="111" t="s">
        <v>1045</v>
      </c>
      <c r="H1315" s="111" t="s">
        <v>117</v>
      </c>
      <c r="I1315" s="111" t="s">
        <v>1374</v>
      </c>
      <c r="J1315" s="113">
        <v>40</v>
      </c>
      <c r="K1315" s="113">
        <v>914</v>
      </c>
      <c r="L1315" s="113">
        <v>36560</v>
      </c>
      <c r="M1315" s="113">
        <v>2.2850000000000001</v>
      </c>
      <c r="N1315" s="113">
        <v>91.4</v>
      </c>
      <c r="O1315" s="113">
        <v>0</v>
      </c>
      <c r="P1315" s="113">
        <v>0</v>
      </c>
      <c r="Q1315" s="113">
        <v>916.28499999999997</v>
      </c>
      <c r="R1315" s="113">
        <v>36651.4</v>
      </c>
      <c r="S1315" s="111" t="s">
        <v>1428</v>
      </c>
    </row>
    <row r="1316" spans="1:19" ht="25.5">
      <c r="A1316" s="111" t="s">
        <v>3453</v>
      </c>
      <c r="B1316" s="112">
        <v>44332</v>
      </c>
      <c r="C1316" s="111" t="s">
        <v>3454</v>
      </c>
      <c r="D1316" s="112">
        <v>44332</v>
      </c>
      <c r="E1316" s="111" t="s">
        <v>1429</v>
      </c>
      <c r="F1316" s="111" t="s">
        <v>1043</v>
      </c>
      <c r="G1316" s="111" t="s">
        <v>1045</v>
      </c>
      <c r="H1316" s="111" t="s">
        <v>117</v>
      </c>
      <c r="I1316" s="111" t="s">
        <v>1263</v>
      </c>
      <c r="J1316" s="113">
        <v>40</v>
      </c>
      <c r="K1316" s="113">
        <v>1099</v>
      </c>
      <c r="L1316" s="113">
        <v>43960</v>
      </c>
      <c r="M1316" s="113">
        <v>2.7480000000000002</v>
      </c>
      <c r="N1316" s="113">
        <v>109.92</v>
      </c>
      <c r="O1316" s="113">
        <v>0</v>
      </c>
      <c r="P1316" s="113">
        <v>0</v>
      </c>
      <c r="Q1316" s="113">
        <v>1101.7474999999999</v>
      </c>
      <c r="R1316" s="113">
        <v>44069.9</v>
      </c>
      <c r="S1316" s="111" t="s">
        <v>1428</v>
      </c>
    </row>
    <row r="1317" spans="1:19" ht="25.5">
      <c r="A1317" s="111" t="s">
        <v>3453</v>
      </c>
      <c r="B1317" s="112">
        <v>44332</v>
      </c>
      <c r="C1317" s="111" t="s">
        <v>3454</v>
      </c>
      <c r="D1317" s="112">
        <v>44332</v>
      </c>
      <c r="E1317" s="111" t="s">
        <v>1429</v>
      </c>
      <c r="F1317" s="111" t="s">
        <v>1043</v>
      </c>
      <c r="G1317" s="111" t="s">
        <v>1045</v>
      </c>
      <c r="H1317" s="111" t="s">
        <v>117</v>
      </c>
      <c r="I1317" s="111" t="s">
        <v>1141</v>
      </c>
      <c r="J1317" s="113">
        <v>20</v>
      </c>
      <c r="K1317" s="113">
        <v>894</v>
      </c>
      <c r="L1317" s="113">
        <v>17880</v>
      </c>
      <c r="M1317" s="113">
        <v>2.2349999999999999</v>
      </c>
      <c r="N1317" s="113">
        <v>44.7</v>
      </c>
      <c r="O1317" s="113">
        <v>0</v>
      </c>
      <c r="P1317" s="113">
        <v>0</v>
      </c>
      <c r="Q1317" s="113">
        <v>896.23500000000001</v>
      </c>
      <c r="R1317" s="113">
        <v>17924.7</v>
      </c>
      <c r="S1317" s="111" t="s">
        <v>1428</v>
      </c>
    </row>
    <row r="1318" spans="1:19" ht="25.5">
      <c r="A1318" s="111" t="s">
        <v>3453</v>
      </c>
      <c r="B1318" s="112">
        <v>44332</v>
      </c>
      <c r="C1318" s="111" t="s">
        <v>3454</v>
      </c>
      <c r="D1318" s="112">
        <v>44332</v>
      </c>
      <c r="E1318" s="111" t="s">
        <v>1429</v>
      </c>
      <c r="F1318" s="111" t="s">
        <v>1043</v>
      </c>
      <c r="G1318" s="111" t="s">
        <v>1045</v>
      </c>
      <c r="H1318" s="111" t="s">
        <v>117</v>
      </c>
      <c r="I1318" s="111" t="s">
        <v>1142</v>
      </c>
      <c r="J1318" s="113">
        <v>20</v>
      </c>
      <c r="K1318" s="113">
        <v>1030</v>
      </c>
      <c r="L1318" s="113">
        <v>20600</v>
      </c>
      <c r="M1318" s="113">
        <v>2.5750000000000002</v>
      </c>
      <c r="N1318" s="113">
        <v>51.5</v>
      </c>
      <c r="O1318" s="113">
        <v>0</v>
      </c>
      <c r="P1318" s="113">
        <v>0</v>
      </c>
      <c r="Q1318" s="113">
        <v>1032.575</v>
      </c>
      <c r="R1318" s="113">
        <v>20651.5</v>
      </c>
      <c r="S1318" s="111" t="s">
        <v>1428</v>
      </c>
    </row>
    <row r="1319" spans="1:19" ht="25.5">
      <c r="A1319" s="111" t="s">
        <v>3455</v>
      </c>
      <c r="B1319" s="112">
        <v>44333</v>
      </c>
      <c r="C1319" s="111" t="s">
        <v>3456</v>
      </c>
      <c r="D1319" s="112">
        <v>44333</v>
      </c>
      <c r="E1319" s="111" t="s">
        <v>1429</v>
      </c>
      <c r="F1319" s="111" t="s">
        <v>94</v>
      </c>
      <c r="G1319" s="111" t="s">
        <v>1014</v>
      </c>
      <c r="H1319" s="111" t="s">
        <v>1433</v>
      </c>
      <c r="I1319" s="111" t="s">
        <v>1144</v>
      </c>
      <c r="J1319" s="113">
        <v>10</v>
      </c>
      <c r="K1319" s="113">
        <v>1118</v>
      </c>
      <c r="L1319" s="113">
        <v>11180</v>
      </c>
      <c r="M1319" s="113">
        <v>2.7949999999999999</v>
      </c>
      <c r="N1319" s="113">
        <v>27.95</v>
      </c>
      <c r="O1319" s="113">
        <v>0</v>
      </c>
      <c r="P1319" s="113">
        <v>0</v>
      </c>
      <c r="Q1319" s="113">
        <v>1120.7950000000001</v>
      </c>
      <c r="R1319" s="113">
        <v>11207.95</v>
      </c>
      <c r="S1319" s="111" t="s">
        <v>1428</v>
      </c>
    </row>
    <row r="1320" spans="1:19" ht="25.5">
      <c r="A1320" s="111" t="s">
        <v>3455</v>
      </c>
      <c r="B1320" s="112">
        <v>44333</v>
      </c>
      <c r="C1320" s="111" t="s">
        <v>3456</v>
      </c>
      <c r="D1320" s="112">
        <v>44333</v>
      </c>
      <c r="E1320" s="111" t="s">
        <v>1429</v>
      </c>
      <c r="F1320" s="111" t="s">
        <v>94</v>
      </c>
      <c r="G1320" s="111" t="s">
        <v>1014</v>
      </c>
      <c r="H1320" s="111" t="s">
        <v>1433</v>
      </c>
      <c r="I1320" s="111" t="s">
        <v>1142</v>
      </c>
      <c r="J1320" s="113">
        <v>10</v>
      </c>
      <c r="K1320" s="113">
        <v>1030</v>
      </c>
      <c r="L1320" s="113">
        <v>10300</v>
      </c>
      <c r="M1320" s="113">
        <v>2.5750000000000002</v>
      </c>
      <c r="N1320" s="113">
        <v>25.75</v>
      </c>
      <c r="O1320" s="113">
        <v>0</v>
      </c>
      <c r="P1320" s="113">
        <v>0</v>
      </c>
      <c r="Q1320" s="113">
        <v>1032.575</v>
      </c>
      <c r="R1320" s="113">
        <v>10325.75</v>
      </c>
      <c r="S1320" s="111" t="s">
        <v>1428</v>
      </c>
    </row>
    <row r="1321" spans="1:19" ht="25.5">
      <c r="A1321" s="111" t="s">
        <v>3455</v>
      </c>
      <c r="B1321" s="112">
        <v>44333</v>
      </c>
      <c r="C1321" s="111" t="s">
        <v>3456</v>
      </c>
      <c r="D1321" s="112">
        <v>44333</v>
      </c>
      <c r="E1321" s="111" t="s">
        <v>1429</v>
      </c>
      <c r="F1321" s="111" t="s">
        <v>94</v>
      </c>
      <c r="G1321" s="111" t="s">
        <v>1014</v>
      </c>
      <c r="H1321" s="111" t="s">
        <v>1433</v>
      </c>
      <c r="I1321" s="111" t="s">
        <v>1146</v>
      </c>
      <c r="J1321" s="113">
        <v>20</v>
      </c>
      <c r="K1321" s="113">
        <v>914</v>
      </c>
      <c r="L1321" s="113">
        <v>18280</v>
      </c>
      <c r="M1321" s="113">
        <v>2.2850000000000001</v>
      </c>
      <c r="N1321" s="113">
        <v>45.7</v>
      </c>
      <c r="O1321" s="113">
        <v>0</v>
      </c>
      <c r="P1321" s="113">
        <v>0</v>
      </c>
      <c r="Q1321" s="113">
        <v>916.28499999999997</v>
      </c>
      <c r="R1321" s="113">
        <v>18325.7</v>
      </c>
      <c r="S1321" s="111" t="s">
        <v>1428</v>
      </c>
    </row>
    <row r="1322" spans="1:19" ht="25.5">
      <c r="A1322" s="111" t="s">
        <v>3455</v>
      </c>
      <c r="B1322" s="112">
        <v>44333</v>
      </c>
      <c r="C1322" s="111" t="s">
        <v>3456</v>
      </c>
      <c r="D1322" s="112">
        <v>44333</v>
      </c>
      <c r="E1322" s="111" t="s">
        <v>1429</v>
      </c>
      <c r="F1322" s="111" t="s">
        <v>94</v>
      </c>
      <c r="G1322" s="111" t="s">
        <v>1014</v>
      </c>
      <c r="H1322" s="111" t="s">
        <v>1433</v>
      </c>
      <c r="I1322" s="111" t="s">
        <v>1147</v>
      </c>
      <c r="J1322" s="113">
        <v>20</v>
      </c>
      <c r="K1322" s="113">
        <v>1176</v>
      </c>
      <c r="L1322" s="113">
        <v>23520</v>
      </c>
      <c r="M1322" s="113">
        <v>2.94</v>
      </c>
      <c r="N1322" s="113">
        <v>58.8</v>
      </c>
      <c r="O1322" s="113">
        <v>0</v>
      </c>
      <c r="P1322" s="113">
        <v>0</v>
      </c>
      <c r="Q1322" s="113">
        <v>1178.94</v>
      </c>
      <c r="R1322" s="113">
        <v>23578.799999999999</v>
      </c>
      <c r="S1322" s="111" t="s">
        <v>1428</v>
      </c>
    </row>
    <row r="1323" spans="1:19" ht="25.5">
      <c r="A1323" s="111" t="s">
        <v>3457</v>
      </c>
      <c r="B1323" s="112">
        <v>44333</v>
      </c>
      <c r="C1323" s="111" t="s">
        <v>3458</v>
      </c>
      <c r="D1323" s="112">
        <v>44333</v>
      </c>
      <c r="E1323" s="111" t="s">
        <v>1429</v>
      </c>
      <c r="F1323" s="111" t="s">
        <v>45</v>
      </c>
      <c r="G1323" s="111" t="s">
        <v>1431</v>
      </c>
      <c r="H1323" s="111" t="s">
        <v>13</v>
      </c>
      <c r="I1323" s="111" t="s">
        <v>1142</v>
      </c>
      <c r="J1323" s="113">
        <v>40</v>
      </c>
      <c r="K1323" s="113">
        <v>1030</v>
      </c>
      <c r="L1323" s="113">
        <v>41200</v>
      </c>
      <c r="M1323" s="113">
        <v>2.5750000000000002</v>
      </c>
      <c r="N1323" s="113">
        <v>103</v>
      </c>
      <c r="O1323" s="113">
        <v>0</v>
      </c>
      <c r="P1323" s="113">
        <v>0</v>
      </c>
      <c r="Q1323" s="113">
        <v>1032.575</v>
      </c>
      <c r="R1323" s="113">
        <v>41303</v>
      </c>
      <c r="S1323" s="111" t="s">
        <v>1428</v>
      </c>
    </row>
    <row r="1324" spans="1:19" ht="25.5">
      <c r="A1324" s="111" t="s">
        <v>3457</v>
      </c>
      <c r="B1324" s="112">
        <v>44333</v>
      </c>
      <c r="C1324" s="111" t="s">
        <v>3458</v>
      </c>
      <c r="D1324" s="112">
        <v>44333</v>
      </c>
      <c r="E1324" s="111" t="s">
        <v>1429</v>
      </c>
      <c r="F1324" s="111" t="s">
        <v>45</v>
      </c>
      <c r="G1324" s="111" t="s">
        <v>1431</v>
      </c>
      <c r="H1324" s="111" t="s">
        <v>13</v>
      </c>
      <c r="I1324" s="111" t="s">
        <v>1376</v>
      </c>
      <c r="J1324" s="113">
        <v>40</v>
      </c>
      <c r="K1324" s="113">
        <v>1303</v>
      </c>
      <c r="L1324" s="113">
        <v>52120</v>
      </c>
      <c r="M1324" s="113">
        <v>3.258</v>
      </c>
      <c r="N1324" s="113">
        <v>130.32</v>
      </c>
      <c r="O1324" s="113">
        <v>0</v>
      </c>
      <c r="P1324" s="113">
        <v>0</v>
      </c>
      <c r="Q1324" s="113">
        <v>1306.2574999999999</v>
      </c>
      <c r="R1324" s="113">
        <v>52250.3</v>
      </c>
      <c r="S1324" s="111" t="s">
        <v>1428</v>
      </c>
    </row>
    <row r="1325" spans="1:19" ht="25.5">
      <c r="A1325" s="111" t="s">
        <v>3457</v>
      </c>
      <c r="B1325" s="112">
        <v>44333</v>
      </c>
      <c r="C1325" s="111" t="s">
        <v>3458</v>
      </c>
      <c r="D1325" s="112">
        <v>44333</v>
      </c>
      <c r="E1325" s="111" t="s">
        <v>1429</v>
      </c>
      <c r="F1325" s="111" t="s">
        <v>45</v>
      </c>
      <c r="G1325" s="111" t="s">
        <v>1431</v>
      </c>
      <c r="H1325" s="111" t="s">
        <v>13</v>
      </c>
      <c r="I1325" s="111" t="s">
        <v>1141</v>
      </c>
      <c r="J1325" s="113">
        <v>60</v>
      </c>
      <c r="K1325" s="113">
        <v>894</v>
      </c>
      <c r="L1325" s="113">
        <v>53640</v>
      </c>
      <c r="M1325" s="113">
        <v>2.2349999999999999</v>
      </c>
      <c r="N1325" s="113">
        <v>134.1</v>
      </c>
      <c r="O1325" s="113">
        <v>0</v>
      </c>
      <c r="P1325" s="113">
        <v>0</v>
      </c>
      <c r="Q1325" s="113">
        <v>896.23500000000001</v>
      </c>
      <c r="R1325" s="113">
        <v>53774.1</v>
      </c>
      <c r="S1325" s="111" t="s">
        <v>1428</v>
      </c>
    </row>
    <row r="1326" spans="1:19" ht="25.5">
      <c r="A1326" s="111" t="s">
        <v>3457</v>
      </c>
      <c r="B1326" s="112">
        <v>44333</v>
      </c>
      <c r="C1326" s="111" t="s">
        <v>3458</v>
      </c>
      <c r="D1326" s="112">
        <v>44333</v>
      </c>
      <c r="E1326" s="111" t="s">
        <v>1429</v>
      </c>
      <c r="F1326" s="111" t="s">
        <v>45</v>
      </c>
      <c r="G1326" s="111" t="s">
        <v>1431</v>
      </c>
      <c r="H1326" s="111" t="s">
        <v>13</v>
      </c>
      <c r="I1326" s="111" t="s">
        <v>1146</v>
      </c>
      <c r="J1326" s="113">
        <v>60</v>
      </c>
      <c r="K1326" s="113">
        <v>914</v>
      </c>
      <c r="L1326" s="113">
        <v>54840</v>
      </c>
      <c r="M1326" s="113">
        <v>2.2850000000000001</v>
      </c>
      <c r="N1326" s="113">
        <v>137.1</v>
      </c>
      <c r="O1326" s="113">
        <v>0</v>
      </c>
      <c r="P1326" s="113">
        <v>0</v>
      </c>
      <c r="Q1326" s="113">
        <v>916.28499999999997</v>
      </c>
      <c r="R1326" s="113">
        <v>54977.1</v>
      </c>
      <c r="S1326" s="111" t="s">
        <v>1428</v>
      </c>
    </row>
    <row r="1327" spans="1:19" ht="25.5">
      <c r="A1327" s="111" t="s">
        <v>3457</v>
      </c>
      <c r="B1327" s="112">
        <v>44333</v>
      </c>
      <c r="C1327" s="111" t="s">
        <v>3458</v>
      </c>
      <c r="D1327" s="112">
        <v>44333</v>
      </c>
      <c r="E1327" s="111" t="s">
        <v>1429</v>
      </c>
      <c r="F1327" s="111" t="s">
        <v>45</v>
      </c>
      <c r="G1327" s="111" t="s">
        <v>1431</v>
      </c>
      <c r="H1327" s="111" t="s">
        <v>13</v>
      </c>
      <c r="I1327" s="111" t="s">
        <v>1374</v>
      </c>
      <c r="J1327" s="113">
        <v>60</v>
      </c>
      <c r="K1327" s="113">
        <v>914</v>
      </c>
      <c r="L1327" s="113">
        <v>54840</v>
      </c>
      <c r="M1327" s="113">
        <v>2.2850000000000001</v>
      </c>
      <c r="N1327" s="113">
        <v>137.1</v>
      </c>
      <c r="O1327" s="113">
        <v>0</v>
      </c>
      <c r="P1327" s="113">
        <v>0</v>
      </c>
      <c r="Q1327" s="113">
        <v>916.28499999999997</v>
      </c>
      <c r="R1327" s="113">
        <v>54977.1</v>
      </c>
      <c r="S1327" s="111" t="s">
        <v>1428</v>
      </c>
    </row>
    <row r="1328" spans="1:19" ht="25.5">
      <c r="A1328" s="111" t="s">
        <v>3457</v>
      </c>
      <c r="B1328" s="112">
        <v>44333</v>
      </c>
      <c r="C1328" s="111" t="s">
        <v>3458</v>
      </c>
      <c r="D1328" s="112">
        <v>44333</v>
      </c>
      <c r="E1328" s="111" t="s">
        <v>1429</v>
      </c>
      <c r="F1328" s="111" t="s">
        <v>45</v>
      </c>
      <c r="G1328" s="111" t="s">
        <v>1431</v>
      </c>
      <c r="H1328" s="111" t="s">
        <v>13</v>
      </c>
      <c r="I1328" s="111" t="s">
        <v>1277</v>
      </c>
      <c r="J1328" s="113">
        <v>40</v>
      </c>
      <c r="K1328" s="113">
        <v>967</v>
      </c>
      <c r="L1328" s="113">
        <v>38680</v>
      </c>
      <c r="M1328" s="113">
        <v>2.4180000000000001</v>
      </c>
      <c r="N1328" s="113">
        <v>96.72</v>
      </c>
      <c r="O1328" s="113">
        <v>0</v>
      </c>
      <c r="P1328" s="113">
        <v>0</v>
      </c>
      <c r="Q1328" s="113">
        <v>969.41750000000002</v>
      </c>
      <c r="R1328" s="113">
        <v>38776.699999999997</v>
      </c>
      <c r="S1328" s="111" t="s">
        <v>1428</v>
      </c>
    </row>
    <row r="1329" spans="1:19" ht="25.5">
      <c r="A1329" s="111" t="s">
        <v>3457</v>
      </c>
      <c r="B1329" s="112">
        <v>44333</v>
      </c>
      <c r="C1329" s="111" t="s">
        <v>3458</v>
      </c>
      <c r="D1329" s="112">
        <v>44333</v>
      </c>
      <c r="E1329" s="111" t="s">
        <v>1429</v>
      </c>
      <c r="F1329" s="111" t="s">
        <v>45</v>
      </c>
      <c r="G1329" s="111" t="s">
        <v>1431</v>
      </c>
      <c r="H1329" s="111" t="s">
        <v>13</v>
      </c>
      <c r="I1329" s="111" t="s">
        <v>1321</v>
      </c>
      <c r="J1329" s="113">
        <v>10</v>
      </c>
      <c r="K1329" s="113">
        <v>1205</v>
      </c>
      <c r="L1329" s="113">
        <v>12050</v>
      </c>
      <c r="M1329" s="113">
        <v>3.012</v>
      </c>
      <c r="N1329" s="113">
        <v>30.12</v>
      </c>
      <c r="O1329" s="113">
        <v>0</v>
      </c>
      <c r="P1329" s="113">
        <v>0</v>
      </c>
      <c r="Q1329" s="113">
        <v>1208.0125</v>
      </c>
      <c r="R1329" s="113">
        <v>12080.125</v>
      </c>
      <c r="S1329" s="111" t="s">
        <v>1428</v>
      </c>
    </row>
    <row r="1330" spans="1:19" ht="25.5">
      <c r="A1330" s="111" t="s">
        <v>3459</v>
      </c>
      <c r="B1330" s="112">
        <v>44333</v>
      </c>
      <c r="C1330" s="111" t="s">
        <v>3460</v>
      </c>
      <c r="D1330" s="112">
        <v>44333</v>
      </c>
      <c r="E1330" s="111" t="s">
        <v>1429</v>
      </c>
      <c r="F1330" s="111" t="s">
        <v>74</v>
      </c>
      <c r="G1330" s="111" t="s">
        <v>1054</v>
      </c>
      <c r="H1330" s="111" t="s">
        <v>66</v>
      </c>
      <c r="I1330" s="111" t="s">
        <v>1142</v>
      </c>
      <c r="J1330" s="113">
        <v>20</v>
      </c>
      <c r="K1330" s="113">
        <v>1030</v>
      </c>
      <c r="L1330" s="113">
        <v>20600</v>
      </c>
      <c r="M1330" s="113">
        <v>2.5750000000000002</v>
      </c>
      <c r="N1330" s="113">
        <v>51.5</v>
      </c>
      <c r="O1330" s="113">
        <v>0</v>
      </c>
      <c r="P1330" s="113">
        <v>0</v>
      </c>
      <c r="Q1330" s="113">
        <v>1032.575</v>
      </c>
      <c r="R1330" s="113">
        <v>20651.5</v>
      </c>
      <c r="S1330" s="111" t="s">
        <v>1428</v>
      </c>
    </row>
    <row r="1331" spans="1:19" ht="25.5">
      <c r="A1331" s="111" t="s">
        <v>3459</v>
      </c>
      <c r="B1331" s="112">
        <v>44333</v>
      </c>
      <c r="C1331" s="111" t="s">
        <v>3460</v>
      </c>
      <c r="D1331" s="112">
        <v>44333</v>
      </c>
      <c r="E1331" s="111" t="s">
        <v>1429</v>
      </c>
      <c r="F1331" s="111" t="s">
        <v>74</v>
      </c>
      <c r="G1331" s="111" t="s">
        <v>1054</v>
      </c>
      <c r="H1331" s="111" t="s">
        <v>66</v>
      </c>
      <c r="I1331" s="111" t="s">
        <v>1147</v>
      </c>
      <c r="J1331" s="113">
        <v>20</v>
      </c>
      <c r="K1331" s="113">
        <v>1176</v>
      </c>
      <c r="L1331" s="113">
        <v>23520</v>
      </c>
      <c r="M1331" s="113">
        <v>2.94</v>
      </c>
      <c r="N1331" s="113">
        <v>58.8</v>
      </c>
      <c r="O1331" s="113">
        <v>0</v>
      </c>
      <c r="P1331" s="113">
        <v>0</v>
      </c>
      <c r="Q1331" s="113">
        <v>1178.94</v>
      </c>
      <c r="R1331" s="113">
        <v>23578.799999999999</v>
      </c>
      <c r="S1331" s="111" t="s">
        <v>1428</v>
      </c>
    </row>
    <row r="1332" spans="1:19" ht="25.5">
      <c r="A1332" s="111" t="s">
        <v>3459</v>
      </c>
      <c r="B1332" s="112">
        <v>44333</v>
      </c>
      <c r="C1332" s="111" t="s">
        <v>3460</v>
      </c>
      <c r="D1332" s="112">
        <v>44333</v>
      </c>
      <c r="E1332" s="111" t="s">
        <v>1429</v>
      </c>
      <c r="F1332" s="111" t="s">
        <v>74</v>
      </c>
      <c r="G1332" s="111" t="s">
        <v>1054</v>
      </c>
      <c r="H1332" s="111" t="s">
        <v>66</v>
      </c>
      <c r="I1332" s="111" t="s">
        <v>1144</v>
      </c>
      <c r="J1332" s="113">
        <v>20</v>
      </c>
      <c r="K1332" s="113">
        <v>1118</v>
      </c>
      <c r="L1332" s="113">
        <v>22360</v>
      </c>
      <c r="M1332" s="113">
        <v>2.7949999999999999</v>
      </c>
      <c r="N1332" s="113">
        <v>55.9</v>
      </c>
      <c r="O1332" s="113">
        <v>0</v>
      </c>
      <c r="P1332" s="113">
        <v>0</v>
      </c>
      <c r="Q1332" s="113">
        <v>1120.7950000000001</v>
      </c>
      <c r="R1332" s="113">
        <v>22415.9</v>
      </c>
      <c r="S1332" s="111" t="s">
        <v>1428</v>
      </c>
    </row>
    <row r="1333" spans="1:19" ht="25.5">
      <c r="A1333" s="111" t="s">
        <v>3459</v>
      </c>
      <c r="B1333" s="112">
        <v>44333</v>
      </c>
      <c r="C1333" s="111" t="s">
        <v>3460</v>
      </c>
      <c r="D1333" s="112">
        <v>44333</v>
      </c>
      <c r="E1333" s="111" t="s">
        <v>1429</v>
      </c>
      <c r="F1333" s="111" t="s">
        <v>74</v>
      </c>
      <c r="G1333" s="111" t="s">
        <v>1054</v>
      </c>
      <c r="H1333" s="111" t="s">
        <v>66</v>
      </c>
      <c r="I1333" s="111" t="s">
        <v>1141</v>
      </c>
      <c r="J1333" s="113">
        <v>40</v>
      </c>
      <c r="K1333" s="113">
        <v>894</v>
      </c>
      <c r="L1333" s="113">
        <v>35760</v>
      </c>
      <c r="M1333" s="113">
        <v>2.2349999999999999</v>
      </c>
      <c r="N1333" s="113">
        <v>89.4</v>
      </c>
      <c r="O1333" s="113">
        <v>0</v>
      </c>
      <c r="P1333" s="113">
        <v>0</v>
      </c>
      <c r="Q1333" s="113">
        <v>896.23500000000001</v>
      </c>
      <c r="R1333" s="113">
        <v>35849.4</v>
      </c>
      <c r="S1333" s="111" t="s">
        <v>1428</v>
      </c>
    </row>
    <row r="1334" spans="1:19" ht="25.5">
      <c r="A1334" s="111" t="s">
        <v>3461</v>
      </c>
      <c r="B1334" s="112">
        <v>44333</v>
      </c>
      <c r="C1334" s="111" t="s">
        <v>3462</v>
      </c>
      <c r="D1334" s="112">
        <v>44333</v>
      </c>
      <c r="E1334" s="111" t="s">
        <v>1429</v>
      </c>
      <c r="F1334" s="111" t="s">
        <v>72</v>
      </c>
      <c r="G1334" s="111" t="s">
        <v>1054</v>
      </c>
      <c r="H1334" s="111" t="s">
        <v>66</v>
      </c>
      <c r="I1334" s="111" t="s">
        <v>1141</v>
      </c>
      <c r="J1334" s="113">
        <v>20</v>
      </c>
      <c r="K1334" s="113">
        <v>894</v>
      </c>
      <c r="L1334" s="113">
        <v>17880</v>
      </c>
      <c r="M1334" s="113">
        <v>2.2349999999999999</v>
      </c>
      <c r="N1334" s="113">
        <v>44.7</v>
      </c>
      <c r="O1334" s="113">
        <v>0</v>
      </c>
      <c r="P1334" s="113">
        <v>0</v>
      </c>
      <c r="Q1334" s="113">
        <v>896.23500000000001</v>
      </c>
      <c r="R1334" s="113">
        <v>17924.7</v>
      </c>
      <c r="S1334" s="111" t="s">
        <v>1428</v>
      </c>
    </row>
    <row r="1335" spans="1:19" ht="25.5">
      <c r="A1335" s="111" t="s">
        <v>3461</v>
      </c>
      <c r="B1335" s="112">
        <v>44333</v>
      </c>
      <c r="C1335" s="111" t="s">
        <v>3462</v>
      </c>
      <c r="D1335" s="112">
        <v>44333</v>
      </c>
      <c r="E1335" s="111" t="s">
        <v>1429</v>
      </c>
      <c r="F1335" s="111" t="s">
        <v>72</v>
      </c>
      <c r="G1335" s="111" t="s">
        <v>1054</v>
      </c>
      <c r="H1335" s="111" t="s">
        <v>66</v>
      </c>
      <c r="I1335" s="111" t="s">
        <v>1374</v>
      </c>
      <c r="J1335" s="113">
        <v>20</v>
      </c>
      <c r="K1335" s="113">
        <v>914</v>
      </c>
      <c r="L1335" s="113">
        <v>18280</v>
      </c>
      <c r="M1335" s="113">
        <v>2.2850000000000001</v>
      </c>
      <c r="N1335" s="113">
        <v>45.7</v>
      </c>
      <c r="O1335" s="113">
        <v>0</v>
      </c>
      <c r="P1335" s="113">
        <v>0</v>
      </c>
      <c r="Q1335" s="113">
        <v>916.28499999999997</v>
      </c>
      <c r="R1335" s="113">
        <v>18325.7</v>
      </c>
      <c r="S1335" s="111" t="s">
        <v>1428</v>
      </c>
    </row>
    <row r="1336" spans="1:19" ht="25.5">
      <c r="A1336" s="111" t="s">
        <v>3463</v>
      </c>
      <c r="B1336" s="112">
        <v>44333</v>
      </c>
      <c r="C1336" s="111" t="s">
        <v>3464</v>
      </c>
      <c r="D1336" s="112">
        <v>44333</v>
      </c>
      <c r="E1336" s="111" t="s">
        <v>1429</v>
      </c>
      <c r="F1336" s="111" t="s">
        <v>75</v>
      </c>
      <c r="G1336" s="111" t="s">
        <v>76</v>
      </c>
      <c r="H1336" s="111" t="s">
        <v>66</v>
      </c>
      <c r="I1336" s="111" t="s">
        <v>1141</v>
      </c>
      <c r="J1336" s="113">
        <v>40</v>
      </c>
      <c r="K1336" s="113">
        <v>894</v>
      </c>
      <c r="L1336" s="113">
        <v>35760</v>
      </c>
      <c r="M1336" s="113">
        <v>2.2349999999999999</v>
      </c>
      <c r="N1336" s="113">
        <v>89.4</v>
      </c>
      <c r="O1336" s="113">
        <v>0</v>
      </c>
      <c r="P1336" s="113">
        <v>0</v>
      </c>
      <c r="Q1336" s="113">
        <v>896.23500000000001</v>
      </c>
      <c r="R1336" s="113">
        <v>35849.4</v>
      </c>
      <c r="S1336" s="111" t="s">
        <v>1428</v>
      </c>
    </row>
    <row r="1337" spans="1:19" ht="25.5">
      <c r="A1337" s="111" t="s">
        <v>3463</v>
      </c>
      <c r="B1337" s="112">
        <v>44333</v>
      </c>
      <c r="C1337" s="111" t="s">
        <v>3464</v>
      </c>
      <c r="D1337" s="112">
        <v>44333</v>
      </c>
      <c r="E1337" s="111" t="s">
        <v>1429</v>
      </c>
      <c r="F1337" s="111" t="s">
        <v>75</v>
      </c>
      <c r="G1337" s="111" t="s">
        <v>76</v>
      </c>
      <c r="H1337" s="111" t="s">
        <v>66</v>
      </c>
      <c r="I1337" s="111" t="s">
        <v>1320</v>
      </c>
      <c r="J1337" s="113">
        <v>20</v>
      </c>
      <c r="K1337" s="113">
        <v>1064</v>
      </c>
      <c r="L1337" s="113">
        <v>21280</v>
      </c>
      <c r="M1337" s="113">
        <v>2.66</v>
      </c>
      <c r="N1337" s="113">
        <v>53.2</v>
      </c>
      <c r="O1337" s="113">
        <v>0</v>
      </c>
      <c r="P1337" s="113">
        <v>0</v>
      </c>
      <c r="Q1337" s="113">
        <v>1066.6600000000001</v>
      </c>
      <c r="R1337" s="113">
        <v>21333.200000000001</v>
      </c>
      <c r="S1337" s="111" t="s">
        <v>1428</v>
      </c>
    </row>
    <row r="1338" spans="1:19" ht="25.5">
      <c r="A1338" s="111" t="s">
        <v>3463</v>
      </c>
      <c r="B1338" s="112">
        <v>44333</v>
      </c>
      <c r="C1338" s="111" t="s">
        <v>3464</v>
      </c>
      <c r="D1338" s="112">
        <v>44333</v>
      </c>
      <c r="E1338" s="111" t="s">
        <v>1429</v>
      </c>
      <c r="F1338" s="111" t="s">
        <v>75</v>
      </c>
      <c r="G1338" s="111" t="s">
        <v>76</v>
      </c>
      <c r="H1338" s="111" t="s">
        <v>66</v>
      </c>
      <c r="I1338" s="111" t="s">
        <v>1263</v>
      </c>
      <c r="J1338" s="113">
        <v>20</v>
      </c>
      <c r="K1338" s="113">
        <v>1099</v>
      </c>
      <c r="L1338" s="113">
        <v>21980</v>
      </c>
      <c r="M1338" s="113">
        <v>2.7475000000000001</v>
      </c>
      <c r="N1338" s="113">
        <v>54.95</v>
      </c>
      <c r="O1338" s="113">
        <v>0</v>
      </c>
      <c r="P1338" s="113">
        <v>0</v>
      </c>
      <c r="Q1338" s="113">
        <v>1101.7474999999999</v>
      </c>
      <c r="R1338" s="113">
        <v>22034.95</v>
      </c>
      <c r="S1338" s="111" t="s">
        <v>1428</v>
      </c>
    </row>
    <row r="1339" spans="1:19" ht="25.5">
      <c r="A1339" s="111" t="s">
        <v>3463</v>
      </c>
      <c r="B1339" s="112">
        <v>44333</v>
      </c>
      <c r="C1339" s="111" t="s">
        <v>3464</v>
      </c>
      <c r="D1339" s="112">
        <v>44333</v>
      </c>
      <c r="E1339" s="111" t="s">
        <v>1429</v>
      </c>
      <c r="F1339" s="111" t="s">
        <v>75</v>
      </c>
      <c r="G1339" s="111" t="s">
        <v>76</v>
      </c>
      <c r="H1339" s="111" t="s">
        <v>66</v>
      </c>
      <c r="I1339" s="111" t="s">
        <v>1146</v>
      </c>
      <c r="J1339" s="113">
        <v>40</v>
      </c>
      <c r="K1339" s="113">
        <v>914</v>
      </c>
      <c r="L1339" s="113">
        <v>36560</v>
      </c>
      <c r="M1339" s="113">
        <v>2.2850000000000001</v>
      </c>
      <c r="N1339" s="113">
        <v>91.4</v>
      </c>
      <c r="O1339" s="113">
        <v>0</v>
      </c>
      <c r="P1339" s="113">
        <v>0</v>
      </c>
      <c r="Q1339" s="113">
        <v>916.28499999999997</v>
      </c>
      <c r="R1339" s="113">
        <v>36651.4</v>
      </c>
      <c r="S1339" s="111" t="s">
        <v>1428</v>
      </c>
    </row>
    <row r="1340" spans="1:19" ht="25.5">
      <c r="A1340" s="111" t="s">
        <v>3465</v>
      </c>
      <c r="B1340" s="112">
        <v>44333</v>
      </c>
      <c r="C1340" s="111" t="s">
        <v>3466</v>
      </c>
      <c r="D1340" s="112">
        <v>44333</v>
      </c>
      <c r="E1340" s="111" t="s">
        <v>1429</v>
      </c>
      <c r="F1340" s="111" t="s">
        <v>59</v>
      </c>
      <c r="G1340" s="111" t="s">
        <v>54</v>
      </c>
      <c r="H1340" s="111" t="s">
        <v>54</v>
      </c>
      <c r="I1340" s="111" t="s">
        <v>1321</v>
      </c>
      <c r="J1340" s="113">
        <v>40</v>
      </c>
      <c r="K1340" s="113">
        <v>1205</v>
      </c>
      <c r="L1340" s="113">
        <v>48200</v>
      </c>
      <c r="M1340" s="113">
        <v>3.0125000000000002</v>
      </c>
      <c r="N1340" s="113">
        <v>120.5</v>
      </c>
      <c r="O1340" s="113">
        <v>0</v>
      </c>
      <c r="P1340" s="113">
        <v>0</v>
      </c>
      <c r="Q1340" s="113">
        <v>1208.0125</v>
      </c>
      <c r="R1340" s="113">
        <v>48320.5</v>
      </c>
      <c r="S1340" s="111" t="s">
        <v>1428</v>
      </c>
    </row>
    <row r="1341" spans="1:19" ht="25.5">
      <c r="A1341" s="111" t="s">
        <v>3465</v>
      </c>
      <c r="B1341" s="112">
        <v>44333</v>
      </c>
      <c r="C1341" s="111" t="s">
        <v>3466</v>
      </c>
      <c r="D1341" s="112">
        <v>44333</v>
      </c>
      <c r="E1341" s="111" t="s">
        <v>1429</v>
      </c>
      <c r="F1341" s="111" t="s">
        <v>59</v>
      </c>
      <c r="G1341" s="111" t="s">
        <v>54</v>
      </c>
      <c r="H1341" s="111" t="s">
        <v>54</v>
      </c>
      <c r="I1341" s="111" t="s">
        <v>1144</v>
      </c>
      <c r="J1341" s="113">
        <v>10</v>
      </c>
      <c r="K1341" s="113">
        <v>1118</v>
      </c>
      <c r="L1341" s="113">
        <v>11180</v>
      </c>
      <c r="M1341" s="113">
        <v>2.7949999999999999</v>
      </c>
      <c r="N1341" s="113">
        <v>27.95</v>
      </c>
      <c r="O1341" s="113">
        <v>0</v>
      </c>
      <c r="P1341" s="113">
        <v>0</v>
      </c>
      <c r="Q1341" s="113">
        <v>1120.7950000000001</v>
      </c>
      <c r="R1341" s="113">
        <v>11207.95</v>
      </c>
      <c r="S1341" s="111" t="s">
        <v>1428</v>
      </c>
    </row>
    <row r="1342" spans="1:19" ht="25.5">
      <c r="A1342" s="111" t="s">
        <v>3465</v>
      </c>
      <c r="B1342" s="112">
        <v>44333</v>
      </c>
      <c r="C1342" s="111" t="s">
        <v>3466</v>
      </c>
      <c r="D1342" s="112">
        <v>44333</v>
      </c>
      <c r="E1342" s="111" t="s">
        <v>1429</v>
      </c>
      <c r="F1342" s="111" t="s">
        <v>59</v>
      </c>
      <c r="G1342" s="111" t="s">
        <v>54</v>
      </c>
      <c r="H1342" s="111" t="s">
        <v>54</v>
      </c>
      <c r="I1342" s="111" t="s">
        <v>1147</v>
      </c>
      <c r="J1342" s="113">
        <v>20</v>
      </c>
      <c r="K1342" s="113">
        <v>1176</v>
      </c>
      <c r="L1342" s="113">
        <v>23520</v>
      </c>
      <c r="M1342" s="113">
        <v>2.94</v>
      </c>
      <c r="N1342" s="113">
        <v>58.8</v>
      </c>
      <c r="O1342" s="113">
        <v>0</v>
      </c>
      <c r="P1342" s="113">
        <v>0</v>
      </c>
      <c r="Q1342" s="113">
        <v>1178.94</v>
      </c>
      <c r="R1342" s="113">
        <v>23578.799999999999</v>
      </c>
      <c r="S1342" s="111" t="s">
        <v>1428</v>
      </c>
    </row>
    <row r="1343" spans="1:19" ht="25.5">
      <c r="A1343" s="111" t="s">
        <v>3467</v>
      </c>
      <c r="B1343" s="112">
        <v>44333</v>
      </c>
      <c r="C1343" s="111" t="s">
        <v>3468</v>
      </c>
      <c r="D1343" s="112">
        <v>44333</v>
      </c>
      <c r="E1343" s="111" t="s">
        <v>1429</v>
      </c>
      <c r="F1343" s="111" t="s">
        <v>1393</v>
      </c>
      <c r="G1343" s="111" t="s">
        <v>57</v>
      </c>
      <c r="H1343" s="111" t="s">
        <v>54</v>
      </c>
      <c r="I1343" s="111" t="s">
        <v>1142</v>
      </c>
      <c r="J1343" s="113">
        <v>20</v>
      </c>
      <c r="K1343" s="113">
        <v>1030</v>
      </c>
      <c r="L1343" s="113">
        <v>20600</v>
      </c>
      <c r="M1343" s="113">
        <v>2.5750000000000002</v>
      </c>
      <c r="N1343" s="113">
        <v>51.5</v>
      </c>
      <c r="O1343" s="113">
        <v>0</v>
      </c>
      <c r="P1343" s="113">
        <v>0</v>
      </c>
      <c r="Q1343" s="113">
        <v>1032.575</v>
      </c>
      <c r="R1343" s="113">
        <v>20651.5</v>
      </c>
      <c r="S1343" s="111" t="s">
        <v>1428</v>
      </c>
    </row>
    <row r="1344" spans="1:19" ht="25.5">
      <c r="A1344" s="111" t="s">
        <v>3467</v>
      </c>
      <c r="B1344" s="112">
        <v>44333</v>
      </c>
      <c r="C1344" s="111" t="s">
        <v>3468</v>
      </c>
      <c r="D1344" s="112">
        <v>44333</v>
      </c>
      <c r="E1344" s="111" t="s">
        <v>1429</v>
      </c>
      <c r="F1344" s="111" t="s">
        <v>1393</v>
      </c>
      <c r="G1344" s="111" t="s">
        <v>57</v>
      </c>
      <c r="H1344" s="111" t="s">
        <v>54</v>
      </c>
      <c r="I1344" s="111" t="s">
        <v>1146</v>
      </c>
      <c r="J1344" s="113">
        <v>20</v>
      </c>
      <c r="K1344" s="113">
        <v>914</v>
      </c>
      <c r="L1344" s="113">
        <v>18280</v>
      </c>
      <c r="M1344" s="113">
        <v>2.2850000000000001</v>
      </c>
      <c r="N1344" s="113">
        <v>45.7</v>
      </c>
      <c r="O1344" s="113">
        <v>0</v>
      </c>
      <c r="P1344" s="113">
        <v>0</v>
      </c>
      <c r="Q1344" s="113">
        <v>916.28499999999997</v>
      </c>
      <c r="R1344" s="113">
        <v>18325.7</v>
      </c>
      <c r="S1344" s="111" t="s">
        <v>1428</v>
      </c>
    </row>
    <row r="1345" spans="1:19" ht="25.5">
      <c r="A1345" s="111" t="s">
        <v>3467</v>
      </c>
      <c r="B1345" s="112">
        <v>44333</v>
      </c>
      <c r="C1345" s="111" t="s">
        <v>3468</v>
      </c>
      <c r="D1345" s="112">
        <v>44333</v>
      </c>
      <c r="E1345" s="111" t="s">
        <v>1429</v>
      </c>
      <c r="F1345" s="111" t="s">
        <v>1393</v>
      </c>
      <c r="G1345" s="111" t="s">
        <v>57</v>
      </c>
      <c r="H1345" s="111" t="s">
        <v>54</v>
      </c>
      <c r="I1345" s="111" t="s">
        <v>1147</v>
      </c>
      <c r="J1345" s="113">
        <v>20</v>
      </c>
      <c r="K1345" s="113">
        <v>1176</v>
      </c>
      <c r="L1345" s="113">
        <v>23520</v>
      </c>
      <c r="M1345" s="113">
        <v>2.94</v>
      </c>
      <c r="N1345" s="113">
        <v>58.8</v>
      </c>
      <c r="O1345" s="113">
        <v>0</v>
      </c>
      <c r="P1345" s="113">
        <v>0</v>
      </c>
      <c r="Q1345" s="113">
        <v>1178.94</v>
      </c>
      <c r="R1345" s="113">
        <v>23578.799999999999</v>
      </c>
      <c r="S1345" s="111" t="s">
        <v>1428</v>
      </c>
    </row>
    <row r="1346" spans="1:19" ht="25.5">
      <c r="A1346" s="111" t="s">
        <v>3467</v>
      </c>
      <c r="B1346" s="112">
        <v>44333</v>
      </c>
      <c r="C1346" s="111" t="s">
        <v>3468</v>
      </c>
      <c r="D1346" s="112">
        <v>44333</v>
      </c>
      <c r="E1346" s="111" t="s">
        <v>1429</v>
      </c>
      <c r="F1346" s="111" t="s">
        <v>1393</v>
      </c>
      <c r="G1346" s="111" t="s">
        <v>57</v>
      </c>
      <c r="H1346" s="111" t="s">
        <v>54</v>
      </c>
      <c r="I1346" s="111" t="s">
        <v>1144</v>
      </c>
      <c r="J1346" s="113">
        <v>20</v>
      </c>
      <c r="K1346" s="113">
        <v>1118</v>
      </c>
      <c r="L1346" s="113">
        <v>22360</v>
      </c>
      <c r="M1346" s="113">
        <v>2.7949999999999999</v>
      </c>
      <c r="N1346" s="113">
        <v>55.9</v>
      </c>
      <c r="O1346" s="113">
        <v>0</v>
      </c>
      <c r="P1346" s="113">
        <v>0</v>
      </c>
      <c r="Q1346" s="113">
        <v>1120.7950000000001</v>
      </c>
      <c r="R1346" s="113">
        <v>22415.9</v>
      </c>
      <c r="S1346" s="111" t="s">
        <v>1428</v>
      </c>
    </row>
    <row r="1347" spans="1:19" ht="25.5">
      <c r="A1347" s="111" t="s">
        <v>3467</v>
      </c>
      <c r="B1347" s="112">
        <v>44333</v>
      </c>
      <c r="C1347" s="111" t="s">
        <v>3468</v>
      </c>
      <c r="D1347" s="112">
        <v>44333</v>
      </c>
      <c r="E1347" s="111" t="s">
        <v>1429</v>
      </c>
      <c r="F1347" s="111" t="s">
        <v>1393</v>
      </c>
      <c r="G1347" s="111" t="s">
        <v>57</v>
      </c>
      <c r="H1347" s="111" t="s">
        <v>54</v>
      </c>
      <c r="I1347" s="111" t="s">
        <v>1321</v>
      </c>
      <c r="J1347" s="113">
        <v>13</v>
      </c>
      <c r="K1347" s="113">
        <v>1205</v>
      </c>
      <c r="L1347" s="113">
        <v>15665</v>
      </c>
      <c r="M1347" s="113">
        <v>3.0125000000000002</v>
      </c>
      <c r="N1347" s="113">
        <v>39.162500000000001</v>
      </c>
      <c r="O1347" s="113">
        <v>0</v>
      </c>
      <c r="P1347" s="113">
        <v>0</v>
      </c>
      <c r="Q1347" s="113">
        <v>1208.0125</v>
      </c>
      <c r="R1347" s="113">
        <v>15704.1625</v>
      </c>
      <c r="S1347" s="111" t="s">
        <v>1428</v>
      </c>
    </row>
    <row r="1348" spans="1:19" ht="25.5">
      <c r="A1348" s="111" t="s">
        <v>3469</v>
      </c>
      <c r="B1348" s="112">
        <v>44333</v>
      </c>
      <c r="C1348" s="111" t="s">
        <v>3470</v>
      </c>
      <c r="D1348" s="112">
        <v>44333</v>
      </c>
      <c r="E1348" s="111" t="s">
        <v>1429</v>
      </c>
      <c r="F1348" s="111" t="s">
        <v>50</v>
      </c>
      <c r="G1348" s="111" t="s">
        <v>1431</v>
      </c>
      <c r="H1348" s="111" t="s">
        <v>13</v>
      </c>
      <c r="I1348" s="111" t="s">
        <v>1147</v>
      </c>
      <c r="J1348" s="113">
        <v>60</v>
      </c>
      <c r="K1348" s="113">
        <v>1176</v>
      </c>
      <c r="L1348" s="113">
        <v>70560</v>
      </c>
      <c r="M1348" s="113">
        <v>2.94</v>
      </c>
      <c r="N1348" s="113">
        <v>176.4</v>
      </c>
      <c r="O1348" s="113">
        <v>0</v>
      </c>
      <c r="P1348" s="113">
        <v>0</v>
      </c>
      <c r="Q1348" s="113">
        <v>1178.94</v>
      </c>
      <c r="R1348" s="113">
        <v>70736.399999999994</v>
      </c>
      <c r="S1348" s="111" t="s">
        <v>1428</v>
      </c>
    </row>
    <row r="1349" spans="1:19" ht="25.5">
      <c r="A1349" s="111" t="s">
        <v>3471</v>
      </c>
      <c r="B1349" s="112">
        <v>44333</v>
      </c>
      <c r="C1349" s="111" t="s">
        <v>3472</v>
      </c>
      <c r="D1349" s="112">
        <v>44333</v>
      </c>
      <c r="E1349" s="111" t="s">
        <v>1429</v>
      </c>
      <c r="F1349" s="111" t="s">
        <v>42</v>
      </c>
      <c r="G1349" s="111" t="s">
        <v>41</v>
      </c>
      <c r="H1349" s="111" t="s">
        <v>13</v>
      </c>
      <c r="I1349" s="111" t="s">
        <v>1141</v>
      </c>
      <c r="J1349" s="113">
        <v>100</v>
      </c>
      <c r="K1349" s="113">
        <v>894</v>
      </c>
      <c r="L1349" s="113">
        <v>89400</v>
      </c>
      <c r="M1349" s="113">
        <v>2.2349999999999999</v>
      </c>
      <c r="N1349" s="113">
        <v>223.5</v>
      </c>
      <c r="O1349" s="113">
        <v>0</v>
      </c>
      <c r="P1349" s="113">
        <v>0</v>
      </c>
      <c r="Q1349" s="113">
        <v>896.23500000000001</v>
      </c>
      <c r="R1349" s="113">
        <v>89623.5</v>
      </c>
      <c r="S1349" s="111" t="s">
        <v>1428</v>
      </c>
    </row>
    <row r="1350" spans="1:19" ht="25.5">
      <c r="A1350" s="111" t="s">
        <v>3471</v>
      </c>
      <c r="B1350" s="112">
        <v>44333</v>
      </c>
      <c r="C1350" s="111" t="s">
        <v>3472</v>
      </c>
      <c r="D1350" s="112">
        <v>44333</v>
      </c>
      <c r="E1350" s="111" t="s">
        <v>1429</v>
      </c>
      <c r="F1350" s="111" t="s">
        <v>42</v>
      </c>
      <c r="G1350" s="111" t="s">
        <v>41</v>
      </c>
      <c r="H1350" s="111" t="s">
        <v>13</v>
      </c>
      <c r="I1350" s="111" t="s">
        <v>1263</v>
      </c>
      <c r="J1350" s="113">
        <v>20</v>
      </c>
      <c r="K1350" s="113">
        <v>1099</v>
      </c>
      <c r="L1350" s="113">
        <v>21980</v>
      </c>
      <c r="M1350" s="113">
        <v>2.7475000000000001</v>
      </c>
      <c r="N1350" s="113">
        <v>54.95</v>
      </c>
      <c r="O1350" s="113">
        <v>0</v>
      </c>
      <c r="P1350" s="113">
        <v>0</v>
      </c>
      <c r="Q1350" s="113">
        <v>1101.7474999999999</v>
      </c>
      <c r="R1350" s="113">
        <v>22034.95</v>
      </c>
      <c r="S1350" s="111" t="s">
        <v>1428</v>
      </c>
    </row>
    <row r="1351" spans="1:19" ht="25.5">
      <c r="A1351" s="111" t="s">
        <v>3471</v>
      </c>
      <c r="B1351" s="112">
        <v>44333</v>
      </c>
      <c r="C1351" s="111" t="s">
        <v>3472</v>
      </c>
      <c r="D1351" s="112">
        <v>44333</v>
      </c>
      <c r="E1351" s="111" t="s">
        <v>1429</v>
      </c>
      <c r="F1351" s="111" t="s">
        <v>42</v>
      </c>
      <c r="G1351" s="111" t="s">
        <v>41</v>
      </c>
      <c r="H1351" s="111" t="s">
        <v>13</v>
      </c>
      <c r="I1351" s="111" t="s">
        <v>1374</v>
      </c>
      <c r="J1351" s="113">
        <v>100</v>
      </c>
      <c r="K1351" s="113">
        <v>914</v>
      </c>
      <c r="L1351" s="113">
        <v>91400</v>
      </c>
      <c r="M1351" s="113">
        <v>2.2850000000000001</v>
      </c>
      <c r="N1351" s="113">
        <v>228.5</v>
      </c>
      <c r="O1351" s="113">
        <v>0</v>
      </c>
      <c r="P1351" s="113">
        <v>0</v>
      </c>
      <c r="Q1351" s="113">
        <v>916.28499999999997</v>
      </c>
      <c r="R1351" s="113">
        <v>91628.5</v>
      </c>
      <c r="S1351" s="111" t="s">
        <v>1428</v>
      </c>
    </row>
    <row r="1352" spans="1:19" ht="25.5">
      <c r="A1352" s="111" t="s">
        <v>3471</v>
      </c>
      <c r="B1352" s="112">
        <v>44333</v>
      </c>
      <c r="C1352" s="111" t="s">
        <v>3472</v>
      </c>
      <c r="D1352" s="112">
        <v>44333</v>
      </c>
      <c r="E1352" s="111" t="s">
        <v>1429</v>
      </c>
      <c r="F1352" s="111" t="s">
        <v>42</v>
      </c>
      <c r="G1352" s="111" t="s">
        <v>41</v>
      </c>
      <c r="H1352" s="111" t="s">
        <v>13</v>
      </c>
      <c r="I1352" s="111" t="s">
        <v>1277</v>
      </c>
      <c r="J1352" s="113">
        <v>40</v>
      </c>
      <c r="K1352" s="113">
        <v>967</v>
      </c>
      <c r="L1352" s="113">
        <v>38680</v>
      </c>
      <c r="M1352" s="113">
        <v>2.4175</v>
      </c>
      <c r="N1352" s="113">
        <v>96.7</v>
      </c>
      <c r="O1352" s="113">
        <v>0</v>
      </c>
      <c r="P1352" s="113">
        <v>0</v>
      </c>
      <c r="Q1352" s="113">
        <v>969.41750000000002</v>
      </c>
      <c r="R1352" s="113">
        <v>38776.699999999997</v>
      </c>
      <c r="S1352" s="111" t="s">
        <v>1428</v>
      </c>
    </row>
    <row r="1353" spans="1:19" ht="25.5">
      <c r="A1353" s="111" t="s">
        <v>3471</v>
      </c>
      <c r="B1353" s="112">
        <v>44333</v>
      </c>
      <c r="C1353" s="111" t="s">
        <v>3472</v>
      </c>
      <c r="D1353" s="112">
        <v>44333</v>
      </c>
      <c r="E1353" s="111" t="s">
        <v>1429</v>
      </c>
      <c r="F1353" s="111" t="s">
        <v>42</v>
      </c>
      <c r="G1353" s="111" t="s">
        <v>41</v>
      </c>
      <c r="H1353" s="111" t="s">
        <v>13</v>
      </c>
      <c r="I1353" s="111" t="s">
        <v>1376</v>
      </c>
      <c r="J1353" s="113">
        <v>60</v>
      </c>
      <c r="K1353" s="113">
        <v>1303</v>
      </c>
      <c r="L1353" s="113">
        <v>78180</v>
      </c>
      <c r="M1353" s="113">
        <v>3.2574999999999998</v>
      </c>
      <c r="N1353" s="113">
        <v>195.45</v>
      </c>
      <c r="O1353" s="113">
        <v>0</v>
      </c>
      <c r="P1353" s="113">
        <v>0</v>
      </c>
      <c r="Q1353" s="113">
        <v>1306.2574999999999</v>
      </c>
      <c r="R1353" s="113">
        <v>78375.45</v>
      </c>
      <c r="S1353" s="111" t="s">
        <v>1428</v>
      </c>
    </row>
    <row r="1354" spans="1:19" ht="25.5">
      <c r="A1354" s="111" t="s">
        <v>3471</v>
      </c>
      <c r="B1354" s="112">
        <v>44333</v>
      </c>
      <c r="C1354" s="111" t="s">
        <v>3472</v>
      </c>
      <c r="D1354" s="112">
        <v>44333</v>
      </c>
      <c r="E1354" s="111" t="s">
        <v>1429</v>
      </c>
      <c r="F1354" s="111" t="s">
        <v>42</v>
      </c>
      <c r="G1354" s="111" t="s">
        <v>41</v>
      </c>
      <c r="H1354" s="111" t="s">
        <v>13</v>
      </c>
      <c r="I1354" s="111" t="s">
        <v>1142</v>
      </c>
      <c r="J1354" s="113">
        <v>40</v>
      </c>
      <c r="K1354" s="113">
        <v>1030</v>
      </c>
      <c r="L1354" s="113">
        <v>41200</v>
      </c>
      <c r="M1354" s="113">
        <v>2.5750000000000002</v>
      </c>
      <c r="N1354" s="113">
        <v>103</v>
      </c>
      <c r="O1354" s="113">
        <v>0</v>
      </c>
      <c r="P1354" s="113">
        <v>0</v>
      </c>
      <c r="Q1354" s="113">
        <v>1032.575</v>
      </c>
      <c r="R1354" s="113">
        <v>41303</v>
      </c>
      <c r="S1354" s="111" t="s">
        <v>1428</v>
      </c>
    </row>
    <row r="1355" spans="1:19" ht="25.5">
      <c r="A1355" s="111" t="s">
        <v>3471</v>
      </c>
      <c r="B1355" s="112">
        <v>44333</v>
      </c>
      <c r="C1355" s="111" t="s">
        <v>3472</v>
      </c>
      <c r="D1355" s="112">
        <v>44333</v>
      </c>
      <c r="E1355" s="111" t="s">
        <v>1429</v>
      </c>
      <c r="F1355" s="111" t="s">
        <v>42</v>
      </c>
      <c r="G1355" s="111" t="s">
        <v>41</v>
      </c>
      <c r="H1355" s="111" t="s">
        <v>13</v>
      </c>
      <c r="I1355" s="111" t="s">
        <v>1146</v>
      </c>
      <c r="J1355" s="113">
        <v>60</v>
      </c>
      <c r="K1355" s="113">
        <v>914</v>
      </c>
      <c r="L1355" s="113">
        <v>54840</v>
      </c>
      <c r="M1355" s="113">
        <v>2.2850000000000001</v>
      </c>
      <c r="N1355" s="113">
        <v>137.1</v>
      </c>
      <c r="O1355" s="113">
        <v>0</v>
      </c>
      <c r="P1355" s="113">
        <v>0</v>
      </c>
      <c r="Q1355" s="113">
        <v>916.28499999999997</v>
      </c>
      <c r="R1355" s="113">
        <v>54977.1</v>
      </c>
      <c r="S1355" s="111" t="s">
        <v>1428</v>
      </c>
    </row>
    <row r="1356" spans="1:19" ht="25.5">
      <c r="A1356" s="111" t="s">
        <v>3473</v>
      </c>
      <c r="B1356" s="112">
        <v>44333</v>
      </c>
      <c r="C1356" s="111" t="s">
        <v>3474</v>
      </c>
      <c r="D1356" s="112">
        <v>44333</v>
      </c>
      <c r="E1356" s="111" t="s">
        <v>1429</v>
      </c>
      <c r="F1356" s="111" t="s">
        <v>63</v>
      </c>
      <c r="G1356" s="111" t="s">
        <v>1438</v>
      </c>
      <c r="H1356" s="111" t="s">
        <v>54</v>
      </c>
      <c r="I1356" s="111" t="s">
        <v>1321</v>
      </c>
      <c r="J1356" s="113">
        <v>20</v>
      </c>
      <c r="K1356" s="113">
        <v>1205</v>
      </c>
      <c r="L1356" s="113">
        <v>24100</v>
      </c>
      <c r="M1356" s="113">
        <v>3.0125000000000002</v>
      </c>
      <c r="N1356" s="113">
        <v>60.25</v>
      </c>
      <c r="O1356" s="113">
        <v>0</v>
      </c>
      <c r="P1356" s="113">
        <v>0</v>
      </c>
      <c r="Q1356" s="113">
        <v>1208.0125</v>
      </c>
      <c r="R1356" s="113">
        <v>24160.25</v>
      </c>
      <c r="S1356" s="111" t="s">
        <v>1428</v>
      </c>
    </row>
    <row r="1357" spans="1:19" ht="25.5">
      <c r="A1357" s="111" t="s">
        <v>3475</v>
      </c>
      <c r="B1357" s="112">
        <v>44333</v>
      </c>
      <c r="C1357" s="111" t="s">
        <v>3476</v>
      </c>
      <c r="D1357" s="112">
        <v>44333</v>
      </c>
      <c r="E1357" s="111" t="s">
        <v>1429</v>
      </c>
      <c r="F1357" s="111" t="s">
        <v>99</v>
      </c>
      <c r="G1357" s="111" t="s">
        <v>1046</v>
      </c>
      <c r="H1357" s="111" t="s">
        <v>1433</v>
      </c>
      <c r="I1357" s="111" t="s">
        <v>1144</v>
      </c>
      <c r="J1357" s="113">
        <v>40</v>
      </c>
      <c r="K1357" s="113">
        <v>1118</v>
      </c>
      <c r="L1357" s="113">
        <v>44720</v>
      </c>
      <c r="M1357" s="113">
        <v>2.7949999999999999</v>
      </c>
      <c r="N1357" s="113">
        <v>111.8</v>
      </c>
      <c r="O1357" s="113">
        <v>0</v>
      </c>
      <c r="P1357" s="113">
        <v>0</v>
      </c>
      <c r="Q1357" s="113">
        <v>1120.7950000000001</v>
      </c>
      <c r="R1357" s="113">
        <v>44831.8</v>
      </c>
      <c r="S1357" s="111" t="s">
        <v>1428</v>
      </c>
    </row>
    <row r="1358" spans="1:19" ht="25.5">
      <c r="A1358" s="111" t="s">
        <v>3475</v>
      </c>
      <c r="B1358" s="112">
        <v>44333</v>
      </c>
      <c r="C1358" s="111" t="s">
        <v>3476</v>
      </c>
      <c r="D1358" s="112">
        <v>44333</v>
      </c>
      <c r="E1358" s="111" t="s">
        <v>1429</v>
      </c>
      <c r="F1358" s="111" t="s">
        <v>99</v>
      </c>
      <c r="G1358" s="111" t="s">
        <v>1046</v>
      </c>
      <c r="H1358" s="111" t="s">
        <v>1433</v>
      </c>
      <c r="I1358" s="111" t="s">
        <v>1147</v>
      </c>
      <c r="J1358" s="113">
        <v>40</v>
      </c>
      <c r="K1358" s="113">
        <v>1176</v>
      </c>
      <c r="L1358" s="113">
        <v>47040</v>
      </c>
      <c r="M1358" s="113">
        <v>2.94</v>
      </c>
      <c r="N1358" s="113">
        <v>117.6</v>
      </c>
      <c r="O1358" s="113">
        <v>0</v>
      </c>
      <c r="P1358" s="113">
        <v>0</v>
      </c>
      <c r="Q1358" s="113">
        <v>1178.94</v>
      </c>
      <c r="R1358" s="113">
        <v>47157.599999999999</v>
      </c>
      <c r="S1358" s="111" t="s">
        <v>1428</v>
      </c>
    </row>
    <row r="1359" spans="1:19" ht="25.5">
      <c r="A1359" s="111" t="s">
        <v>3477</v>
      </c>
      <c r="B1359" s="112">
        <v>44333</v>
      </c>
      <c r="C1359" s="111" t="s">
        <v>3478</v>
      </c>
      <c r="D1359" s="112">
        <v>44333</v>
      </c>
      <c r="E1359" s="111" t="s">
        <v>1429</v>
      </c>
      <c r="F1359" s="111" t="s">
        <v>55</v>
      </c>
      <c r="G1359" s="111" t="s">
        <v>1052</v>
      </c>
      <c r="H1359" s="111" t="s">
        <v>54</v>
      </c>
      <c r="I1359" s="111" t="s">
        <v>1146</v>
      </c>
      <c r="J1359" s="113">
        <v>20</v>
      </c>
      <c r="K1359" s="113">
        <v>914</v>
      </c>
      <c r="L1359" s="113">
        <v>18280</v>
      </c>
      <c r="M1359" s="113">
        <v>2.2850000000000001</v>
      </c>
      <c r="N1359" s="113">
        <v>45.7</v>
      </c>
      <c r="O1359" s="113">
        <v>0</v>
      </c>
      <c r="P1359" s="113">
        <v>0</v>
      </c>
      <c r="Q1359" s="113">
        <v>916.28499999999997</v>
      </c>
      <c r="R1359" s="113">
        <v>18325.7</v>
      </c>
      <c r="S1359" s="111" t="s">
        <v>1428</v>
      </c>
    </row>
    <row r="1360" spans="1:19" ht="25.5">
      <c r="A1360" s="111" t="s">
        <v>3477</v>
      </c>
      <c r="B1360" s="112">
        <v>44333</v>
      </c>
      <c r="C1360" s="111" t="s">
        <v>3478</v>
      </c>
      <c r="D1360" s="112">
        <v>44333</v>
      </c>
      <c r="E1360" s="111" t="s">
        <v>1429</v>
      </c>
      <c r="F1360" s="111" t="s">
        <v>55</v>
      </c>
      <c r="G1360" s="111" t="s">
        <v>1052</v>
      </c>
      <c r="H1360" s="111" t="s">
        <v>54</v>
      </c>
      <c r="I1360" s="111" t="s">
        <v>1144</v>
      </c>
      <c r="J1360" s="113">
        <v>20</v>
      </c>
      <c r="K1360" s="113">
        <v>1118</v>
      </c>
      <c r="L1360" s="113">
        <v>22360</v>
      </c>
      <c r="M1360" s="113">
        <v>2.7949999999999999</v>
      </c>
      <c r="N1360" s="113">
        <v>55.9</v>
      </c>
      <c r="O1360" s="113">
        <v>0</v>
      </c>
      <c r="P1360" s="113">
        <v>0</v>
      </c>
      <c r="Q1360" s="113">
        <v>1120.7950000000001</v>
      </c>
      <c r="R1360" s="113">
        <v>22415.9</v>
      </c>
      <c r="S1360" s="111" t="s">
        <v>1428</v>
      </c>
    </row>
    <row r="1361" spans="1:19" ht="25.5">
      <c r="A1361" s="111" t="s">
        <v>3477</v>
      </c>
      <c r="B1361" s="112">
        <v>44333</v>
      </c>
      <c r="C1361" s="111" t="s">
        <v>3478</v>
      </c>
      <c r="D1361" s="112">
        <v>44333</v>
      </c>
      <c r="E1361" s="111" t="s">
        <v>1429</v>
      </c>
      <c r="F1361" s="111" t="s">
        <v>55</v>
      </c>
      <c r="G1361" s="111" t="s">
        <v>1052</v>
      </c>
      <c r="H1361" s="111" t="s">
        <v>54</v>
      </c>
      <c r="I1361" s="111" t="s">
        <v>1320</v>
      </c>
      <c r="J1361" s="113">
        <v>20</v>
      </c>
      <c r="K1361" s="113">
        <v>1064</v>
      </c>
      <c r="L1361" s="113">
        <v>21280</v>
      </c>
      <c r="M1361" s="113">
        <v>2.66</v>
      </c>
      <c r="N1361" s="113">
        <v>53.2</v>
      </c>
      <c r="O1361" s="113">
        <v>0</v>
      </c>
      <c r="P1361" s="113">
        <v>0</v>
      </c>
      <c r="Q1361" s="113">
        <v>1066.6600000000001</v>
      </c>
      <c r="R1361" s="113">
        <v>21333.200000000001</v>
      </c>
      <c r="S1361" s="111" t="s">
        <v>1428</v>
      </c>
    </row>
    <row r="1362" spans="1:19" ht="25.5">
      <c r="A1362" s="111" t="s">
        <v>3477</v>
      </c>
      <c r="B1362" s="112">
        <v>44333</v>
      </c>
      <c r="C1362" s="111" t="s">
        <v>3478</v>
      </c>
      <c r="D1362" s="112">
        <v>44333</v>
      </c>
      <c r="E1362" s="111" t="s">
        <v>1429</v>
      </c>
      <c r="F1362" s="111" t="s">
        <v>55</v>
      </c>
      <c r="G1362" s="111" t="s">
        <v>1052</v>
      </c>
      <c r="H1362" s="111" t="s">
        <v>54</v>
      </c>
      <c r="I1362" s="111" t="s">
        <v>1374</v>
      </c>
      <c r="J1362" s="113">
        <v>60</v>
      </c>
      <c r="K1362" s="113">
        <v>914</v>
      </c>
      <c r="L1362" s="113">
        <v>54840</v>
      </c>
      <c r="M1362" s="113">
        <v>2.2850000000000001</v>
      </c>
      <c r="N1362" s="113">
        <v>137.1</v>
      </c>
      <c r="O1362" s="113">
        <v>0</v>
      </c>
      <c r="P1362" s="113">
        <v>0</v>
      </c>
      <c r="Q1362" s="113">
        <v>916.28499999999997</v>
      </c>
      <c r="R1362" s="113">
        <v>54977.1</v>
      </c>
      <c r="S1362" s="111" t="s">
        <v>1428</v>
      </c>
    </row>
    <row r="1363" spans="1:19" ht="25.5">
      <c r="A1363" s="111" t="s">
        <v>3477</v>
      </c>
      <c r="B1363" s="112">
        <v>44333</v>
      </c>
      <c r="C1363" s="111" t="s">
        <v>3478</v>
      </c>
      <c r="D1363" s="112">
        <v>44333</v>
      </c>
      <c r="E1363" s="111" t="s">
        <v>1429</v>
      </c>
      <c r="F1363" s="111" t="s">
        <v>55</v>
      </c>
      <c r="G1363" s="111" t="s">
        <v>1052</v>
      </c>
      <c r="H1363" s="111" t="s">
        <v>54</v>
      </c>
      <c r="I1363" s="111" t="s">
        <v>1263</v>
      </c>
      <c r="J1363" s="113">
        <v>20</v>
      </c>
      <c r="K1363" s="113">
        <v>1099</v>
      </c>
      <c r="L1363" s="113">
        <v>21980</v>
      </c>
      <c r="M1363" s="113">
        <v>2.7475000000000001</v>
      </c>
      <c r="N1363" s="113">
        <v>54.95</v>
      </c>
      <c r="O1363" s="113">
        <v>0</v>
      </c>
      <c r="P1363" s="113">
        <v>0</v>
      </c>
      <c r="Q1363" s="113">
        <v>1101.7474999999999</v>
      </c>
      <c r="R1363" s="113">
        <v>22034.95</v>
      </c>
      <c r="S1363" s="111" t="s">
        <v>1428</v>
      </c>
    </row>
    <row r="1364" spans="1:19" ht="25.5">
      <c r="A1364" s="111" t="s">
        <v>3479</v>
      </c>
      <c r="B1364" s="112">
        <v>44333</v>
      </c>
      <c r="C1364" s="111" t="s">
        <v>3480</v>
      </c>
      <c r="D1364" s="112">
        <v>44333</v>
      </c>
      <c r="E1364" s="111" t="s">
        <v>1429</v>
      </c>
      <c r="F1364" s="111" t="s">
        <v>62</v>
      </c>
      <c r="G1364" s="111" t="s">
        <v>1438</v>
      </c>
      <c r="H1364" s="111" t="s">
        <v>54</v>
      </c>
      <c r="I1364" s="111" t="s">
        <v>1146</v>
      </c>
      <c r="J1364" s="113">
        <v>80</v>
      </c>
      <c r="K1364" s="113">
        <v>914</v>
      </c>
      <c r="L1364" s="113">
        <v>73120</v>
      </c>
      <c r="M1364" s="113">
        <v>2.2850000000000001</v>
      </c>
      <c r="N1364" s="113">
        <v>182.8</v>
      </c>
      <c r="O1364" s="113">
        <v>0</v>
      </c>
      <c r="P1364" s="113">
        <v>0</v>
      </c>
      <c r="Q1364" s="113">
        <v>916.28499999999997</v>
      </c>
      <c r="R1364" s="113">
        <v>73302.8</v>
      </c>
      <c r="S1364" s="111" t="s">
        <v>1428</v>
      </c>
    </row>
    <row r="1365" spans="1:19" ht="25.5">
      <c r="A1365" s="111" t="s">
        <v>3481</v>
      </c>
      <c r="B1365" s="112">
        <v>44333</v>
      </c>
      <c r="C1365" s="111" t="s">
        <v>3482</v>
      </c>
      <c r="D1365" s="112">
        <v>44333</v>
      </c>
      <c r="E1365" s="111" t="s">
        <v>1429</v>
      </c>
      <c r="F1365" s="111" t="s">
        <v>69</v>
      </c>
      <c r="G1365" s="111" t="s">
        <v>66</v>
      </c>
      <c r="H1365" s="111" t="s">
        <v>66</v>
      </c>
      <c r="I1365" s="111" t="s">
        <v>1147</v>
      </c>
      <c r="J1365" s="113">
        <v>20</v>
      </c>
      <c r="K1365" s="113">
        <v>1176</v>
      </c>
      <c r="L1365" s="113">
        <v>23520</v>
      </c>
      <c r="M1365" s="113">
        <v>2.94</v>
      </c>
      <c r="N1365" s="113">
        <v>58.8</v>
      </c>
      <c r="O1365" s="113">
        <v>0</v>
      </c>
      <c r="P1365" s="113">
        <v>0</v>
      </c>
      <c r="Q1365" s="113">
        <v>1178.94</v>
      </c>
      <c r="R1365" s="113">
        <v>23578.799999999999</v>
      </c>
      <c r="S1365" s="111" t="s">
        <v>1428</v>
      </c>
    </row>
    <row r="1366" spans="1:19" ht="25.5">
      <c r="A1366" s="111" t="s">
        <v>3481</v>
      </c>
      <c r="B1366" s="112">
        <v>44333</v>
      </c>
      <c r="C1366" s="111" t="s">
        <v>3482</v>
      </c>
      <c r="D1366" s="112">
        <v>44333</v>
      </c>
      <c r="E1366" s="111" t="s">
        <v>1429</v>
      </c>
      <c r="F1366" s="111" t="s">
        <v>69</v>
      </c>
      <c r="G1366" s="111" t="s">
        <v>66</v>
      </c>
      <c r="H1366" s="111" t="s">
        <v>66</v>
      </c>
      <c r="I1366" s="111" t="s">
        <v>1146</v>
      </c>
      <c r="J1366" s="113">
        <v>60</v>
      </c>
      <c r="K1366" s="113">
        <v>914</v>
      </c>
      <c r="L1366" s="113">
        <v>54840</v>
      </c>
      <c r="M1366" s="113">
        <v>2.2850000000000001</v>
      </c>
      <c r="N1366" s="113">
        <v>137.1</v>
      </c>
      <c r="O1366" s="113">
        <v>0</v>
      </c>
      <c r="P1366" s="113">
        <v>0</v>
      </c>
      <c r="Q1366" s="113">
        <v>916.28499999999997</v>
      </c>
      <c r="R1366" s="113">
        <v>54977.1</v>
      </c>
      <c r="S1366" s="111" t="s">
        <v>1428</v>
      </c>
    </row>
    <row r="1367" spans="1:19" ht="25.5">
      <c r="A1367" s="111" t="s">
        <v>3481</v>
      </c>
      <c r="B1367" s="112">
        <v>44333</v>
      </c>
      <c r="C1367" s="111" t="s">
        <v>3482</v>
      </c>
      <c r="D1367" s="112">
        <v>44333</v>
      </c>
      <c r="E1367" s="111" t="s">
        <v>1429</v>
      </c>
      <c r="F1367" s="111" t="s">
        <v>69</v>
      </c>
      <c r="G1367" s="111" t="s">
        <v>66</v>
      </c>
      <c r="H1367" s="111" t="s">
        <v>66</v>
      </c>
      <c r="I1367" s="111" t="s">
        <v>1263</v>
      </c>
      <c r="J1367" s="113">
        <v>10</v>
      </c>
      <c r="K1367" s="113">
        <v>1099</v>
      </c>
      <c r="L1367" s="113">
        <v>10990</v>
      </c>
      <c r="M1367" s="113">
        <v>2.7475000000000001</v>
      </c>
      <c r="N1367" s="113">
        <v>27.475000000000001</v>
      </c>
      <c r="O1367" s="113">
        <v>0</v>
      </c>
      <c r="P1367" s="113">
        <v>0</v>
      </c>
      <c r="Q1367" s="113">
        <v>1101.7474999999999</v>
      </c>
      <c r="R1367" s="113">
        <v>11017.475</v>
      </c>
      <c r="S1367" s="111" t="s">
        <v>1428</v>
      </c>
    </row>
    <row r="1368" spans="1:19" ht="25.5">
      <c r="A1368" s="111" t="s">
        <v>3481</v>
      </c>
      <c r="B1368" s="112">
        <v>44333</v>
      </c>
      <c r="C1368" s="111" t="s">
        <v>3482</v>
      </c>
      <c r="D1368" s="112">
        <v>44333</v>
      </c>
      <c r="E1368" s="111" t="s">
        <v>1429</v>
      </c>
      <c r="F1368" s="111" t="s">
        <v>69</v>
      </c>
      <c r="G1368" s="111" t="s">
        <v>66</v>
      </c>
      <c r="H1368" s="111" t="s">
        <v>66</v>
      </c>
      <c r="I1368" s="111" t="s">
        <v>1320</v>
      </c>
      <c r="J1368" s="113">
        <v>30</v>
      </c>
      <c r="K1368" s="113">
        <v>1064</v>
      </c>
      <c r="L1368" s="113">
        <v>31920</v>
      </c>
      <c r="M1368" s="113">
        <v>2.66</v>
      </c>
      <c r="N1368" s="113">
        <v>79.8</v>
      </c>
      <c r="O1368" s="113">
        <v>0</v>
      </c>
      <c r="P1368" s="113">
        <v>0</v>
      </c>
      <c r="Q1368" s="113">
        <v>1066.6600000000001</v>
      </c>
      <c r="R1368" s="113">
        <v>31999.8</v>
      </c>
      <c r="S1368" s="111" t="s">
        <v>1428</v>
      </c>
    </row>
    <row r="1369" spans="1:19" ht="25.5">
      <c r="A1369" s="111" t="s">
        <v>3481</v>
      </c>
      <c r="B1369" s="112">
        <v>44333</v>
      </c>
      <c r="C1369" s="111" t="s">
        <v>3482</v>
      </c>
      <c r="D1369" s="112">
        <v>44333</v>
      </c>
      <c r="E1369" s="111" t="s">
        <v>1429</v>
      </c>
      <c r="F1369" s="111" t="s">
        <v>69</v>
      </c>
      <c r="G1369" s="111" t="s">
        <v>66</v>
      </c>
      <c r="H1369" s="111" t="s">
        <v>66</v>
      </c>
      <c r="I1369" s="111" t="s">
        <v>1277</v>
      </c>
      <c r="J1369" s="113">
        <v>20</v>
      </c>
      <c r="K1369" s="113">
        <v>967</v>
      </c>
      <c r="L1369" s="113">
        <v>19340</v>
      </c>
      <c r="M1369" s="113">
        <v>2.4175</v>
      </c>
      <c r="N1369" s="113">
        <v>48.35</v>
      </c>
      <c r="O1369" s="113">
        <v>0</v>
      </c>
      <c r="P1369" s="113">
        <v>0</v>
      </c>
      <c r="Q1369" s="113">
        <v>969.41750000000002</v>
      </c>
      <c r="R1369" s="113">
        <v>19388.349999999999</v>
      </c>
      <c r="S1369" s="111" t="s">
        <v>1428</v>
      </c>
    </row>
    <row r="1370" spans="1:19" ht="25.5">
      <c r="A1370" s="111" t="s">
        <v>3481</v>
      </c>
      <c r="B1370" s="112">
        <v>44333</v>
      </c>
      <c r="C1370" s="111" t="s">
        <v>3482</v>
      </c>
      <c r="D1370" s="112">
        <v>44333</v>
      </c>
      <c r="E1370" s="111" t="s">
        <v>1429</v>
      </c>
      <c r="F1370" s="111" t="s">
        <v>69</v>
      </c>
      <c r="G1370" s="111" t="s">
        <v>66</v>
      </c>
      <c r="H1370" s="111" t="s">
        <v>66</v>
      </c>
      <c r="I1370" s="111" t="s">
        <v>1144</v>
      </c>
      <c r="J1370" s="113">
        <v>20</v>
      </c>
      <c r="K1370" s="113">
        <v>1118</v>
      </c>
      <c r="L1370" s="113">
        <v>22360</v>
      </c>
      <c r="M1370" s="113">
        <v>2.7949999999999999</v>
      </c>
      <c r="N1370" s="113">
        <v>55.9</v>
      </c>
      <c r="O1370" s="113">
        <v>0</v>
      </c>
      <c r="P1370" s="113">
        <v>0</v>
      </c>
      <c r="Q1370" s="113">
        <v>1120.7950000000001</v>
      </c>
      <c r="R1370" s="113">
        <v>22415.9</v>
      </c>
      <c r="S1370" s="111" t="s">
        <v>1428</v>
      </c>
    </row>
    <row r="1371" spans="1:19" ht="25.5">
      <c r="A1371" s="111" t="s">
        <v>3483</v>
      </c>
      <c r="B1371" s="112">
        <v>44333</v>
      </c>
      <c r="C1371" s="111" t="s">
        <v>3484</v>
      </c>
      <c r="D1371" s="112">
        <v>44333</v>
      </c>
      <c r="E1371" s="111" t="s">
        <v>1429</v>
      </c>
      <c r="F1371" s="111" t="s">
        <v>49</v>
      </c>
      <c r="G1371" s="111" t="s">
        <v>35</v>
      </c>
      <c r="H1371" s="111" t="s">
        <v>13</v>
      </c>
      <c r="I1371" s="111" t="s">
        <v>1376</v>
      </c>
      <c r="J1371" s="113">
        <v>100</v>
      </c>
      <c r="K1371" s="113">
        <v>1303</v>
      </c>
      <c r="L1371" s="113">
        <v>130300</v>
      </c>
      <c r="M1371" s="113">
        <v>3.258</v>
      </c>
      <c r="N1371" s="113">
        <v>325.8</v>
      </c>
      <c r="O1371" s="113">
        <v>0</v>
      </c>
      <c r="P1371" s="113">
        <v>0</v>
      </c>
      <c r="Q1371" s="113">
        <v>1306.2574999999999</v>
      </c>
      <c r="R1371" s="113">
        <v>130625.75</v>
      </c>
      <c r="S1371" s="111" t="s">
        <v>1428</v>
      </c>
    </row>
    <row r="1372" spans="1:19" ht="25.5">
      <c r="A1372" s="111" t="s">
        <v>3483</v>
      </c>
      <c r="B1372" s="112">
        <v>44333</v>
      </c>
      <c r="C1372" s="111" t="s">
        <v>3484</v>
      </c>
      <c r="D1372" s="112">
        <v>44333</v>
      </c>
      <c r="E1372" s="111" t="s">
        <v>1429</v>
      </c>
      <c r="F1372" s="111" t="s">
        <v>49</v>
      </c>
      <c r="G1372" s="111" t="s">
        <v>35</v>
      </c>
      <c r="H1372" s="111" t="s">
        <v>13</v>
      </c>
      <c r="I1372" s="111" t="s">
        <v>1321</v>
      </c>
      <c r="J1372" s="113">
        <v>100</v>
      </c>
      <c r="K1372" s="113">
        <v>1205</v>
      </c>
      <c r="L1372" s="113">
        <v>120500</v>
      </c>
      <c r="M1372" s="113">
        <v>3.012</v>
      </c>
      <c r="N1372" s="113">
        <v>301.2</v>
      </c>
      <c r="O1372" s="113">
        <v>0</v>
      </c>
      <c r="P1372" s="113">
        <v>0</v>
      </c>
      <c r="Q1372" s="113">
        <v>1208.0125</v>
      </c>
      <c r="R1372" s="113">
        <v>120801.25</v>
      </c>
      <c r="S1372" s="111" t="s">
        <v>1428</v>
      </c>
    </row>
    <row r="1373" spans="1:19" ht="25.5">
      <c r="A1373" s="111" t="s">
        <v>3485</v>
      </c>
      <c r="B1373" s="112">
        <v>44333</v>
      </c>
      <c r="C1373" s="111" t="s">
        <v>3486</v>
      </c>
      <c r="D1373" s="112">
        <v>44333</v>
      </c>
      <c r="E1373" s="111" t="s">
        <v>1143</v>
      </c>
      <c r="F1373" s="111" t="s">
        <v>1476</v>
      </c>
      <c r="G1373" s="111" t="s">
        <v>1143</v>
      </c>
      <c r="H1373" s="111" t="s">
        <v>1143</v>
      </c>
      <c r="I1373" s="111" t="s">
        <v>1141</v>
      </c>
      <c r="J1373" s="113">
        <v>3</v>
      </c>
      <c r="K1373" s="113">
        <v>907</v>
      </c>
      <c r="L1373" s="113">
        <v>2721</v>
      </c>
      <c r="M1373" s="113">
        <v>2.2675000000000001</v>
      </c>
      <c r="N1373" s="113">
        <v>6.8025000000000002</v>
      </c>
      <c r="O1373" s="113">
        <v>0</v>
      </c>
      <c r="P1373" s="113">
        <v>0</v>
      </c>
      <c r="Q1373" s="113">
        <v>909.26750000000004</v>
      </c>
      <c r="R1373" s="113">
        <v>2727.8024999999998</v>
      </c>
      <c r="S1373" s="111" t="s">
        <v>1428</v>
      </c>
    </row>
    <row r="1374" spans="1:19" ht="25.5">
      <c r="A1374" s="111" t="s">
        <v>3485</v>
      </c>
      <c r="B1374" s="112">
        <v>44333</v>
      </c>
      <c r="C1374" s="111" t="s">
        <v>3486</v>
      </c>
      <c r="D1374" s="112">
        <v>44333</v>
      </c>
      <c r="E1374" s="111" t="s">
        <v>1143</v>
      </c>
      <c r="F1374" s="111" t="s">
        <v>1476</v>
      </c>
      <c r="G1374" s="111" t="s">
        <v>1143</v>
      </c>
      <c r="H1374" s="111" t="s">
        <v>1143</v>
      </c>
      <c r="I1374" s="111" t="s">
        <v>1146</v>
      </c>
      <c r="J1374" s="113">
        <v>2</v>
      </c>
      <c r="K1374" s="113">
        <v>927</v>
      </c>
      <c r="L1374" s="113">
        <v>1854</v>
      </c>
      <c r="M1374" s="113">
        <v>2.3174999999999999</v>
      </c>
      <c r="N1374" s="113">
        <v>4.6349999999999998</v>
      </c>
      <c r="O1374" s="113">
        <v>0</v>
      </c>
      <c r="P1374" s="113">
        <v>0</v>
      </c>
      <c r="Q1374" s="113">
        <v>929.3175</v>
      </c>
      <c r="R1374" s="113">
        <v>1858.635</v>
      </c>
      <c r="S1374" s="111" t="s">
        <v>1428</v>
      </c>
    </row>
    <row r="1375" spans="1:19" ht="25.5">
      <c r="A1375" s="111" t="s">
        <v>3485</v>
      </c>
      <c r="B1375" s="112">
        <v>44333</v>
      </c>
      <c r="C1375" s="111" t="s">
        <v>3486</v>
      </c>
      <c r="D1375" s="112">
        <v>44333</v>
      </c>
      <c r="E1375" s="111" t="s">
        <v>1143</v>
      </c>
      <c r="F1375" s="111" t="s">
        <v>1476</v>
      </c>
      <c r="G1375" s="111" t="s">
        <v>1143</v>
      </c>
      <c r="H1375" s="111" t="s">
        <v>1143</v>
      </c>
      <c r="I1375" s="111" t="s">
        <v>1376</v>
      </c>
      <c r="J1375" s="113">
        <v>5</v>
      </c>
      <c r="K1375" s="113">
        <v>1321.5</v>
      </c>
      <c r="L1375" s="113">
        <v>6607.5</v>
      </c>
      <c r="M1375" s="113">
        <v>3.3037999999999998</v>
      </c>
      <c r="N1375" s="113">
        <v>16.518999999999998</v>
      </c>
      <c r="O1375" s="113">
        <v>0</v>
      </c>
      <c r="P1375" s="113">
        <v>0</v>
      </c>
      <c r="Q1375" s="113">
        <v>1324.8037999999999</v>
      </c>
      <c r="R1375" s="113">
        <v>6624.0190000000002</v>
      </c>
      <c r="S1375" s="111" t="s">
        <v>1428</v>
      </c>
    </row>
    <row r="1376" spans="1:19" ht="25.5">
      <c r="A1376" s="111" t="s">
        <v>3485</v>
      </c>
      <c r="B1376" s="112">
        <v>44333</v>
      </c>
      <c r="C1376" s="111" t="s">
        <v>3486</v>
      </c>
      <c r="D1376" s="112">
        <v>44333</v>
      </c>
      <c r="E1376" s="111" t="s">
        <v>1143</v>
      </c>
      <c r="F1376" s="111" t="s">
        <v>1476</v>
      </c>
      <c r="G1376" s="111" t="s">
        <v>1143</v>
      </c>
      <c r="H1376" s="111" t="s">
        <v>1143</v>
      </c>
      <c r="I1376" s="111" t="s">
        <v>1277</v>
      </c>
      <c r="J1376" s="113">
        <v>5</v>
      </c>
      <c r="K1376" s="113">
        <v>981</v>
      </c>
      <c r="L1376" s="113">
        <v>4905</v>
      </c>
      <c r="M1376" s="113">
        <v>2.4525000000000001</v>
      </c>
      <c r="N1376" s="113">
        <v>12.262499999999999</v>
      </c>
      <c r="O1376" s="113">
        <v>0</v>
      </c>
      <c r="P1376" s="113">
        <v>0</v>
      </c>
      <c r="Q1376" s="113">
        <v>983.45249999999999</v>
      </c>
      <c r="R1376" s="113">
        <v>4917.2624999999998</v>
      </c>
      <c r="S1376" s="111" t="s">
        <v>1428</v>
      </c>
    </row>
    <row r="1377" spans="1:19" ht="25.5">
      <c r="A1377" s="111" t="s">
        <v>3485</v>
      </c>
      <c r="B1377" s="112">
        <v>44333</v>
      </c>
      <c r="C1377" s="111" t="s">
        <v>3486</v>
      </c>
      <c r="D1377" s="112">
        <v>44333</v>
      </c>
      <c r="E1377" s="111" t="s">
        <v>1143</v>
      </c>
      <c r="F1377" s="111" t="s">
        <v>1476</v>
      </c>
      <c r="G1377" s="111" t="s">
        <v>1143</v>
      </c>
      <c r="H1377" s="111" t="s">
        <v>1143</v>
      </c>
      <c r="I1377" s="111" t="s">
        <v>1142</v>
      </c>
      <c r="J1377" s="113">
        <v>5</v>
      </c>
      <c r="K1377" s="113">
        <v>1045</v>
      </c>
      <c r="L1377" s="113">
        <v>5225</v>
      </c>
      <c r="M1377" s="113">
        <v>2.6124999999999998</v>
      </c>
      <c r="N1377" s="113">
        <v>13.0625</v>
      </c>
      <c r="O1377" s="113">
        <v>0</v>
      </c>
      <c r="P1377" s="113">
        <v>0</v>
      </c>
      <c r="Q1377" s="113">
        <v>1047.6125</v>
      </c>
      <c r="R1377" s="113">
        <v>5238.0625</v>
      </c>
      <c r="S1377" s="111" t="s">
        <v>1428</v>
      </c>
    </row>
    <row r="1378" spans="1:19" ht="25.5">
      <c r="A1378" s="111" t="s">
        <v>3487</v>
      </c>
      <c r="B1378" s="112">
        <v>44333</v>
      </c>
      <c r="C1378" s="111" t="s">
        <v>3488</v>
      </c>
      <c r="D1378" s="112">
        <v>44333</v>
      </c>
      <c r="E1378" s="111" t="s">
        <v>1143</v>
      </c>
      <c r="F1378" s="111" t="s">
        <v>3489</v>
      </c>
      <c r="G1378" s="111" t="s">
        <v>1143</v>
      </c>
      <c r="H1378" s="111" t="s">
        <v>1143</v>
      </c>
      <c r="I1378" s="111" t="s">
        <v>1321</v>
      </c>
      <c r="J1378" s="113">
        <v>2</v>
      </c>
      <c r="K1378" s="113">
        <v>1222.5</v>
      </c>
      <c r="L1378" s="113">
        <v>2445</v>
      </c>
      <c r="M1378" s="113">
        <v>3.0562999999999998</v>
      </c>
      <c r="N1378" s="113">
        <v>6.1125999999999996</v>
      </c>
      <c r="O1378" s="113">
        <v>0</v>
      </c>
      <c r="P1378" s="113">
        <v>0</v>
      </c>
      <c r="Q1378" s="113">
        <v>1225.5563</v>
      </c>
      <c r="R1378" s="113">
        <v>2451.1125999999999</v>
      </c>
      <c r="S1378" s="111" t="s">
        <v>1428</v>
      </c>
    </row>
    <row r="1379" spans="1:19" ht="25.5">
      <c r="A1379" s="111" t="s">
        <v>3487</v>
      </c>
      <c r="B1379" s="112">
        <v>44333</v>
      </c>
      <c r="C1379" s="111" t="s">
        <v>3488</v>
      </c>
      <c r="D1379" s="112">
        <v>44333</v>
      </c>
      <c r="E1379" s="111" t="s">
        <v>1143</v>
      </c>
      <c r="F1379" s="111" t="s">
        <v>3489</v>
      </c>
      <c r="G1379" s="111" t="s">
        <v>1143</v>
      </c>
      <c r="H1379" s="111" t="s">
        <v>1143</v>
      </c>
      <c r="I1379" s="111" t="s">
        <v>1277</v>
      </c>
      <c r="J1379" s="113">
        <v>2</v>
      </c>
      <c r="K1379" s="113">
        <v>981</v>
      </c>
      <c r="L1379" s="113">
        <v>1962</v>
      </c>
      <c r="M1379" s="113">
        <v>2.4525000000000001</v>
      </c>
      <c r="N1379" s="113">
        <v>4.9050000000000002</v>
      </c>
      <c r="O1379" s="113">
        <v>0</v>
      </c>
      <c r="P1379" s="113">
        <v>0</v>
      </c>
      <c r="Q1379" s="113">
        <v>983.45249999999999</v>
      </c>
      <c r="R1379" s="113">
        <v>1966.905</v>
      </c>
      <c r="S1379" s="111" t="s">
        <v>1428</v>
      </c>
    </row>
    <row r="1380" spans="1:19" ht="25.5">
      <c r="A1380" s="111" t="s">
        <v>3487</v>
      </c>
      <c r="B1380" s="112">
        <v>44333</v>
      </c>
      <c r="C1380" s="111" t="s">
        <v>3488</v>
      </c>
      <c r="D1380" s="112">
        <v>44333</v>
      </c>
      <c r="E1380" s="111" t="s">
        <v>1143</v>
      </c>
      <c r="F1380" s="111" t="s">
        <v>3489</v>
      </c>
      <c r="G1380" s="111" t="s">
        <v>1143</v>
      </c>
      <c r="H1380" s="111" t="s">
        <v>1143</v>
      </c>
      <c r="I1380" s="111" t="s">
        <v>1320</v>
      </c>
      <c r="J1380" s="113">
        <v>2</v>
      </c>
      <c r="K1380" s="113">
        <v>1079.5</v>
      </c>
      <c r="L1380" s="113">
        <v>2159</v>
      </c>
      <c r="M1380" s="113">
        <v>2.6987999999999999</v>
      </c>
      <c r="N1380" s="113">
        <v>5.3975999999999997</v>
      </c>
      <c r="O1380" s="113">
        <v>0</v>
      </c>
      <c r="P1380" s="113">
        <v>0</v>
      </c>
      <c r="Q1380" s="113">
        <v>1082.1987999999999</v>
      </c>
      <c r="R1380" s="113">
        <v>2164.3975999999998</v>
      </c>
      <c r="S1380" s="111" t="s">
        <v>1428</v>
      </c>
    </row>
    <row r="1381" spans="1:19" ht="25.5">
      <c r="A1381" s="111" t="s">
        <v>3487</v>
      </c>
      <c r="B1381" s="112">
        <v>44333</v>
      </c>
      <c r="C1381" s="111" t="s">
        <v>3488</v>
      </c>
      <c r="D1381" s="112">
        <v>44333</v>
      </c>
      <c r="E1381" s="111" t="s">
        <v>1143</v>
      </c>
      <c r="F1381" s="111" t="s">
        <v>3489</v>
      </c>
      <c r="G1381" s="111" t="s">
        <v>1143</v>
      </c>
      <c r="H1381" s="111" t="s">
        <v>1143</v>
      </c>
      <c r="I1381" s="111" t="s">
        <v>1376</v>
      </c>
      <c r="J1381" s="113">
        <v>2</v>
      </c>
      <c r="K1381" s="113">
        <v>1321.5</v>
      </c>
      <c r="L1381" s="113">
        <v>2643</v>
      </c>
      <c r="M1381" s="113">
        <v>3.3037999999999998</v>
      </c>
      <c r="N1381" s="113">
        <v>6.6075999999999997</v>
      </c>
      <c r="O1381" s="113">
        <v>0</v>
      </c>
      <c r="P1381" s="113">
        <v>0</v>
      </c>
      <c r="Q1381" s="113">
        <v>1324.8037999999999</v>
      </c>
      <c r="R1381" s="113">
        <v>2649.6075999999998</v>
      </c>
      <c r="S1381" s="111" t="s">
        <v>1428</v>
      </c>
    </row>
    <row r="1382" spans="1:19" ht="25.5">
      <c r="A1382" s="111" t="s">
        <v>3490</v>
      </c>
      <c r="B1382" s="112">
        <v>44333</v>
      </c>
      <c r="C1382" s="111" t="s">
        <v>3491</v>
      </c>
      <c r="D1382" s="112">
        <v>44333</v>
      </c>
      <c r="E1382" s="111" t="s">
        <v>1143</v>
      </c>
      <c r="F1382" s="111" t="s">
        <v>1314</v>
      </c>
      <c r="G1382" s="111" t="s">
        <v>1143</v>
      </c>
      <c r="H1382" s="111" t="s">
        <v>1143</v>
      </c>
      <c r="I1382" s="111" t="s">
        <v>1376</v>
      </c>
      <c r="J1382" s="113">
        <v>5</v>
      </c>
      <c r="K1382" s="113">
        <v>1321.5</v>
      </c>
      <c r="L1382" s="113">
        <v>6607.5</v>
      </c>
      <c r="M1382" s="113">
        <v>3.3037999999999998</v>
      </c>
      <c r="N1382" s="113">
        <v>16.518999999999998</v>
      </c>
      <c r="O1382" s="113">
        <v>0</v>
      </c>
      <c r="P1382" s="113">
        <v>0</v>
      </c>
      <c r="Q1382" s="113">
        <v>1324.8037999999999</v>
      </c>
      <c r="R1382" s="113">
        <v>6624.0190000000002</v>
      </c>
      <c r="S1382" s="111" t="s">
        <v>1428</v>
      </c>
    </row>
    <row r="1383" spans="1:19" ht="25.5">
      <c r="A1383" s="111" t="s">
        <v>3492</v>
      </c>
      <c r="B1383" s="112">
        <v>44333</v>
      </c>
      <c r="C1383" s="111" t="s">
        <v>3493</v>
      </c>
      <c r="D1383" s="112">
        <v>44333</v>
      </c>
      <c r="E1383" s="111" t="s">
        <v>1143</v>
      </c>
      <c r="F1383" s="111" t="s">
        <v>1145</v>
      </c>
      <c r="G1383" s="111" t="s">
        <v>1143</v>
      </c>
      <c r="H1383" s="111" t="s">
        <v>1143</v>
      </c>
      <c r="I1383" s="111" t="s">
        <v>1263</v>
      </c>
      <c r="J1383" s="113">
        <v>5</v>
      </c>
      <c r="K1383" s="113">
        <v>1114.5</v>
      </c>
      <c r="L1383" s="113">
        <v>5572.5</v>
      </c>
      <c r="M1383" s="113">
        <v>2.7863000000000002</v>
      </c>
      <c r="N1383" s="113">
        <v>13.9315</v>
      </c>
      <c r="O1383" s="113">
        <v>0</v>
      </c>
      <c r="P1383" s="113">
        <v>0</v>
      </c>
      <c r="Q1383" s="113">
        <v>1117.2863</v>
      </c>
      <c r="R1383" s="113">
        <v>5586.4314999999997</v>
      </c>
      <c r="S1383" s="111" t="s">
        <v>1428</v>
      </c>
    </row>
    <row r="1384" spans="1:19" ht="25.5">
      <c r="A1384" s="111" t="s">
        <v>3492</v>
      </c>
      <c r="B1384" s="112">
        <v>44333</v>
      </c>
      <c r="C1384" s="111" t="s">
        <v>3493</v>
      </c>
      <c r="D1384" s="112">
        <v>44333</v>
      </c>
      <c r="E1384" s="111" t="s">
        <v>1143</v>
      </c>
      <c r="F1384" s="111" t="s">
        <v>1145</v>
      </c>
      <c r="G1384" s="111" t="s">
        <v>1143</v>
      </c>
      <c r="H1384" s="111" t="s">
        <v>1143</v>
      </c>
      <c r="I1384" s="111" t="s">
        <v>1321</v>
      </c>
      <c r="J1384" s="113">
        <v>10</v>
      </c>
      <c r="K1384" s="113">
        <v>1222.5</v>
      </c>
      <c r="L1384" s="113">
        <v>12225</v>
      </c>
      <c r="M1384" s="113">
        <v>3.0562999999999998</v>
      </c>
      <c r="N1384" s="113">
        <v>30.562999999999999</v>
      </c>
      <c r="O1384" s="113">
        <v>0</v>
      </c>
      <c r="P1384" s="113">
        <v>0</v>
      </c>
      <c r="Q1384" s="113">
        <v>1225.5563</v>
      </c>
      <c r="R1384" s="113">
        <v>12255.563</v>
      </c>
      <c r="S1384" s="111" t="s">
        <v>1428</v>
      </c>
    </row>
    <row r="1385" spans="1:19" ht="25.5">
      <c r="A1385" s="111" t="s">
        <v>3492</v>
      </c>
      <c r="B1385" s="112">
        <v>44333</v>
      </c>
      <c r="C1385" s="111" t="s">
        <v>3493</v>
      </c>
      <c r="D1385" s="112">
        <v>44333</v>
      </c>
      <c r="E1385" s="111" t="s">
        <v>1143</v>
      </c>
      <c r="F1385" s="111" t="s">
        <v>1145</v>
      </c>
      <c r="G1385" s="111" t="s">
        <v>1143</v>
      </c>
      <c r="H1385" s="111" t="s">
        <v>1143</v>
      </c>
      <c r="I1385" s="111" t="s">
        <v>1376</v>
      </c>
      <c r="J1385" s="113">
        <v>5</v>
      </c>
      <c r="K1385" s="113">
        <v>1321.5</v>
      </c>
      <c r="L1385" s="113">
        <v>6607.5</v>
      </c>
      <c r="M1385" s="113">
        <v>3.3037999999999998</v>
      </c>
      <c r="N1385" s="113">
        <v>16.518999999999998</v>
      </c>
      <c r="O1385" s="113">
        <v>0</v>
      </c>
      <c r="P1385" s="113">
        <v>0</v>
      </c>
      <c r="Q1385" s="113">
        <v>1324.8037999999999</v>
      </c>
      <c r="R1385" s="113">
        <v>6624.0190000000002</v>
      </c>
      <c r="S1385" s="111" t="s">
        <v>1428</v>
      </c>
    </row>
    <row r="1386" spans="1:19" ht="25.5">
      <c r="A1386" s="111" t="s">
        <v>3492</v>
      </c>
      <c r="B1386" s="112">
        <v>44333</v>
      </c>
      <c r="C1386" s="111" t="s">
        <v>3493</v>
      </c>
      <c r="D1386" s="112">
        <v>44333</v>
      </c>
      <c r="E1386" s="111" t="s">
        <v>1143</v>
      </c>
      <c r="F1386" s="111" t="s">
        <v>1145</v>
      </c>
      <c r="G1386" s="111" t="s">
        <v>1143</v>
      </c>
      <c r="H1386" s="111" t="s">
        <v>1143</v>
      </c>
      <c r="I1386" s="111" t="s">
        <v>1147</v>
      </c>
      <c r="J1386" s="113">
        <v>5</v>
      </c>
      <c r="K1386" s="113">
        <v>1193</v>
      </c>
      <c r="L1386" s="113">
        <v>5965</v>
      </c>
      <c r="M1386" s="113">
        <v>2.9824999999999999</v>
      </c>
      <c r="N1386" s="113">
        <v>14.9125</v>
      </c>
      <c r="O1386" s="113">
        <v>0</v>
      </c>
      <c r="P1386" s="113">
        <v>0</v>
      </c>
      <c r="Q1386" s="113">
        <v>1195.9825000000001</v>
      </c>
      <c r="R1386" s="113">
        <v>5979.9125000000004</v>
      </c>
      <c r="S1386" s="111" t="s">
        <v>1428</v>
      </c>
    </row>
    <row r="1387" spans="1:19" ht="25.5">
      <c r="A1387" s="111" t="s">
        <v>3492</v>
      </c>
      <c r="B1387" s="112">
        <v>44333</v>
      </c>
      <c r="C1387" s="111" t="s">
        <v>3493</v>
      </c>
      <c r="D1387" s="112">
        <v>44333</v>
      </c>
      <c r="E1387" s="111" t="s">
        <v>1143</v>
      </c>
      <c r="F1387" s="111" t="s">
        <v>1145</v>
      </c>
      <c r="G1387" s="111" t="s">
        <v>1143</v>
      </c>
      <c r="H1387" s="111" t="s">
        <v>1143</v>
      </c>
      <c r="I1387" s="111" t="s">
        <v>1146</v>
      </c>
      <c r="J1387" s="113">
        <v>5</v>
      </c>
      <c r="K1387" s="113">
        <v>927</v>
      </c>
      <c r="L1387" s="113">
        <v>4635</v>
      </c>
      <c r="M1387" s="113">
        <v>2.3174999999999999</v>
      </c>
      <c r="N1387" s="113">
        <v>11.5875</v>
      </c>
      <c r="O1387" s="113">
        <v>0</v>
      </c>
      <c r="P1387" s="113">
        <v>0</v>
      </c>
      <c r="Q1387" s="113">
        <v>929.3175</v>
      </c>
      <c r="R1387" s="113">
        <v>4646.5874999999996</v>
      </c>
      <c r="S1387" s="111" t="s">
        <v>1428</v>
      </c>
    </row>
    <row r="1388" spans="1:19" ht="25.5">
      <c r="A1388" s="111" t="s">
        <v>3494</v>
      </c>
      <c r="B1388" s="112">
        <v>44333</v>
      </c>
      <c r="C1388" s="111" t="s">
        <v>3495</v>
      </c>
      <c r="D1388" s="112">
        <v>44333</v>
      </c>
      <c r="E1388" s="111" t="s">
        <v>1143</v>
      </c>
      <c r="F1388" s="111" t="s">
        <v>1316</v>
      </c>
      <c r="G1388" s="111" t="s">
        <v>1143</v>
      </c>
      <c r="H1388" s="111" t="s">
        <v>1143</v>
      </c>
      <c r="I1388" s="111" t="s">
        <v>1146</v>
      </c>
      <c r="J1388" s="113">
        <v>5</v>
      </c>
      <c r="K1388" s="113">
        <v>927</v>
      </c>
      <c r="L1388" s="113">
        <v>4635</v>
      </c>
      <c r="M1388" s="113">
        <v>2.3174999999999999</v>
      </c>
      <c r="N1388" s="113">
        <v>11.5875</v>
      </c>
      <c r="O1388" s="113">
        <v>0</v>
      </c>
      <c r="P1388" s="113">
        <v>0</v>
      </c>
      <c r="Q1388" s="113">
        <v>929.3175</v>
      </c>
      <c r="R1388" s="113">
        <v>4646.5874999999996</v>
      </c>
      <c r="S1388" s="111" t="s">
        <v>1428</v>
      </c>
    </row>
    <row r="1389" spans="1:19" ht="25.5">
      <c r="A1389" s="111" t="s">
        <v>3494</v>
      </c>
      <c r="B1389" s="112">
        <v>44333</v>
      </c>
      <c r="C1389" s="111" t="s">
        <v>3495</v>
      </c>
      <c r="D1389" s="112">
        <v>44333</v>
      </c>
      <c r="E1389" s="111" t="s">
        <v>1143</v>
      </c>
      <c r="F1389" s="111" t="s">
        <v>1316</v>
      </c>
      <c r="G1389" s="111" t="s">
        <v>1143</v>
      </c>
      <c r="H1389" s="111" t="s">
        <v>1143</v>
      </c>
      <c r="I1389" s="111" t="s">
        <v>1142</v>
      </c>
      <c r="J1389" s="113">
        <v>5</v>
      </c>
      <c r="K1389" s="113">
        <v>1045</v>
      </c>
      <c r="L1389" s="113">
        <v>5225</v>
      </c>
      <c r="M1389" s="113">
        <v>2.6124999999999998</v>
      </c>
      <c r="N1389" s="113">
        <v>13.0625</v>
      </c>
      <c r="O1389" s="113">
        <v>0</v>
      </c>
      <c r="P1389" s="113">
        <v>0</v>
      </c>
      <c r="Q1389" s="113">
        <v>1047.6125</v>
      </c>
      <c r="R1389" s="113">
        <v>5238.0625</v>
      </c>
      <c r="S1389" s="111" t="s">
        <v>1428</v>
      </c>
    </row>
    <row r="1390" spans="1:19" ht="25.5">
      <c r="A1390" s="111" t="s">
        <v>3494</v>
      </c>
      <c r="B1390" s="112">
        <v>44333</v>
      </c>
      <c r="C1390" s="111" t="s">
        <v>3495</v>
      </c>
      <c r="D1390" s="112">
        <v>44333</v>
      </c>
      <c r="E1390" s="111" t="s">
        <v>1143</v>
      </c>
      <c r="F1390" s="111" t="s">
        <v>1316</v>
      </c>
      <c r="G1390" s="111" t="s">
        <v>1143</v>
      </c>
      <c r="H1390" s="111" t="s">
        <v>1143</v>
      </c>
      <c r="I1390" s="111" t="s">
        <v>1376</v>
      </c>
      <c r="J1390" s="113">
        <v>5</v>
      </c>
      <c r="K1390" s="113">
        <v>1321.5</v>
      </c>
      <c r="L1390" s="113">
        <v>6607.5</v>
      </c>
      <c r="M1390" s="113">
        <v>3.3037999999999998</v>
      </c>
      <c r="N1390" s="113">
        <v>16.518999999999998</v>
      </c>
      <c r="O1390" s="113">
        <v>0</v>
      </c>
      <c r="P1390" s="113">
        <v>0</v>
      </c>
      <c r="Q1390" s="113">
        <v>1324.8037999999999</v>
      </c>
      <c r="R1390" s="113">
        <v>6624.0190000000002</v>
      </c>
      <c r="S1390" s="111" t="s">
        <v>1428</v>
      </c>
    </row>
    <row r="1391" spans="1:19" ht="25.5">
      <c r="A1391" s="111" t="s">
        <v>3494</v>
      </c>
      <c r="B1391" s="112">
        <v>44333</v>
      </c>
      <c r="C1391" s="111" t="s">
        <v>3495</v>
      </c>
      <c r="D1391" s="112">
        <v>44333</v>
      </c>
      <c r="E1391" s="111" t="s">
        <v>1143</v>
      </c>
      <c r="F1391" s="111" t="s">
        <v>1316</v>
      </c>
      <c r="G1391" s="111" t="s">
        <v>1143</v>
      </c>
      <c r="H1391" s="111" t="s">
        <v>1143</v>
      </c>
      <c r="I1391" s="111" t="s">
        <v>1321</v>
      </c>
      <c r="J1391" s="113">
        <v>4</v>
      </c>
      <c r="K1391" s="113">
        <v>1222.5</v>
      </c>
      <c r="L1391" s="113">
        <v>4890</v>
      </c>
      <c r="M1391" s="113">
        <v>3.0562999999999998</v>
      </c>
      <c r="N1391" s="113">
        <v>12.225199999999999</v>
      </c>
      <c r="O1391" s="113">
        <v>0</v>
      </c>
      <c r="P1391" s="113">
        <v>0</v>
      </c>
      <c r="Q1391" s="113">
        <v>1225.5563</v>
      </c>
      <c r="R1391" s="113">
        <v>4902.2251999999999</v>
      </c>
      <c r="S1391" s="111" t="s">
        <v>1428</v>
      </c>
    </row>
    <row r="1392" spans="1:19" ht="25.5">
      <c r="A1392" s="111" t="s">
        <v>3494</v>
      </c>
      <c r="B1392" s="112">
        <v>44333</v>
      </c>
      <c r="C1392" s="111" t="s">
        <v>3495</v>
      </c>
      <c r="D1392" s="112">
        <v>44333</v>
      </c>
      <c r="E1392" s="111" t="s">
        <v>1143</v>
      </c>
      <c r="F1392" s="111" t="s">
        <v>1316</v>
      </c>
      <c r="G1392" s="111" t="s">
        <v>1143</v>
      </c>
      <c r="H1392" s="111" t="s">
        <v>1143</v>
      </c>
      <c r="I1392" s="111" t="s">
        <v>1147</v>
      </c>
      <c r="J1392" s="113">
        <v>5</v>
      </c>
      <c r="K1392" s="113">
        <v>1193</v>
      </c>
      <c r="L1392" s="113">
        <v>5965</v>
      </c>
      <c r="M1392" s="113">
        <v>2.9824999999999999</v>
      </c>
      <c r="N1392" s="113">
        <v>14.9125</v>
      </c>
      <c r="O1392" s="113">
        <v>0</v>
      </c>
      <c r="P1392" s="113">
        <v>0</v>
      </c>
      <c r="Q1392" s="113">
        <v>1195.9825000000001</v>
      </c>
      <c r="R1392" s="113">
        <v>5979.9125000000004</v>
      </c>
      <c r="S1392" s="111" t="s">
        <v>1428</v>
      </c>
    </row>
    <row r="1393" spans="1:19" ht="25.5">
      <c r="A1393" s="111" t="s">
        <v>3494</v>
      </c>
      <c r="B1393" s="112">
        <v>44333</v>
      </c>
      <c r="C1393" s="111" t="s">
        <v>3495</v>
      </c>
      <c r="D1393" s="112">
        <v>44333</v>
      </c>
      <c r="E1393" s="111" t="s">
        <v>1143</v>
      </c>
      <c r="F1393" s="111" t="s">
        <v>1316</v>
      </c>
      <c r="G1393" s="111" t="s">
        <v>1143</v>
      </c>
      <c r="H1393" s="111" t="s">
        <v>1143</v>
      </c>
      <c r="I1393" s="111" t="s">
        <v>1141</v>
      </c>
      <c r="J1393" s="113">
        <v>5</v>
      </c>
      <c r="K1393" s="113">
        <v>907</v>
      </c>
      <c r="L1393" s="113">
        <v>4535</v>
      </c>
      <c r="M1393" s="113">
        <v>2.2675000000000001</v>
      </c>
      <c r="N1393" s="113">
        <v>11.3375</v>
      </c>
      <c r="O1393" s="113">
        <v>0</v>
      </c>
      <c r="P1393" s="113">
        <v>0</v>
      </c>
      <c r="Q1393" s="113">
        <v>909.26750000000004</v>
      </c>
      <c r="R1393" s="113">
        <v>4546.3374999999996</v>
      </c>
      <c r="S1393" s="111" t="s">
        <v>1428</v>
      </c>
    </row>
    <row r="1394" spans="1:19" ht="25.5">
      <c r="A1394" s="111" t="s">
        <v>3496</v>
      </c>
      <c r="B1394" s="112">
        <v>44333</v>
      </c>
      <c r="C1394" s="111" t="s">
        <v>3497</v>
      </c>
      <c r="D1394" s="112">
        <v>44333</v>
      </c>
      <c r="E1394" s="111" t="s">
        <v>1143</v>
      </c>
      <c r="F1394" s="111" t="s">
        <v>1455</v>
      </c>
      <c r="G1394" s="111" t="s">
        <v>1143</v>
      </c>
      <c r="H1394" s="111" t="s">
        <v>1143</v>
      </c>
      <c r="I1394" s="111" t="s">
        <v>1376</v>
      </c>
      <c r="J1394" s="113">
        <v>10</v>
      </c>
      <c r="K1394" s="113">
        <v>1321.5</v>
      </c>
      <c r="L1394" s="113">
        <v>13215</v>
      </c>
      <c r="M1394" s="113">
        <v>3.3037999999999998</v>
      </c>
      <c r="N1394" s="113">
        <v>33.037999999999997</v>
      </c>
      <c r="O1394" s="113">
        <v>0</v>
      </c>
      <c r="P1394" s="113">
        <v>0</v>
      </c>
      <c r="Q1394" s="113">
        <v>1324.8037999999999</v>
      </c>
      <c r="R1394" s="113">
        <v>13248.038</v>
      </c>
      <c r="S1394" s="111" t="s">
        <v>1428</v>
      </c>
    </row>
    <row r="1395" spans="1:19" ht="25.5">
      <c r="A1395" s="111" t="s">
        <v>3498</v>
      </c>
      <c r="B1395" s="112">
        <v>44333</v>
      </c>
      <c r="C1395" s="111" t="s">
        <v>3499</v>
      </c>
      <c r="D1395" s="112">
        <v>44333</v>
      </c>
      <c r="E1395" s="111" t="s">
        <v>1143</v>
      </c>
      <c r="F1395" s="111" t="s">
        <v>1410</v>
      </c>
      <c r="G1395" s="111" t="s">
        <v>1143</v>
      </c>
      <c r="H1395" s="111" t="s">
        <v>1143</v>
      </c>
      <c r="I1395" s="111" t="s">
        <v>1320</v>
      </c>
      <c r="J1395" s="113">
        <v>10</v>
      </c>
      <c r="K1395" s="113">
        <v>1079.5</v>
      </c>
      <c r="L1395" s="113">
        <v>10795</v>
      </c>
      <c r="M1395" s="113">
        <v>2.6987999999999999</v>
      </c>
      <c r="N1395" s="113">
        <v>26.988</v>
      </c>
      <c r="O1395" s="113">
        <v>0</v>
      </c>
      <c r="P1395" s="113">
        <v>0</v>
      </c>
      <c r="Q1395" s="113">
        <v>1082.1987999999999</v>
      </c>
      <c r="R1395" s="113">
        <v>10821.987999999999</v>
      </c>
      <c r="S1395" s="111" t="s">
        <v>1428</v>
      </c>
    </row>
    <row r="1396" spans="1:19" ht="25.5">
      <c r="A1396" s="111" t="s">
        <v>3500</v>
      </c>
      <c r="B1396" s="112">
        <v>44333</v>
      </c>
      <c r="C1396" s="111" t="s">
        <v>3501</v>
      </c>
      <c r="D1396" s="112">
        <v>44333</v>
      </c>
      <c r="E1396" s="111" t="s">
        <v>1429</v>
      </c>
      <c r="F1396" s="111" t="s">
        <v>77</v>
      </c>
      <c r="G1396" s="111" t="s">
        <v>1017</v>
      </c>
      <c r="H1396" s="111" t="s">
        <v>1433</v>
      </c>
      <c r="I1396" s="111" t="s">
        <v>1277</v>
      </c>
      <c r="J1396" s="113">
        <v>20</v>
      </c>
      <c r="K1396" s="113">
        <v>967</v>
      </c>
      <c r="L1396" s="113">
        <v>19340</v>
      </c>
      <c r="M1396" s="113">
        <v>2.4180000000000001</v>
      </c>
      <c r="N1396" s="113">
        <v>48.36</v>
      </c>
      <c r="O1396" s="113">
        <v>0</v>
      </c>
      <c r="P1396" s="113">
        <v>0</v>
      </c>
      <c r="Q1396" s="113">
        <v>969.41750000000002</v>
      </c>
      <c r="R1396" s="113">
        <v>19388.349999999999</v>
      </c>
      <c r="S1396" s="111" t="s">
        <v>1428</v>
      </c>
    </row>
    <row r="1397" spans="1:19" ht="25.5">
      <c r="A1397" s="111" t="s">
        <v>3500</v>
      </c>
      <c r="B1397" s="112">
        <v>44333</v>
      </c>
      <c r="C1397" s="111" t="s">
        <v>3501</v>
      </c>
      <c r="D1397" s="112">
        <v>44333</v>
      </c>
      <c r="E1397" s="111" t="s">
        <v>1429</v>
      </c>
      <c r="F1397" s="111" t="s">
        <v>77</v>
      </c>
      <c r="G1397" s="111" t="s">
        <v>1017</v>
      </c>
      <c r="H1397" s="111" t="s">
        <v>1433</v>
      </c>
      <c r="I1397" s="111" t="s">
        <v>1263</v>
      </c>
      <c r="J1397" s="113">
        <v>20</v>
      </c>
      <c r="K1397" s="113">
        <v>1099</v>
      </c>
      <c r="L1397" s="113">
        <v>21980</v>
      </c>
      <c r="M1397" s="113">
        <v>2.7480000000000002</v>
      </c>
      <c r="N1397" s="113">
        <v>54.96</v>
      </c>
      <c r="O1397" s="113">
        <v>0</v>
      </c>
      <c r="P1397" s="113">
        <v>0</v>
      </c>
      <c r="Q1397" s="113">
        <v>1101.7474999999999</v>
      </c>
      <c r="R1397" s="113">
        <v>22034.95</v>
      </c>
      <c r="S1397" s="111" t="s">
        <v>1428</v>
      </c>
    </row>
    <row r="1398" spans="1:19" ht="25.5">
      <c r="A1398" s="111" t="s">
        <v>3500</v>
      </c>
      <c r="B1398" s="112">
        <v>44333</v>
      </c>
      <c r="C1398" s="111" t="s">
        <v>3501</v>
      </c>
      <c r="D1398" s="112">
        <v>44333</v>
      </c>
      <c r="E1398" s="111" t="s">
        <v>1429</v>
      </c>
      <c r="F1398" s="111" t="s">
        <v>77</v>
      </c>
      <c r="G1398" s="111" t="s">
        <v>1017</v>
      </c>
      <c r="H1398" s="111" t="s">
        <v>1433</v>
      </c>
      <c r="I1398" s="111" t="s">
        <v>1141</v>
      </c>
      <c r="J1398" s="113">
        <v>40</v>
      </c>
      <c r="K1398" s="113">
        <v>894</v>
      </c>
      <c r="L1398" s="113">
        <v>35760</v>
      </c>
      <c r="M1398" s="113">
        <v>2.2349999999999999</v>
      </c>
      <c r="N1398" s="113">
        <v>89.4</v>
      </c>
      <c r="O1398" s="113">
        <v>0</v>
      </c>
      <c r="P1398" s="113">
        <v>0</v>
      </c>
      <c r="Q1398" s="113">
        <v>896.23500000000001</v>
      </c>
      <c r="R1398" s="113">
        <v>35849.4</v>
      </c>
      <c r="S1398" s="111" t="s">
        <v>1428</v>
      </c>
    </row>
    <row r="1399" spans="1:19" ht="25.5">
      <c r="A1399" s="111" t="s">
        <v>3500</v>
      </c>
      <c r="B1399" s="112">
        <v>44333</v>
      </c>
      <c r="C1399" s="111" t="s">
        <v>3501</v>
      </c>
      <c r="D1399" s="112">
        <v>44333</v>
      </c>
      <c r="E1399" s="111" t="s">
        <v>1429</v>
      </c>
      <c r="F1399" s="111" t="s">
        <v>77</v>
      </c>
      <c r="G1399" s="111" t="s">
        <v>1017</v>
      </c>
      <c r="H1399" s="111" t="s">
        <v>1433</v>
      </c>
      <c r="I1399" s="111" t="s">
        <v>1374</v>
      </c>
      <c r="J1399" s="113">
        <v>40</v>
      </c>
      <c r="K1399" s="113">
        <v>914</v>
      </c>
      <c r="L1399" s="113">
        <v>36560</v>
      </c>
      <c r="M1399" s="113">
        <v>2.2850000000000001</v>
      </c>
      <c r="N1399" s="113">
        <v>91.4</v>
      </c>
      <c r="O1399" s="113">
        <v>0</v>
      </c>
      <c r="P1399" s="113">
        <v>0</v>
      </c>
      <c r="Q1399" s="113">
        <v>916.28499999999997</v>
      </c>
      <c r="R1399" s="113">
        <v>36651.4</v>
      </c>
      <c r="S1399" s="111" t="s">
        <v>1428</v>
      </c>
    </row>
    <row r="1400" spans="1:19" ht="25.5">
      <c r="A1400" s="111" t="s">
        <v>3502</v>
      </c>
      <c r="B1400" s="112">
        <v>44333</v>
      </c>
      <c r="C1400" s="111" t="s">
        <v>3503</v>
      </c>
      <c r="D1400" s="112">
        <v>44333</v>
      </c>
      <c r="E1400" s="111" t="s">
        <v>1429</v>
      </c>
      <c r="F1400" s="111" t="s">
        <v>97</v>
      </c>
      <c r="G1400" s="111" t="s">
        <v>1012</v>
      </c>
      <c r="H1400" s="111" t="s">
        <v>1433</v>
      </c>
      <c r="I1400" s="111" t="s">
        <v>1144</v>
      </c>
      <c r="J1400" s="113">
        <v>60</v>
      </c>
      <c r="K1400" s="113">
        <v>1118</v>
      </c>
      <c r="L1400" s="113">
        <v>67080</v>
      </c>
      <c r="M1400" s="113">
        <v>2.7949999999999999</v>
      </c>
      <c r="N1400" s="113">
        <v>167.7</v>
      </c>
      <c r="O1400" s="113">
        <v>0</v>
      </c>
      <c r="P1400" s="113">
        <v>0</v>
      </c>
      <c r="Q1400" s="113">
        <v>1120.7950000000001</v>
      </c>
      <c r="R1400" s="113">
        <v>67247.7</v>
      </c>
      <c r="S1400" s="111" t="s">
        <v>1428</v>
      </c>
    </row>
    <row r="1401" spans="1:19" ht="25.5">
      <c r="A1401" s="111" t="s">
        <v>3502</v>
      </c>
      <c r="B1401" s="112">
        <v>44333</v>
      </c>
      <c r="C1401" s="111" t="s">
        <v>3503</v>
      </c>
      <c r="D1401" s="112">
        <v>44333</v>
      </c>
      <c r="E1401" s="111" t="s">
        <v>1429</v>
      </c>
      <c r="F1401" s="111" t="s">
        <v>97</v>
      </c>
      <c r="G1401" s="111" t="s">
        <v>1012</v>
      </c>
      <c r="H1401" s="111" t="s">
        <v>1433</v>
      </c>
      <c r="I1401" s="111" t="s">
        <v>1321</v>
      </c>
      <c r="J1401" s="113">
        <v>20</v>
      </c>
      <c r="K1401" s="113">
        <v>1205</v>
      </c>
      <c r="L1401" s="113">
        <v>24100</v>
      </c>
      <c r="M1401" s="113">
        <v>3.012</v>
      </c>
      <c r="N1401" s="113">
        <v>60.24</v>
      </c>
      <c r="O1401" s="113">
        <v>0</v>
      </c>
      <c r="P1401" s="113">
        <v>0</v>
      </c>
      <c r="Q1401" s="113">
        <v>1208.0125</v>
      </c>
      <c r="R1401" s="113">
        <v>24160.25</v>
      </c>
      <c r="S1401" s="111" t="s">
        <v>1428</v>
      </c>
    </row>
    <row r="1402" spans="1:19" ht="25.5">
      <c r="A1402" s="111" t="s">
        <v>3502</v>
      </c>
      <c r="B1402" s="112">
        <v>44333</v>
      </c>
      <c r="C1402" s="111" t="s">
        <v>3503</v>
      </c>
      <c r="D1402" s="112">
        <v>44333</v>
      </c>
      <c r="E1402" s="111" t="s">
        <v>1429</v>
      </c>
      <c r="F1402" s="111" t="s">
        <v>97</v>
      </c>
      <c r="G1402" s="111" t="s">
        <v>1012</v>
      </c>
      <c r="H1402" s="111" t="s">
        <v>1433</v>
      </c>
      <c r="I1402" s="111" t="s">
        <v>1142</v>
      </c>
      <c r="J1402" s="113">
        <v>20</v>
      </c>
      <c r="K1402" s="113">
        <v>1030</v>
      </c>
      <c r="L1402" s="113">
        <v>20600</v>
      </c>
      <c r="M1402" s="113">
        <v>2.5750000000000002</v>
      </c>
      <c r="N1402" s="113">
        <v>51.5</v>
      </c>
      <c r="O1402" s="113">
        <v>0</v>
      </c>
      <c r="P1402" s="113">
        <v>0</v>
      </c>
      <c r="Q1402" s="113">
        <v>1032.575</v>
      </c>
      <c r="R1402" s="113">
        <v>20651.5</v>
      </c>
      <c r="S1402" s="111" t="s">
        <v>1428</v>
      </c>
    </row>
    <row r="1403" spans="1:19" ht="25.5">
      <c r="A1403" s="111" t="s">
        <v>3502</v>
      </c>
      <c r="B1403" s="112">
        <v>44333</v>
      </c>
      <c r="C1403" s="111" t="s">
        <v>3503</v>
      </c>
      <c r="D1403" s="112">
        <v>44333</v>
      </c>
      <c r="E1403" s="111" t="s">
        <v>1429</v>
      </c>
      <c r="F1403" s="111" t="s">
        <v>97</v>
      </c>
      <c r="G1403" s="111" t="s">
        <v>1012</v>
      </c>
      <c r="H1403" s="111" t="s">
        <v>1433</v>
      </c>
      <c r="I1403" s="111" t="s">
        <v>1147</v>
      </c>
      <c r="J1403" s="113">
        <v>60</v>
      </c>
      <c r="K1403" s="113">
        <v>1176</v>
      </c>
      <c r="L1403" s="113">
        <v>70560</v>
      </c>
      <c r="M1403" s="113">
        <v>2.94</v>
      </c>
      <c r="N1403" s="113">
        <v>176.4</v>
      </c>
      <c r="O1403" s="113">
        <v>0</v>
      </c>
      <c r="P1403" s="113">
        <v>0</v>
      </c>
      <c r="Q1403" s="113">
        <v>1178.94</v>
      </c>
      <c r="R1403" s="113">
        <v>70736.399999999994</v>
      </c>
      <c r="S1403" s="111" t="s">
        <v>1428</v>
      </c>
    </row>
    <row r="1404" spans="1:19" ht="25.5">
      <c r="A1404" s="111" t="s">
        <v>3502</v>
      </c>
      <c r="B1404" s="112">
        <v>44333</v>
      </c>
      <c r="C1404" s="111" t="s">
        <v>3503</v>
      </c>
      <c r="D1404" s="112">
        <v>44333</v>
      </c>
      <c r="E1404" s="111" t="s">
        <v>1429</v>
      </c>
      <c r="F1404" s="111" t="s">
        <v>97</v>
      </c>
      <c r="G1404" s="111" t="s">
        <v>1012</v>
      </c>
      <c r="H1404" s="111" t="s">
        <v>1433</v>
      </c>
      <c r="I1404" s="111" t="s">
        <v>1146</v>
      </c>
      <c r="J1404" s="113">
        <v>60</v>
      </c>
      <c r="K1404" s="113">
        <v>914</v>
      </c>
      <c r="L1404" s="113">
        <v>54840</v>
      </c>
      <c r="M1404" s="113">
        <v>2.2850000000000001</v>
      </c>
      <c r="N1404" s="113">
        <v>137.1</v>
      </c>
      <c r="O1404" s="113">
        <v>0</v>
      </c>
      <c r="P1404" s="113">
        <v>0</v>
      </c>
      <c r="Q1404" s="113">
        <v>916.28499999999997</v>
      </c>
      <c r="R1404" s="113">
        <v>54977.1</v>
      </c>
      <c r="S1404" s="111" t="s">
        <v>1428</v>
      </c>
    </row>
    <row r="1405" spans="1:19" ht="25.5">
      <c r="A1405" s="111" t="s">
        <v>3504</v>
      </c>
      <c r="B1405" s="112">
        <v>44333</v>
      </c>
      <c r="C1405" s="111" t="s">
        <v>3505</v>
      </c>
      <c r="D1405" s="112">
        <v>44333</v>
      </c>
      <c r="E1405" s="111" t="s">
        <v>1429</v>
      </c>
      <c r="F1405" s="111" t="s">
        <v>931</v>
      </c>
      <c r="G1405" s="111" t="s">
        <v>1014</v>
      </c>
      <c r="H1405" s="111" t="s">
        <v>1433</v>
      </c>
      <c r="I1405" s="111" t="s">
        <v>1147</v>
      </c>
      <c r="J1405" s="113">
        <v>60</v>
      </c>
      <c r="K1405" s="113">
        <v>1176</v>
      </c>
      <c r="L1405" s="113">
        <v>70560</v>
      </c>
      <c r="M1405" s="113">
        <v>2.94</v>
      </c>
      <c r="N1405" s="113">
        <v>176.4</v>
      </c>
      <c r="O1405" s="113">
        <v>0</v>
      </c>
      <c r="P1405" s="113">
        <v>0</v>
      </c>
      <c r="Q1405" s="113">
        <v>1178.94</v>
      </c>
      <c r="R1405" s="113">
        <v>70736.399999999994</v>
      </c>
      <c r="S1405" s="111" t="s">
        <v>1428</v>
      </c>
    </row>
    <row r="1406" spans="1:19" ht="25.5">
      <c r="A1406" s="111" t="s">
        <v>3504</v>
      </c>
      <c r="B1406" s="112">
        <v>44333</v>
      </c>
      <c r="C1406" s="111" t="s">
        <v>3505</v>
      </c>
      <c r="D1406" s="112">
        <v>44333</v>
      </c>
      <c r="E1406" s="111" t="s">
        <v>1429</v>
      </c>
      <c r="F1406" s="111" t="s">
        <v>931</v>
      </c>
      <c r="G1406" s="111" t="s">
        <v>1014</v>
      </c>
      <c r="H1406" s="111" t="s">
        <v>1433</v>
      </c>
      <c r="I1406" s="111" t="s">
        <v>1142</v>
      </c>
      <c r="J1406" s="113">
        <v>60</v>
      </c>
      <c r="K1406" s="113">
        <v>1030</v>
      </c>
      <c r="L1406" s="113">
        <v>61800</v>
      </c>
      <c r="M1406" s="113">
        <v>2.5750000000000002</v>
      </c>
      <c r="N1406" s="113">
        <v>154.5</v>
      </c>
      <c r="O1406" s="113">
        <v>0</v>
      </c>
      <c r="P1406" s="113">
        <v>0</v>
      </c>
      <c r="Q1406" s="113">
        <v>1032.575</v>
      </c>
      <c r="R1406" s="113">
        <v>61954.5</v>
      </c>
      <c r="S1406" s="111" t="s">
        <v>1428</v>
      </c>
    </row>
    <row r="1407" spans="1:19" ht="25.5">
      <c r="A1407" s="111" t="s">
        <v>3506</v>
      </c>
      <c r="B1407" s="112">
        <v>44333</v>
      </c>
      <c r="C1407" s="111" t="s">
        <v>3507</v>
      </c>
      <c r="D1407" s="112">
        <v>44333</v>
      </c>
      <c r="E1407" s="111" t="s">
        <v>1429</v>
      </c>
      <c r="F1407" s="111" t="s">
        <v>5</v>
      </c>
      <c r="G1407" s="111" t="s">
        <v>1430</v>
      </c>
      <c r="H1407" s="111" t="s">
        <v>117</v>
      </c>
      <c r="I1407" s="111" t="s">
        <v>1321</v>
      </c>
      <c r="J1407" s="113">
        <v>20</v>
      </c>
      <c r="K1407" s="113">
        <v>1205</v>
      </c>
      <c r="L1407" s="113">
        <v>24100</v>
      </c>
      <c r="M1407" s="113">
        <v>3.0125000000000002</v>
      </c>
      <c r="N1407" s="113">
        <v>60.25</v>
      </c>
      <c r="O1407" s="113">
        <v>0</v>
      </c>
      <c r="P1407" s="113">
        <v>0</v>
      </c>
      <c r="Q1407" s="113">
        <v>1208.0125</v>
      </c>
      <c r="R1407" s="113">
        <v>24160.25</v>
      </c>
      <c r="S1407" s="111" t="s">
        <v>1428</v>
      </c>
    </row>
    <row r="1408" spans="1:19" ht="25.5">
      <c r="A1408" s="111" t="s">
        <v>3506</v>
      </c>
      <c r="B1408" s="112">
        <v>44333</v>
      </c>
      <c r="C1408" s="111" t="s">
        <v>3507</v>
      </c>
      <c r="D1408" s="112">
        <v>44333</v>
      </c>
      <c r="E1408" s="111" t="s">
        <v>1429</v>
      </c>
      <c r="F1408" s="111" t="s">
        <v>5</v>
      </c>
      <c r="G1408" s="111" t="s">
        <v>1430</v>
      </c>
      <c r="H1408" s="111" t="s">
        <v>117</v>
      </c>
      <c r="I1408" s="111" t="s">
        <v>1147</v>
      </c>
      <c r="J1408" s="113">
        <v>10</v>
      </c>
      <c r="K1408" s="113">
        <v>1176</v>
      </c>
      <c r="L1408" s="113">
        <v>11760</v>
      </c>
      <c r="M1408" s="113">
        <v>2.94</v>
      </c>
      <c r="N1408" s="113">
        <v>29.4</v>
      </c>
      <c r="O1408" s="113">
        <v>0</v>
      </c>
      <c r="P1408" s="113">
        <v>0</v>
      </c>
      <c r="Q1408" s="113">
        <v>1178.94</v>
      </c>
      <c r="R1408" s="113">
        <v>11789.4</v>
      </c>
      <c r="S1408" s="111" t="s">
        <v>1428</v>
      </c>
    </row>
    <row r="1409" spans="1:19" ht="25.5">
      <c r="A1409" s="111" t="s">
        <v>3506</v>
      </c>
      <c r="B1409" s="112">
        <v>44333</v>
      </c>
      <c r="C1409" s="111" t="s">
        <v>3507</v>
      </c>
      <c r="D1409" s="112">
        <v>44333</v>
      </c>
      <c r="E1409" s="111" t="s">
        <v>1429</v>
      </c>
      <c r="F1409" s="111" t="s">
        <v>5</v>
      </c>
      <c r="G1409" s="111" t="s">
        <v>1430</v>
      </c>
      <c r="H1409" s="111" t="s">
        <v>117</v>
      </c>
      <c r="I1409" s="111" t="s">
        <v>1142</v>
      </c>
      <c r="J1409" s="113">
        <v>10</v>
      </c>
      <c r="K1409" s="113">
        <v>1030</v>
      </c>
      <c r="L1409" s="113">
        <v>10300</v>
      </c>
      <c r="M1409" s="113">
        <v>2.5750000000000002</v>
      </c>
      <c r="N1409" s="113">
        <v>25.75</v>
      </c>
      <c r="O1409" s="113">
        <v>0</v>
      </c>
      <c r="P1409" s="113">
        <v>0</v>
      </c>
      <c r="Q1409" s="113">
        <v>1032.575</v>
      </c>
      <c r="R1409" s="113">
        <v>10325.75</v>
      </c>
      <c r="S1409" s="111" t="s">
        <v>1428</v>
      </c>
    </row>
    <row r="1410" spans="1:19" ht="25.5">
      <c r="A1410" s="111" t="s">
        <v>3508</v>
      </c>
      <c r="B1410" s="112">
        <v>44333</v>
      </c>
      <c r="C1410" s="111" t="s">
        <v>3509</v>
      </c>
      <c r="D1410" s="112">
        <v>44333</v>
      </c>
      <c r="E1410" s="111" t="s">
        <v>1429</v>
      </c>
      <c r="F1410" s="111" t="s">
        <v>3</v>
      </c>
      <c r="G1410" s="111" t="s">
        <v>1044</v>
      </c>
      <c r="H1410" s="111" t="s">
        <v>117</v>
      </c>
      <c r="I1410" s="111" t="s">
        <v>1146</v>
      </c>
      <c r="J1410" s="113">
        <v>24</v>
      </c>
      <c r="K1410" s="113">
        <v>914</v>
      </c>
      <c r="L1410" s="113">
        <v>21936</v>
      </c>
      <c r="M1410" s="113">
        <v>2.2850000000000001</v>
      </c>
      <c r="N1410" s="113">
        <v>54.84</v>
      </c>
      <c r="O1410" s="113">
        <v>0</v>
      </c>
      <c r="P1410" s="113">
        <v>0</v>
      </c>
      <c r="Q1410" s="113">
        <v>916.28499999999997</v>
      </c>
      <c r="R1410" s="113">
        <v>21990.84</v>
      </c>
      <c r="S1410" s="111" t="s">
        <v>1428</v>
      </c>
    </row>
    <row r="1411" spans="1:19" ht="25.5">
      <c r="A1411" s="111" t="s">
        <v>3510</v>
      </c>
      <c r="B1411" s="112">
        <v>44333</v>
      </c>
      <c r="C1411" s="111" t="s">
        <v>3511</v>
      </c>
      <c r="D1411" s="112">
        <v>44333</v>
      </c>
      <c r="E1411" s="111" t="s">
        <v>1429</v>
      </c>
      <c r="F1411" s="111" t="s">
        <v>108</v>
      </c>
      <c r="G1411" s="111" t="s">
        <v>1097</v>
      </c>
      <c r="H1411" s="111" t="s">
        <v>117</v>
      </c>
      <c r="I1411" s="111" t="s">
        <v>1263</v>
      </c>
      <c r="J1411" s="113">
        <v>30</v>
      </c>
      <c r="K1411" s="113">
        <v>1099</v>
      </c>
      <c r="L1411" s="113">
        <v>32970</v>
      </c>
      <c r="M1411" s="113">
        <v>2.7475000000000001</v>
      </c>
      <c r="N1411" s="113">
        <v>82.424999999999997</v>
      </c>
      <c r="O1411" s="113">
        <v>0</v>
      </c>
      <c r="P1411" s="113">
        <v>0</v>
      </c>
      <c r="Q1411" s="113">
        <v>1101.7474999999999</v>
      </c>
      <c r="R1411" s="113">
        <v>33052.425000000003</v>
      </c>
      <c r="S1411" s="111" t="s">
        <v>1428</v>
      </c>
    </row>
    <row r="1412" spans="1:19" ht="25.5">
      <c r="A1412" s="111" t="s">
        <v>3510</v>
      </c>
      <c r="B1412" s="112">
        <v>44333</v>
      </c>
      <c r="C1412" s="111" t="s">
        <v>3511</v>
      </c>
      <c r="D1412" s="112">
        <v>44333</v>
      </c>
      <c r="E1412" s="111" t="s">
        <v>1429</v>
      </c>
      <c r="F1412" s="111" t="s">
        <v>108</v>
      </c>
      <c r="G1412" s="111" t="s">
        <v>1097</v>
      </c>
      <c r="H1412" s="111" t="s">
        <v>117</v>
      </c>
      <c r="I1412" s="111" t="s">
        <v>1321</v>
      </c>
      <c r="J1412" s="113">
        <v>20</v>
      </c>
      <c r="K1412" s="113">
        <v>1205</v>
      </c>
      <c r="L1412" s="113">
        <v>24100</v>
      </c>
      <c r="M1412" s="113">
        <v>3.0125000000000002</v>
      </c>
      <c r="N1412" s="113">
        <v>60.25</v>
      </c>
      <c r="O1412" s="113">
        <v>0</v>
      </c>
      <c r="P1412" s="113">
        <v>0</v>
      </c>
      <c r="Q1412" s="113">
        <v>1208.0125</v>
      </c>
      <c r="R1412" s="113">
        <v>24160.25</v>
      </c>
      <c r="S1412" s="111" t="s">
        <v>1428</v>
      </c>
    </row>
    <row r="1413" spans="1:19" ht="25.5">
      <c r="A1413" s="111" t="s">
        <v>3512</v>
      </c>
      <c r="B1413" s="112">
        <v>44333</v>
      </c>
      <c r="C1413" s="111" t="s">
        <v>3513</v>
      </c>
      <c r="D1413" s="112">
        <v>44333</v>
      </c>
      <c r="E1413" s="111" t="s">
        <v>1429</v>
      </c>
      <c r="F1413" s="111" t="s">
        <v>51</v>
      </c>
      <c r="G1413" s="111" t="s">
        <v>1051</v>
      </c>
      <c r="H1413" s="111" t="s">
        <v>54</v>
      </c>
      <c r="I1413" s="111" t="s">
        <v>1144</v>
      </c>
      <c r="J1413" s="113">
        <v>10</v>
      </c>
      <c r="K1413" s="113">
        <v>1118</v>
      </c>
      <c r="L1413" s="113">
        <v>11180</v>
      </c>
      <c r="M1413" s="113">
        <v>2.7949999999999999</v>
      </c>
      <c r="N1413" s="113">
        <v>27.95</v>
      </c>
      <c r="O1413" s="113">
        <v>0</v>
      </c>
      <c r="P1413" s="113">
        <v>0</v>
      </c>
      <c r="Q1413" s="113">
        <v>1120.7950000000001</v>
      </c>
      <c r="R1413" s="113">
        <v>11207.95</v>
      </c>
      <c r="S1413" s="111" t="s">
        <v>1428</v>
      </c>
    </row>
    <row r="1414" spans="1:19" ht="25.5">
      <c r="A1414" s="111" t="s">
        <v>3512</v>
      </c>
      <c r="B1414" s="112">
        <v>44333</v>
      </c>
      <c r="C1414" s="111" t="s">
        <v>3513</v>
      </c>
      <c r="D1414" s="112">
        <v>44333</v>
      </c>
      <c r="E1414" s="111" t="s">
        <v>1429</v>
      </c>
      <c r="F1414" s="111" t="s">
        <v>51</v>
      </c>
      <c r="G1414" s="111" t="s">
        <v>1051</v>
      </c>
      <c r="H1414" s="111" t="s">
        <v>54</v>
      </c>
      <c r="I1414" s="111" t="s">
        <v>1142</v>
      </c>
      <c r="J1414" s="113">
        <v>10</v>
      </c>
      <c r="K1414" s="113">
        <v>1030</v>
      </c>
      <c r="L1414" s="113">
        <v>10300</v>
      </c>
      <c r="M1414" s="113">
        <v>2.5750000000000002</v>
      </c>
      <c r="N1414" s="113">
        <v>25.75</v>
      </c>
      <c r="O1414" s="113">
        <v>0</v>
      </c>
      <c r="P1414" s="113">
        <v>0</v>
      </c>
      <c r="Q1414" s="113">
        <v>1032.575</v>
      </c>
      <c r="R1414" s="113">
        <v>10325.75</v>
      </c>
      <c r="S1414" s="111" t="s">
        <v>1428</v>
      </c>
    </row>
    <row r="1415" spans="1:19" ht="25.5">
      <c r="A1415" s="111" t="s">
        <v>3512</v>
      </c>
      <c r="B1415" s="112">
        <v>44333</v>
      </c>
      <c r="C1415" s="111" t="s">
        <v>3513</v>
      </c>
      <c r="D1415" s="112">
        <v>44333</v>
      </c>
      <c r="E1415" s="111" t="s">
        <v>1429</v>
      </c>
      <c r="F1415" s="111" t="s">
        <v>51</v>
      </c>
      <c r="G1415" s="111" t="s">
        <v>1051</v>
      </c>
      <c r="H1415" s="111" t="s">
        <v>54</v>
      </c>
      <c r="I1415" s="111" t="s">
        <v>1277</v>
      </c>
      <c r="J1415" s="113">
        <v>10</v>
      </c>
      <c r="K1415" s="113">
        <v>967</v>
      </c>
      <c r="L1415" s="113">
        <v>9670</v>
      </c>
      <c r="M1415" s="113">
        <v>2.4175</v>
      </c>
      <c r="N1415" s="113">
        <v>24.175000000000001</v>
      </c>
      <c r="O1415" s="113">
        <v>0</v>
      </c>
      <c r="P1415" s="113">
        <v>0</v>
      </c>
      <c r="Q1415" s="113">
        <v>969.41750000000002</v>
      </c>
      <c r="R1415" s="113">
        <v>9694.1749999999993</v>
      </c>
      <c r="S1415" s="111" t="s">
        <v>1428</v>
      </c>
    </row>
    <row r="1416" spans="1:19" ht="25.5">
      <c r="A1416" s="111" t="s">
        <v>3514</v>
      </c>
      <c r="B1416" s="112">
        <v>44333</v>
      </c>
      <c r="C1416" s="111" t="s">
        <v>3515</v>
      </c>
      <c r="D1416" s="112">
        <v>44333</v>
      </c>
      <c r="E1416" s="111" t="s">
        <v>1429</v>
      </c>
      <c r="F1416" s="111" t="s">
        <v>53</v>
      </c>
      <c r="G1416" s="111" t="s">
        <v>1052</v>
      </c>
      <c r="H1416" s="111" t="s">
        <v>54</v>
      </c>
      <c r="I1416" s="111" t="s">
        <v>1144</v>
      </c>
      <c r="J1416" s="113">
        <v>50</v>
      </c>
      <c r="K1416" s="113">
        <v>1118</v>
      </c>
      <c r="L1416" s="113">
        <v>55900</v>
      </c>
      <c r="M1416" s="113">
        <v>2.7949999999999999</v>
      </c>
      <c r="N1416" s="113">
        <v>139.75</v>
      </c>
      <c r="O1416" s="113">
        <v>0</v>
      </c>
      <c r="P1416" s="113">
        <v>0</v>
      </c>
      <c r="Q1416" s="113">
        <v>1120.7950000000001</v>
      </c>
      <c r="R1416" s="113">
        <v>56039.75</v>
      </c>
      <c r="S1416" s="111" t="s">
        <v>1428</v>
      </c>
    </row>
    <row r="1417" spans="1:19" ht="25.5">
      <c r="A1417" s="111" t="s">
        <v>3514</v>
      </c>
      <c r="B1417" s="112">
        <v>44333</v>
      </c>
      <c r="C1417" s="111" t="s">
        <v>3515</v>
      </c>
      <c r="D1417" s="112">
        <v>44333</v>
      </c>
      <c r="E1417" s="111" t="s">
        <v>1429</v>
      </c>
      <c r="F1417" s="111" t="s">
        <v>53</v>
      </c>
      <c r="G1417" s="111" t="s">
        <v>1052</v>
      </c>
      <c r="H1417" s="111" t="s">
        <v>54</v>
      </c>
      <c r="I1417" s="111" t="s">
        <v>1376</v>
      </c>
      <c r="J1417" s="113">
        <v>20</v>
      </c>
      <c r="K1417" s="113">
        <v>1303</v>
      </c>
      <c r="L1417" s="113">
        <v>26060</v>
      </c>
      <c r="M1417" s="113">
        <v>3.2574999999999998</v>
      </c>
      <c r="N1417" s="113">
        <v>65.150000000000006</v>
      </c>
      <c r="O1417" s="113">
        <v>0</v>
      </c>
      <c r="P1417" s="113">
        <v>0</v>
      </c>
      <c r="Q1417" s="113">
        <v>1306.2574999999999</v>
      </c>
      <c r="R1417" s="113">
        <v>26125.15</v>
      </c>
      <c r="S1417" s="111" t="s">
        <v>1428</v>
      </c>
    </row>
    <row r="1418" spans="1:19" ht="25.5">
      <c r="A1418" s="111" t="s">
        <v>3514</v>
      </c>
      <c r="B1418" s="112">
        <v>44333</v>
      </c>
      <c r="C1418" s="111" t="s">
        <v>3515</v>
      </c>
      <c r="D1418" s="112">
        <v>44333</v>
      </c>
      <c r="E1418" s="111" t="s">
        <v>1429</v>
      </c>
      <c r="F1418" s="111" t="s">
        <v>53</v>
      </c>
      <c r="G1418" s="111" t="s">
        <v>1052</v>
      </c>
      <c r="H1418" s="111" t="s">
        <v>54</v>
      </c>
      <c r="I1418" s="111" t="s">
        <v>1374</v>
      </c>
      <c r="J1418" s="113">
        <v>50</v>
      </c>
      <c r="K1418" s="113">
        <v>914</v>
      </c>
      <c r="L1418" s="113">
        <v>45700</v>
      </c>
      <c r="M1418" s="113">
        <v>2.2850000000000001</v>
      </c>
      <c r="N1418" s="113">
        <v>114.25</v>
      </c>
      <c r="O1418" s="113">
        <v>0</v>
      </c>
      <c r="P1418" s="113">
        <v>0</v>
      </c>
      <c r="Q1418" s="113">
        <v>916.28499999999997</v>
      </c>
      <c r="R1418" s="113">
        <v>45814.25</v>
      </c>
      <c r="S1418" s="111" t="s">
        <v>1428</v>
      </c>
    </row>
    <row r="1419" spans="1:19" ht="25.5">
      <c r="A1419" s="111" t="s">
        <v>3514</v>
      </c>
      <c r="B1419" s="112">
        <v>44333</v>
      </c>
      <c r="C1419" s="111" t="s">
        <v>3515</v>
      </c>
      <c r="D1419" s="112">
        <v>44333</v>
      </c>
      <c r="E1419" s="111" t="s">
        <v>1429</v>
      </c>
      <c r="F1419" s="111" t="s">
        <v>53</v>
      </c>
      <c r="G1419" s="111" t="s">
        <v>1052</v>
      </c>
      <c r="H1419" s="111" t="s">
        <v>54</v>
      </c>
      <c r="I1419" s="111" t="s">
        <v>1320</v>
      </c>
      <c r="J1419" s="113">
        <v>20</v>
      </c>
      <c r="K1419" s="113">
        <v>1064</v>
      </c>
      <c r="L1419" s="113">
        <v>21280</v>
      </c>
      <c r="M1419" s="113">
        <v>2.66</v>
      </c>
      <c r="N1419" s="113">
        <v>53.2</v>
      </c>
      <c r="O1419" s="113">
        <v>0</v>
      </c>
      <c r="P1419" s="113">
        <v>0</v>
      </c>
      <c r="Q1419" s="113">
        <v>1066.6600000000001</v>
      </c>
      <c r="R1419" s="113">
        <v>21333.200000000001</v>
      </c>
      <c r="S1419" s="111" t="s">
        <v>1428</v>
      </c>
    </row>
    <row r="1420" spans="1:19" ht="25.5">
      <c r="A1420" s="111" t="s">
        <v>3516</v>
      </c>
      <c r="B1420" s="112">
        <v>44333</v>
      </c>
      <c r="C1420" s="111" t="s">
        <v>3517</v>
      </c>
      <c r="D1420" s="112">
        <v>44333</v>
      </c>
      <c r="E1420" s="111" t="s">
        <v>1429</v>
      </c>
      <c r="F1420" s="111" t="s">
        <v>113</v>
      </c>
      <c r="G1420" s="111" t="s">
        <v>1011</v>
      </c>
      <c r="H1420" s="111" t="s">
        <v>54</v>
      </c>
      <c r="I1420" s="111" t="s">
        <v>1374</v>
      </c>
      <c r="J1420" s="113">
        <v>40</v>
      </c>
      <c r="K1420" s="113">
        <v>914</v>
      </c>
      <c r="L1420" s="113">
        <v>36560</v>
      </c>
      <c r="M1420" s="113">
        <v>2.2850000000000001</v>
      </c>
      <c r="N1420" s="113">
        <v>91.4</v>
      </c>
      <c r="O1420" s="113">
        <v>0</v>
      </c>
      <c r="P1420" s="113">
        <v>0</v>
      </c>
      <c r="Q1420" s="113">
        <v>916.28499999999997</v>
      </c>
      <c r="R1420" s="113">
        <v>36651.4</v>
      </c>
      <c r="S1420" s="111" t="s">
        <v>1428</v>
      </c>
    </row>
    <row r="1421" spans="1:19" ht="25.5">
      <c r="A1421" s="111" t="s">
        <v>3516</v>
      </c>
      <c r="B1421" s="112">
        <v>44333</v>
      </c>
      <c r="C1421" s="111" t="s">
        <v>3517</v>
      </c>
      <c r="D1421" s="112">
        <v>44333</v>
      </c>
      <c r="E1421" s="111" t="s">
        <v>1429</v>
      </c>
      <c r="F1421" s="111" t="s">
        <v>113</v>
      </c>
      <c r="G1421" s="111" t="s">
        <v>1011</v>
      </c>
      <c r="H1421" s="111" t="s">
        <v>54</v>
      </c>
      <c r="I1421" s="111" t="s">
        <v>1142</v>
      </c>
      <c r="J1421" s="113">
        <v>40</v>
      </c>
      <c r="K1421" s="113">
        <v>1030</v>
      </c>
      <c r="L1421" s="113">
        <v>41200</v>
      </c>
      <c r="M1421" s="113">
        <v>2.5750000000000002</v>
      </c>
      <c r="N1421" s="113">
        <v>103</v>
      </c>
      <c r="O1421" s="113">
        <v>0</v>
      </c>
      <c r="P1421" s="113">
        <v>0</v>
      </c>
      <c r="Q1421" s="113">
        <v>1032.575</v>
      </c>
      <c r="R1421" s="113">
        <v>41303</v>
      </c>
      <c r="S1421" s="111" t="s">
        <v>1428</v>
      </c>
    </row>
    <row r="1422" spans="1:19" ht="25.5">
      <c r="A1422" s="111" t="s">
        <v>3516</v>
      </c>
      <c r="B1422" s="112">
        <v>44333</v>
      </c>
      <c r="C1422" s="111" t="s">
        <v>3517</v>
      </c>
      <c r="D1422" s="112">
        <v>44333</v>
      </c>
      <c r="E1422" s="111" t="s">
        <v>1429</v>
      </c>
      <c r="F1422" s="111" t="s">
        <v>113</v>
      </c>
      <c r="G1422" s="111" t="s">
        <v>1011</v>
      </c>
      <c r="H1422" s="111" t="s">
        <v>54</v>
      </c>
      <c r="I1422" s="111" t="s">
        <v>1141</v>
      </c>
      <c r="J1422" s="113">
        <v>50</v>
      </c>
      <c r="K1422" s="113">
        <v>894</v>
      </c>
      <c r="L1422" s="113">
        <v>44700</v>
      </c>
      <c r="M1422" s="113">
        <v>2.2349999999999999</v>
      </c>
      <c r="N1422" s="113">
        <v>111.75</v>
      </c>
      <c r="O1422" s="113">
        <v>0</v>
      </c>
      <c r="P1422" s="113">
        <v>0</v>
      </c>
      <c r="Q1422" s="113">
        <v>896.23500000000001</v>
      </c>
      <c r="R1422" s="113">
        <v>44811.75</v>
      </c>
      <c r="S1422" s="111" t="s">
        <v>1428</v>
      </c>
    </row>
    <row r="1423" spans="1:19" ht="25.5">
      <c r="A1423" s="111" t="s">
        <v>3516</v>
      </c>
      <c r="B1423" s="112">
        <v>44333</v>
      </c>
      <c r="C1423" s="111" t="s">
        <v>3517</v>
      </c>
      <c r="D1423" s="112">
        <v>44333</v>
      </c>
      <c r="E1423" s="111" t="s">
        <v>1429</v>
      </c>
      <c r="F1423" s="111" t="s">
        <v>113</v>
      </c>
      <c r="G1423" s="111" t="s">
        <v>1011</v>
      </c>
      <c r="H1423" s="111" t="s">
        <v>54</v>
      </c>
      <c r="I1423" s="111" t="s">
        <v>1146</v>
      </c>
      <c r="J1423" s="113">
        <v>40</v>
      </c>
      <c r="K1423" s="113">
        <v>914</v>
      </c>
      <c r="L1423" s="113">
        <v>36560</v>
      </c>
      <c r="M1423" s="113">
        <v>2.2850000000000001</v>
      </c>
      <c r="N1423" s="113">
        <v>91.4</v>
      </c>
      <c r="O1423" s="113">
        <v>0</v>
      </c>
      <c r="P1423" s="113">
        <v>0</v>
      </c>
      <c r="Q1423" s="113">
        <v>916.28499999999997</v>
      </c>
      <c r="R1423" s="113">
        <v>36651.4</v>
      </c>
      <c r="S1423" s="111" t="s">
        <v>1428</v>
      </c>
    </row>
    <row r="1424" spans="1:19" ht="25.5">
      <c r="A1424" s="111" t="s">
        <v>3516</v>
      </c>
      <c r="B1424" s="112">
        <v>44333</v>
      </c>
      <c r="C1424" s="111" t="s">
        <v>3517</v>
      </c>
      <c r="D1424" s="112">
        <v>44333</v>
      </c>
      <c r="E1424" s="111" t="s">
        <v>1429</v>
      </c>
      <c r="F1424" s="111" t="s">
        <v>113</v>
      </c>
      <c r="G1424" s="111" t="s">
        <v>1011</v>
      </c>
      <c r="H1424" s="111" t="s">
        <v>54</v>
      </c>
      <c r="I1424" s="111" t="s">
        <v>1277</v>
      </c>
      <c r="J1424" s="113">
        <v>40</v>
      </c>
      <c r="K1424" s="113">
        <v>967</v>
      </c>
      <c r="L1424" s="113">
        <v>38680</v>
      </c>
      <c r="M1424" s="113">
        <v>2.4175</v>
      </c>
      <c r="N1424" s="113">
        <v>96.7</v>
      </c>
      <c r="O1424" s="113">
        <v>0</v>
      </c>
      <c r="P1424" s="113">
        <v>0</v>
      </c>
      <c r="Q1424" s="113">
        <v>969.41750000000002</v>
      </c>
      <c r="R1424" s="113">
        <v>38776.699999999997</v>
      </c>
      <c r="S1424" s="111" t="s">
        <v>1428</v>
      </c>
    </row>
    <row r="1425" spans="1:19" ht="25.5">
      <c r="A1425" s="111" t="s">
        <v>3518</v>
      </c>
      <c r="B1425" s="112">
        <v>44333</v>
      </c>
      <c r="C1425" s="111" t="s">
        <v>3519</v>
      </c>
      <c r="D1425" s="112">
        <v>44333</v>
      </c>
      <c r="E1425" s="111" t="s">
        <v>1429</v>
      </c>
      <c r="F1425" s="111" t="s">
        <v>114</v>
      </c>
      <c r="G1425" s="111" t="s">
        <v>1440</v>
      </c>
      <c r="H1425" s="111" t="s">
        <v>117</v>
      </c>
      <c r="I1425" s="111" t="s">
        <v>1321</v>
      </c>
      <c r="J1425" s="113">
        <v>40</v>
      </c>
      <c r="K1425" s="113">
        <v>1205</v>
      </c>
      <c r="L1425" s="113">
        <v>48200</v>
      </c>
      <c r="M1425" s="113">
        <v>3.0125000000000002</v>
      </c>
      <c r="N1425" s="113">
        <v>120.5</v>
      </c>
      <c r="O1425" s="113">
        <v>0</v>
      </c>
      <c r="P1425" s="113">
        <v>0</v>
      </c>
      <c r="Q1425" s="113">
        <v>1208.0125</v>
      </c>
      <c r="R1425" s="113">
        <v>48320.5</v>
      </c>
      <c r="S1425" s="111" t="s">
        <v>1428</v>
      </c>
    </row>
    <row r="1426" spans="1:19" ht="25.5">
      <c r="A1426" s="111" t="s">
        <v>3518</v>
      </c>
      <c r="B1426" s="112">
        <v>44333</v>
      </c>
      <c r="C1426" s="111" t="s">
        <v>3519</v>
      </c>
      <c r="D1426" s="112">
        <v>44333</v>
      </c>
      <c r="E1426" s="111" t="s">
        <v>1429</v>
      </c>
      <c r="F1426" s="111" t="s">
        <v>114</v>
      </c>
      <c r="G1426" s="111" t="s">
        <v>1440</v>
      </c>
      <c r="H1426" s="111" t="s">
        <v>117</v>
      </c>
      <c r="I1426" s="111" t="s">
        <v>1147</v>
      </c>
      <c r="J1426" s="113">
        <v>80</v>
      </c>
      <c r="K1426" s="113">
        <v>1176</v>
      </c>
      <c r="L1426" s="113">
        <v>94080</v>
      </c>
      <c r="M1426" s="113">
        <v>2.94</v>
      </c>
      <c r="N1426" s="113">
        <v>235.2</v>
      </c>
      <c r="O1426" s="113">
        <v>0</v>
      </c>
      <c r="P1426" s="113">
        <v>0</v>
      </c>
      <c r="Q1426" s="113">
        <v>1178.94</v>
      </c>
      <c r="R1426" s="113">
        <v>94315.199999999997</v>
      </c>
      <c r="S1426" s="111" t="s">
        <v>1428</v>
      </c>
    </row>
    <row r="1427" spans="1:19" ht="25.5">
      <c r="A1427" s="111" t="s">
        <v>3518</v>
      </c>
      <c r="B1427" s="112">
        <v>44333</v>
      </c>
      <c r="C1427" s="111" t="s">
        <v>3519</v>
      </c>
      <c r="D1427" s="112">
        <v>44333</v>
      </c>
      <c r="E1427" s="111" t="s">
        <v>1429</v>
      </c>
      <c r="F1427" s="111" t="s">
        <v>114</v>
      </c>
      <c r="G1427" s="111" t="s">
        <v>1440</v>
      </c>
      <c r="H1427" s="111" t="s">
        <v>117</v>
      </c>
      <c r="I1427" s="111" t="s">
        <v>1146</v>
      </c>
      <c r="J1427" s="113">
        <v>20</v>
      </c>
      <c r="K1427" s="113">
        <v>914</v>
      </c>
      <c r="L1427" s="113">
        <v>18280</v>
      </c>
      <c r="M1427" s="113">
        <v>2.2850000000000001</v>
      </c>
      <c r="N1427" s="113">
        <v>45.7</v>
      </c>
      <c r="O1427" s="113">
        <v>0</v>
      </c>
      <c r="P1427" s="113">
        <v>0</v>
      </c>
      <c r="Q1427" s="113">
        <v>916.28499999999997</v>
      </c>
      <c r="R1427" s="113">
        <v>18325.7</v>
      </c>
      <c r="S1427" s="111" t="s">
        <v>1428</v>
      </c>
    </row>
    <row r="1428" spans="1:19" ht="25.5">
      <c r="A1428" s="111" t="s">
        <v>3520</v>
      </c>
      <c r="B1428" s="112">
        <v>44333</v>
      </c>
      <c r="C1428" s="111" t="s">
        <v>3521</v>
      </c>
      <c r="D1428" s="112">
        <v>44333</v>
      </c>
      <c r="E1428" s="111" t="s">
        <v>1429</v>
      </c>
      <c r="F1428" s="111" t="s">
        <v>898</v>
      </c>
      <c r="G1428" s="111" t="s">
        <v>1441</v>
      </c>
      <c r="H1428" s="111" t="s">
        <v>117</v>
      </c>
      <c r="I1428" s="111" t="s">
        <v>1142</v>
      </c>
      <c r="J1428" s="113">
        <v>20</v>
      </c>
      <c r="K1428" s="113">
        <v>1030</v>
      </c>
      <c r="L1428" s="113">
        <v>20600</v>
      </c>
      <c r="M1428" s="113">
        <v>2.5750000000000002</v>
      </c>
      <c r="N1428" s="113">
        <v>51.5</v>
      </c>
      <c r="O1428" s="113">
        <v>0</v>
      </c>
      <c r="P1428" s="113">
        <v>0</v>
      </c>
      <c r="Q1428" s="113">
        <v>1032.575</v>
      </c>
      <c r="R1428" s="113">
        <v>20651.5</v>
      </c>
      <c r="S1428" s="111" t="s">
        <v>1428</v>
      </c>
    </row>
    <row r="1429" spans="1:19" ht="25.5">
      <c r="A1429" s="111" t="s">
        <v>3520</v>
      </c>
      <c r="B1429" s="112">
        <v>44333</v>
      </c>
      <c r="C1429" s="111" t="s">
        <v>3521</v>
      </c>
      <c r="D1429" s="112">
        <v>44333</v>
      </c>
      <c r="E1429" s="111" t="s">
        <v>1429</v>
      </c>
      <c r="F1429" s="111" t="s">
        <v>898</v>
      </c>
      <c r="G1429" s="111" t="s">
        <v>1441</v>
      </c>
      <c r="H1429" s="111" t="s">
        <v>117</v>
      </c>
      <c r="I1429" s="111" t="s">
        <v>1374</v>
      </c>
      <c r="J1429" s="113">
        <v>40</v>
      </c>
      <c r="K1429" s="113">
        <v>914</v>
      </c>
      <c r="L1429" s="113">
        <v>36560</v>
      </c>
      <c r="M1429" s="113">
        <v>2.2850000000000001</v>
      </c>
      <c r="N1429" s="113">
        <v>91.4</v>
      </c>
      <c r="O1429" s="113">
        <v>0</v>
      </c>
      <c r="P1429" s="113">
        <v>0</v>
      </c>
      <c r="Q1429" s="113">
        <v>916.28499999999997</v>
      </c>
      <c r="R1429" s="113">
        <v>36651.4</v>
      </c>
      <c r="S1429" s="111" t="s">
        <v>1428</v>
      </c>
    </row>
    <row r="1430" spans="1:19" ht="25.5">
      <c r="A1430" s="111" t="s">
        <v>3520</v>
      </c>
      <c r="B1430" s="112">
        <v>44333</v>
      </c>
      <c r="C1430" s="111" t="s">
        <v>3521</v>
      </c>
      <c r="D1430" s="112">
        <v>44333</v>
      </c>
      <c r="E1430" s="111" t="s">
        <v>1429</v>
      </c>
      <c r="F1430" s="111" t="s">
        <v>898</v>
      </c>
      <c r="G1430" s="111" t="s">
        <v>1441</v>
      </c>
      <c r="H1430" s="111" t="s">
        <v>117</v>
      </c>
      <c r="I1430" s="111" t="s">
        <v>1141</v>
      </c>
      <c r="J1430" s="113">
        <v>20</v>
      </c>
      <c r="K1430" s="113">
        <v>894</v>
      </c>
      <c r="L1430" s="113">
        <v>17880</v>
      </c>
      <c r="M1430" s="113">
        <v>2.2349999999999999</v>
      </c>
      <c r="N1430" s="113">
        <v>44.7</v>
      </c>
      <c r="O1430" s="113">
        <v>0</v>
      </c>
      <c r="P1430" s="113">
        <v>0</v>
      </c>
      <c r="Q1430" s="113">
        <v>896.23500000000001</v>
      </c>
      <c r="R1430" s="113">
        <v>17924.7</v>
      </c>
      <c r="S1430" s="111" t="s">
        <v>1428</v>
      </c>
    </row>
    <row r="1431" spans="1:19" ht="25.5">
      <c r="A1431" s="111" t="s">
        <v>3522</v>
      </c>
      <c r="B1431" s="112">
        <v>44333</v>
      </c>
      <c r="C1431" s="111" t="s">
        <v>3523</v>
      </c>
      <c r="D1431" s="112">
        <v>44333</v>
      </c>
      <c r="E1431" s="111" t="s">
        <v>1429</v>
      </c>
      <c r="F1431" s="111" t="s">
        <v>107</v>
      </c>
      <c r="G1431" s="111" t="s">
        <v>1097</v>
      </c>
      <c r="H1431" s="111" t="s">
        <v>117</v>
      </c>
      <c r="I1431" s="111" t="s">
        <v>1277</v>
      </c>
      <c r="J1431" s="113">
        <v>120</v>
      </c>
      <c r="K1431" s="113">
        <v>967</v>
      </c>
      <c r="L1431" s="113">
        <v>116040</v>
      </c>
      <c r="M1431" s="113">
        <v>2.4175</v>
      </c>
      <c r="N1431" s="113">
        <v>290.10000000000002</v>
      </c>
      <c r="O1431" s="113">
        <v>0</v>
      </c>
      <c r="P1431" s="113">
        <v>0</v>
      </c>
      <c r="Q1431" s="113">
        <v>969.41750000000002</v>
      </c>
      <c r="R1431" s="113">
        <v>116330.1</v>
      </c>
      <c r="S1431" s="111" t="s">
        <v>1428</v>
      </c>
    </row>
    <row r="1432" spans="1:19" ht="25.5">
      <c r="A1432" s="111" t="s">
        <v>3524</v>
      </c>
      <c r="B1432" s="112">
        <v>44333</v>
      </c>
      <c r="C1432" s="111" t="s">
        <v>3525</v>
      </c>
      <c r="D1432" s="112">
        <v>44333</v>
      </c>
      <c r="E1432" s="111" t="s">
        <v>1429</v>
      </c>
      <c r="F1432" s="111" t="s">
        <v>105</v>
      </c>
      <c r="G1432" s="111" t="s">
        <v>1444</v>
      </c>
      <c r="H1432" s="111" t="s">
        <v>117</v>
      </c>
      <c r="I1432" s="111" t="s">
        <v>1142</v>
      </c>
      <c r="J1432" s="113">
        <v>20</v>
      </c>
      <c r="K1432" s="113">
        <v>1030</v>
      </c>
      <c r="L1432" s="113">
        <v>20600</v>
      </c>
      <c r="M1432" s="113">
        <v>2.5750000000000002</v>
      </c>
      <c r="N1432" s="113">
        <v>51.5</v>
      </c>
      <c r="O1432" s="113">
        <v>0</v>
      </c>
      <c r="P1432" s="113">
        <v>0</v>
      </c>
      <c r="Q1432" s="113">
        <v>1032.575</v>
      </c>
      <c r="R1432" s="113">
        <v>20651.5</v>
      </c>
      <c r="S1432" s="111" t="s">
        <v>1428</v>
      </c>
    </row>
    <row r="1433" spans="1:19" ht="25.5">
      <c r="A1433" s="111" t="s">
        <v>3524</v>
      </c>
      <c r="B1433" s="112">
        <v>44333</v>
      </c>
      <c r="C1433" s="111" t="s">
        <v>3525</v>
      </c>
      <c r="D1433" s="112">
        <v>44333</v>
      </c>
      <c r="E1433" s="111" t="s">
        <v>1429</v>
      </c>
      <c r="F1433" s="111" t="s">
        <v>105</v>
      </c>
      <c r="G1433" s="111" t="s">
        <v>1444</v>
      </c>
      <c r="H1433" s="111" t="s">
        <v>117</v>
      </c>
      <c r="I1433" s="111" t="s">
        <v>1146</v>
      </c>
      <c r="J1433" s="113">
        <v>31</v>
      </c>
      <c r="K1433" s="113">
        <v>914</v>
      </c>
      <c r="L1433" s="113">
        <v>28334</v>
      </c>
      <c r="M1433" s="113">
        <v>2.2850000000000001</v>
      </c>
      <c r="N1433" s="113">
        <v>70.834999999999994</v>
      </c>
      <c r="O1433" s="113">
        <v>0</v>
      </c>
      <c r="P1433" s="113">
        <v>0</v>
      </c>
      <c r="Q1433" s="113">
        <v>916.28499999999997</v>
      </c>
      <c r="R1433" s="113">
        <v>28404.834999999999</v>
      </c>
      <c r="S1433" s="111" t="s">
        <v>1428</v>
      </c>
    </row>
    <row r="1434" spans="1:19" ht="25.5">
      <c r="A1434" s="111" t="s">
        <v>3526</v>
      </c>
      <c r="B1434" s="112">
        <v>44333</v>
      </c>
      <c r="C1434" s="111" t="s">
        <v>3527</v>
      </c>
      <c r="D1434" s="112">
        <v>44333</v>
      </c>
      <c r="E1434" s="111" t="s">
        <v>1429</v>
      </c>
      <c r="F1434" s="111" t="s">
        <v>106</v>
      </c>
      <c r="G1434" s="111" t="s">
        <v>1444</v>
      </c>
      <c r="H1434" s="111" t="s">
        <v>117</v>
      </c>
      <c r="I1434" s="111" t="s">
        <v>1146</v>
      </c>
      <c r="J1434" s="113">
        <v>118</v>
      </c>
      <c r="K1434" s="113">
        <v>914</v>
      </c>
      <c r="L1434" s="113">
        <v>107852</v>
      </c>
      <c r="M1434" s="113">
        <v>2.2850000000000001</v>
      </c>
      <c r="N1434" s="113">
        <v>269.63</v>
      </c>
      <c r="O1434" s="113">
        <v>0</v>
      </c>
      <c r="P1434" s="113">
        <v>0</v>
      </c>
      <c r="Q1434" s="113">
        <v>916.28499999999997</v>
      </c>
      <c r="R1434" s="113">
        <v>108121.63</v>
      </c>
      <c r="S1434" s="111" t="s">
        <v>1428</v>
      </c>
    </row>
    <row r="1435" spans="1:19" ht="25.5">
      <c r="A1435" s="111" t="s">
        <v>3528</v>
      </c>
      <c r="B1435" s="112">
        <v>44333</v>
      </c>
      <c r="C1435" s="111" t="s">
        <v>3529</v>
      </c>
      <c r="D1435" s="112">
        <v>44333</v>
      </c>
      <c r="E1435" s="111" t="s">
        <v>1429</v>
      </c>
      <c r="F1435" s="111" t="s">
        <v>11</v>
      </c>
      <c r="G1435" s="111" t="s">
        <v>1441</v>
      </c>
      <c r="H1435" s="111" t="s">
        <v>117</v>
      </c>
      <c r="I1435" s="111" t="s">
        <v>1146</v>
      </c>
      <c r="J1435" s="113">
        <v>60</v>
      </c>
      <c r="K1435" s="113">
        <v>914</v>
      </c>
      <c r="L1435" s="113">
        <v>54840</v>
      </c>
      <c r="M1435" s="113">
        <v>2.2850000000000001</v>
      </c>
      <c r="N1435" s="113">
        <v>137.1</v>
      </c>
      <c r="O1435" s="113">
        <v>0</v>
      </c>
      <c r="P1435" s="113">
        <v>0</v>
      </c>
      <c r="Q1435" s="113">
        <v>916.28499999999997</v>
      </c>
      <c r="R1435" s="113">
        <v>54977.1</v>
      </c>
      <c r="S1435" s="111" t="s">
        <v>1428</v>
      </c>
    </row>
    <row r="1436" spans="1:19" ht="25.5">
      <c r="A1436" s="111" t="s">
        <v>3530</v>
      </c>
      <c r="B1436" s="112">
        <v>44333</v>
      </c>
      <c r="C1436" s="111" t="s">
        <v>3531</v>
      </c>
      <c r="D1436" s="112">
        <v>44333</v>
      </c>
      <c r="E1436" s="111" t="s">
        <v>1429</v>
      </c>
      <c r="F1436" s="111" t="s">
        <v>1419</v>
      </c>
      <c r="G1436" s="111" t="s">
        <v>117</v>
      </c>
      <c r="H1436" s="111" t="s">
        <v>117</v>
      </c>
      <c r="I1436" s="111" t="s">
        <v>1321</v>
      </c>
      <c r="J1436" s="113">
        <v>20</v>
      </c>
      <c r="K1436" s="113">
        <v>1205</v>
      </c>
      <c r="L1436" s="113">
        <v>24100</v>
      </c>
      <c r="M1436" s="113">
        <v>3.0125000000000002</v>
      </c>
      <c r="N1436" s="113">
        <v>60.25</v>
      </c>
      <c r="O1436" s="113">
        <v>0</v>
      </c>
      <c r="P1436" s="113">
        <v>0</v>
      </c>
      <c r="Q1436" s="113">
        <v>1208.0125</v>
      </c>
      <c r="R1436" s="113">
        <v>24160.25</v>
      </c>
      <c r="S1436" s="111" t="s">
        <v>1428</v>
      </c>
    </row>
    <row r="1437" spans="1:19" ht="25.5">
      <c r="A1437" s="111" t="s">
        <v>3530</v>
      </c>
      <c r="B1437" s="112">
        <v>44333</v>
      </c>
      <c r="C1437" s="111" t="s">
        <v>3531</v>
      </c>
      <c r="D1437" s="112">
        <v>44333</v>
      </c>
      <c r="E1437" s="111" t="s">
        <v>1429</v>
      </c>
      <c r="F1437" s="111" t="s">
        <v>1419</v>
      </c>
      <c r="G1437" s="111" t="s">
        <v>117</v>
      </c>
      <c r="H1437" s="111" t="s">
        <v>117</v>
      </c>
      <c r="I1437" s="111" t="s">
        <v>1374</v>
      </c>
      <c r="J1437" s="113">
        <v>30</v>
      </c>
      <c r="K1437" s="113">
        <v>914</v>
      </c>
      <c r="L1437" s="113">
        <v>27420</v>
      </c>
      <c r="M1437" s="113">
        <v>2.2850000000000001</v>
      </c>
      <c r="N1437" s="113">
        <v>68.55</v>
      </c>
      <c r="O1437" s="113">
        <v>0</v>
      </c>
      <c r="P1437" s="113">
        <v>0</v>
      </c>
      <c r="Q1437" s="113">
        <v>916.28499999999997</v>
      </c>
      <c r="R1437" s="113">
        <v>27488.55</v>
      </c>
      <c r="S1437" s="111" t="s">
        <v>1428</v>
      </c>
    </row>
    <row r="1438" spans="1:19" ht="25.5">
      <c r="A1438" s="111" t="s">
        <v>3530</v>
      </c>
      <c r="B1438" s="112">
        <v>44333</v>
      </c>
      <c r="C1438" s="111" t="s">
        <v>3531</v>
      </c>
      <c r="D1438" s="112">
        <v>44333</v>
      </c>
      <c r="E1438" s="111" t="s">
        <v>1429</v>
      </c>
      <c r="F1438" s="111" t="s">
        <v>1419</v>
      </c>
      <c r="G1438" s="111" t="s">
        <v>117</v>
      </c>
      <c r="H1438" s="111" t="s">
        <v>117</v>
      </c>
      <c r="I1438" s="111" t="s">
        <v>1320</v>
      </c>
      <c r="J1438" s="113">
        <v>20</v>
      </c>
      <c r="K1438" s="113">
        <v>1064</v>
      </c>
      <c r="L1438" s="113">
        <v>21280</v>
      </c>
      <c r="M1438" s="113">
        <v>2.66</v>
      </c>
      <c r="N1438" s="113">
        <v>53.2</v>
      </c>
      <c r="O1438" s="113">
        <v>0</v>
      </c>
      <c r="P1438" s="113">
        <v>0</v>
      </c>
      <c r="Q1438" s="113">
        <v>1066.6600000000001</v>
      </c>
      <c r="R1438" s="113">
        <v>21333.200000000001</v>
      </c>
      <c r="S1438" s="111" t="s">
        <v>1428</v>
      </c>
    </row>
    <row r="1439" spans="1:19" ht="25.5">
      <c r="A1439" s="111" t="s">
        <v>3530</v>
      </c>
      <c r="B1439" s="112">
        <v>44333</v>
      </c>
      <c r="C1439" s="111" t="s">
        <v>3531</v>
      </c>
      <c r="D1439" s="112">
        <v>44333</v>
      </c>
      <c r="E1439" s="111" t="s">
        <v>1429</v>
      </c>
      <c r="F1439" s="111" t="s">
        <v>1419</v>
      </c>
      <c r="G1439" s="111" t="s">
        <v>117</v>
      </c>
      <c r="H1439" s="111" t="s">
        <v>117</v>
      </c>
      <c r="I1439" s="111" t="s">
        <v>1263</v>
      </c>
      <c r="J1439" s="113">
        <v>20</v>
      </c>
      <c r="K1439" s="113">
        <v>1099</v>
      </c>
      <c r="L1439" s="113">
        <v>21980</v>
      </c>
      <c r="M1439" s="113">
        <v>2.7475000000000001</v>
      </c>
      <c r="N1439" s="113">
        <v>54.95</v>
      </c>
      <c r="O1439" s="113">
        <v>0</v>
      </c>
      <c r="P1439" s="113">
        <v>0</v>
      </c>
      <c r="Q1439" s="113">
        <v>1101.7474999999999</v>
      </c>
      <c r="R1439" s="113">
        <v>22034.95</v>
      </c>
      <c r="S1439" s="111" t="s">
        <v>1428</v>
      </c>
    </row>
    <row r="1440" spans="1:19" ht="25.5">
      <c r="A1440" s="111" t="s">
        <v>3530</v>
      </c>
      <c r="B1440" s="112">
        <v>44333</v>
      </c>
      <c r="C1440" s="111" t="s">
        <v>3531</v>
      </c>
      <c r="D1440" s="112">
        <v>44333</v>
      </c>
      <c r="E1440" s="111" t="s">
        <v>1429</v>
      </c>
      <c r="F1440" s="111" t="s">
        <v>1419</v>
      </c>
      <c r="G1440" s="111" t="s">
        <v>117</v>
      </c>
      <c r="H1440" s="111" t="s">
        <v>117</v>
      </c>
      <c r="I1440" s="111" t="s">
        <v>1146</v>
      </c>
      <c r="J1440" s="113">
        <v>9</v>
      </c>
      <c r="K1440" s="113">
        <v>914</v>
      </c>
      <c r="L1440" s="113">
        <v>8226</v>
      </c>
      <c r="M1440" s="113">
        <v>2.2850000000000001</v>
      </c>
      <c r="N1440" s="113">
        <v>20.565000000000001</v>
      </c>
      <c r="O1440" s="113">
        <v>0</v>
      </c>
      <c r="P1440" s="113">
        <v>0</v>
      </c>
      <c r="Q1440" s="113">
        <v>916.28499999999997</v>
      </c>
      <c r="R1440" s="113">
        <v>8246.5650000000005</v>
      </c>
      <c r="S1440" s="111" t="s">
        <v>1428</v>
      </c>
    </row>
    <row r="1441" spans="1:19" ht="25.5">
      <c r="A1441" s="111" t="s">
        <v>3532</v>
      </c>
      <c r="B1441" s="112">
        <v>44333</v>
      </c>
      <c r="C1441" s="111" t="s">
        <v>3533</v>
      </c>
      <c r="D1441" s="112">
        <v>44333</v>
      </c>
      <c r="E1441" s="111" t="s">
        <v>1429</v>
      </c>
      <c r="F1441" s="111" t="s">
        <v>10</v>
      </c>
      <c r="G1441" s="111" t="s">
        <v>1430</v>
      </c>
      <c r="H1441" s="111" t="s">
        <v>117</v>
      </c>
      <c r="I1441" s="111" t="s">
        <v>1142</v>
      </c>
      <c r="J1441" s="113">
        <v>20</v>
      </c>
      <c r="K1441" s="113">
        <v>1030</v>
      </c>
      <c r="L1441" s="113">
        <v>20600</v>
      </c>
      <c r="M1441" s="113">
        <v>2.5750000000000002</v>
      </c>
      <c r="N1441" s="113">
        <v>51.5</v>
      </c>
      <c r="O1441" s="113">
        <v>0</v>
      </c>
      <c r="P1441" s="113">
        <v>0</v>
      </c>
      <c r="Q1441" s="113">
        <v>1032.575</v>
      </c>
      <c r="R1441" s="113">
        <v>20651.5</v>
      </c>
      <c r="S1441" s="111" t="s">
        <v>1428</v>
      </c>
    </row>
    <row r="1442" spans="1:19" ht="25.5">
      <c r="A1442" s="111" t="s">
        <v>3532</v>
      </c>
      <c r="B1442" s="112">
        <v>44333</v>
      </c>
      <c r="C1442" s="111" t="s">
        <v>3533</v>
      </c>
      <c r="D1442" s="112">
        <v>44333</v>
      </c>
      <c r="E1442" s="111" t="s">
        <v>1429</v>
      </c>
      <c r="F1442" s="111" t="s">
        <v>10</v>
      </c>
      <c r="G1442" s="111" t="s">
        <v>1430</v>
      </c>
      <c r="H1442" s="111" t="s">
        <v>117</v>
      </c>
      <c r="I1442" s="111" t="s">
        <v>1141</v>
      </c>
      <c r="J1442" s="113">
        <v>40</v>
      </c>
      <c r="K1442" s="113">
        <v>894</v>
      </c>
      <c r="L1442" s="113">
        <v>35760</v>
      </c>
      <c r="M1442" s="113">
        <v>2.2349999999999999</v>
      </c>
      <c r="N1442" s="113">
        <v>89.4</v>
      </c>
      <c r="O1442" s="113">
        <v>0</v>
      </c>
      <c r="P1442" s="113">
        <v>0</v>
      </c>
      <c r="Q1442" s="113">
        <v>896.23500000000001</v>
      </c>
      <c r="R1442" s="113">
        <v>35849.4</v>
      </c>
      <c r="S1442" s="111" t="s">
        <v>1428</v>
      </c>
    </row>
    <row r="1443" spans="1:19" ht="25.5">
      <c r="A1443" s="111" t="s">
        <v>3534</v>
      </c>
      <c r="B1443" s="112">
        <v>44333</v>
      </c>
      <c r="C1443" s="111" t="s">
        <v>3535</v>
      </c>
      <c r="D1443" s="112">
        <v>44333</v>
      </c>
      <c r="E1443" s="111" t="s">
        <v>1429</v>
      </c>
      <c r="F1443" s="111" t="s">
        <v>7</v>
      </c>
      <c r="G1443" s="111" t="s">
        <v>1430</v>
      </c>
      <c r="H1443" s="111" t="s">
        <v>117</v>
      </c>
      <c r="I1443" s="111" t="s">
        <v>1374</v>
      </c>
      <c r="J1443" s="113">
        <v>20</v>
      </c>
      <c r="K1443" s="113">
        <v>914</v>
      </c>
      <c r="L1443" s="113">
        <v>18280</v>
      </c>
      <c r="M1443" s="113">
        <v>2.2850000000000001</v>
      </c>
      <c r="N1443" s="113">
        <v>45.7</v>
      </c>
      <c r="O1443" s="113">
        <v>0</v>
      </c>
      <c r="P1443" s="113">
        <v>0</v>
      </c>
      <c r="Q1443" s="113">
        <v>916.28499999999997</v>
      </c>
      <c r="R1443" s="113">
        <v>18325.7</v>
      </c>
      <c r="S1443" s="111" t="s">
        <v>1428</v>
      </c>
    </row>
    <row r="1444" spans="1:19" ht="25.5">
      <c r="A1444" s="111" t="s">
        <v>3534</v>
      </c>
      <c r="B1444" s="112">
        <v>44333</v>
      </c>
      <c r="C1444" s="111" t="s">
        <v>3535</v>
      </c>
      <c r="D1444" s="112">
        <v>44333</v>
      </c>
      <c r="E1444" s="111" t="s">
        <v>1429</v>
      </c>
      <c r="F1444" s="111" t="s">
        <v>7</v>
      </c>
      <c r="G1444" s="111" t="s">
        <v>1430</v>
      </c>
      <c r="H1444" s="111" t="s">
        <v>117</v>
      </c>
      <c r="I1444" s="111" t="s">
        <v>1141</v>
      </c>
      <c r="J1444" s="113">
        <v>30</v>
      </c>
      <c r="K1444" s="113">
        <v>894</v>
      </c>
      <c r="L1444" s="113">
        <v>26820</v>
      </c>
      <c r="M1444" s="113">
        <v>2.2349999999999999</v>
      </c>
      <c r="N1444" s="113">
        <v>67.05</v>
      </c>
      <c r="O1444" s="113">
        <v>0</v>
      </c>
      <c r="P1444" s="113">
        <v>0</v>
      </c>
      <c r="Q1444" s="113">
        <v>896.23500000000001</v>
      </c>
      <c r="R1444" s="113">
        <v>26887.05</v>
      </c>
      <c r="S1444" s="111" t="s">
        <v>1428</v>
      </c>
    </row>
    <row r="1445" spans="1:19" ht="25.5">
      <c r="A1445" s="111" t="s">
        <v>3536</v>
      </c>
      <c r="B1445" s="112">
        <v>44333</v>
      </c>
      <c r="C1445" s="111" t="s">
        <v>3537</v>
      </c>
      <c r="D1445" s="112">
        <v>44333</v>
      </c>
      <c r="E1445" s="111" t="s">
        <v>1429</v>
      </c>
      <c r="F1445" s="111" t="s">
        <v>6</v>
      </c>
      <c r="G1445" s="111" t="s">
        <v>1430</v>
      </c>
      <c r="H1445" s="111" t="s">
        <v>117</v>
      </c>
      <c r="I1445" s="111" t="s">
        <v>1374</v>
      </c>
      <c r="J1445" s="113">
        <v>20</v>
      </c>
      <c r="K1445" s="113">
        <v>914</v>
      </c>
      <c r="L1445" s="113">
        <v>18280</v>
      </c>
      <c r="M1445" s="113">
        <v>2.2850000000000001</v>
      </c>
      <c r="N1445" s="113">
        <v>45.7</v>
      </c>
      <c r="O1445" s="113">
        <v>0</v>
      </c>
      <c r="P1445" s="113">
        <v>0</v>
      </c>
      <c r="Q1445" s="113">
        <v>916.28499999999997</v>
      </c>
      <c r="R1445" s="113">
        <v>18325.7</v>
      </c>
      <c r="S1445" s="111" t="s">
        <v>1428</v>
      </c>
    </row>
    <row r="1446" spans="1:19" ht="25.5">
      <c r="A1446" s="111" t="s">
        <v>3538</v>
      </c>
      <c r="B1446" s="112">
        <v>44333</v>
      </c>
      <c r="C1446" s="111" t="s">
        <v>3539</v>
      </c>
      <c r="D1446" s="112">
        <v>44333</v>
      </c>
      <c r="E1446" s="111" t="s">
        <v>1429</v>
      </c>
      <c r="F1446" s="111" t="s">
        <v>115</v>
      </c>
      <c r="G1446" s="111" t="s">
        <v>1440</v>
      </c>
      <c r="H1446" s="111" t="s">
        <v>117</v>
      </c>
      <c r="I1446" s="111" t="s">
        <v>1144</v>
      </c>
      <c r="J1446" s="113">
        <v>100</v>
      </c>
      <c r="K1446" s="113">
        <v>1118</v>
      </c>
      <c r="L1446" s="113">
        <v>111800</v>
      </c>
      <c r="M1446" s="113">
        <v>2.7949999999999999</v>
      </c>
      <c r="N1446" s="113">
        <v>279.5</v>
      </c>
      <c r="O1446" s="113">
        <v>0</v>
      </c>
      <c r="P1446" s="113">
        <v>0</v>
      </c>
      <c r="Q1446" s="113">
        <v>1120.7950000000001</v>
      </c>
      <c r="R1446" s="113">
        <v>112079.5</v>
      </c>
      <c r="S1446" s="111" t="s">
        <v>1428</v>
      </c>
    </row>
    <row r="1447" spans="1:19" ht="25.5">
      <c r="A1447" s="111" t="s">
        <v>3540</v>
      </c>
      <c r="B1447" s="112">
        <v>44333</v>
      </c>
      <c r="C1447" s="111" t="s">
        <v>3541</v>
      </c>
      <c r="D1447" s="112">
        <v>44333</v>
      </c>
      <c r="E1447" s="111" t="s">
        <v>1429</v>
      </c>
      <c r="F1447" s="111" t="s">
        <v>962</v>
      </c>
      <c r="G1447" s="111" t="s">
        <v>1445</v>
      </c>
      <c r="H1447" s="111" t="s">
        <v>54</v>
      </c>
      <c r="I1447" s="111" t="s">
        <v>1146</v>
      </c>
      <c r="J1447" s="113">
        <v>100</v>
      </c>
      <c r="K1447" s="113">
        <v>914</v>
      </c>
      <c r="L1447" s="113">
        <v>91400</v>
      </c>
      <c r="M1447" s="113">
        <v>2.2850000000000001</v>
      </c>
      <c r="N1447" s="113">
        <v>228.5</v>
      </c>
      <c r="O1447" s="113">
        <v>0</v>
      </c>
      <c r="P1447" s="113">
        <v>0</v>
      </c>
      <c r="Q1447" s="113">
        <v>916.28499999999997</v>
      </c>
      <c r="R1447" s="113">
        <v>91628.5</v>
      </c>
      <c r="S1447" s="111" t="s">
        <v>1428</v>
      </c>
    </row>
    <row r="1448" spans="1:19" ht="25.5">
      <c r="A1448" s="111" t="s">
        <v>3540</v>
      </c>
      <c r="B1448" s="112">
        <v>44333</v>
      </c>
      <c r="C1448" s="111" t="s">
        <v>3541</v>
      </c>
      <c r="D1448" s="112">
        <v>44333</v>
      </c>
      <c r="E1448" s="111" t="s">
        <v>1429</v>
      </c>
      <c r="F1448" s="111" t="s">
        <v>962</v>
      </c>
      <c r="G1448" s="111" t="s">
        <v>1445</v>
      </c>
      <c r="H1448" s="111" t="s">
        <v>54</v>
      </c>
      <c r="I1448" s="111" t="s">
        <v>1321</v>
      </c>
      <c r="J1448" s="113">
        <v>20</v>
      </c>
      <c r="K1448" s="113">
        <v>1205</v>
      </c>
      <c r="L1448" s="113">
        <v>24100</v>
      </c>
      <c r="M1448" s="113">
        <v>3.0125000000000002</v>
      </c>
      <c r="N1448" s="113">
        <v>60.25</v>
      </c>
      <c r="O1448" s="113">
        <v>0</v>
      </c>
      <c r="P1448" s="113">
        <v>0</v>
      </c>
      <c r="Q1448" s="113">
        <v>1208.0125</v>
      </c>
      <c r="R1448" s="113">
        <v>24160.25</v>
      </c>
      <c r="S1448" s="111" t="s">
        <v>1428</v>
      </c>
    </row>
    <row r="1449" spans="1:19" ht="25.5">
      <c r="A1449" s="111" t="s">
        <v>3540</v>
      </c>
      <c r="B1449" s="112">
        <v>44333</v>
      </c>
      <c r="C1449" s="111" t="s">
        <v>3541</v>
      </c>
      <c r="D1449" s="112">
        <v>44333</v>
      </c>
      <c r="E1449" s="111" t="s">
        <v>1429</v>
      </c>
      <c r="F1449" s="111" t="s">
        <v>962</v>
      </c>
      <c r="G1449" s="111" t="s">
        <v>1445</v>
      </c>
      <c r="H1449" s="111" t="s">
        <v>54</v>
      </c>
      <c r="I1449" s="111" t="s">
        <v>1144</v>
      </c>
      <c r="J1449" s="113">
        <v>80</v>
      </c>
      <c r="K1449" s="113">
        <v>1118</v>
      </c>
      <c r="L1449" s="113">
        <v>89440</v>
      </c>
      <c r="M1449" s="113">
        <v>2.7949999999999999</v>
      </c>
      <c r="N1449" s="113">
        <v>223.6</v>
      </c>
      <c r="O1449" s="113">
        <v>0</v>
      </c>
      <c r="P1449" s="113">
        <v>0</v>
      </c>
      <c r="Q1449" s="113">
        <v>1120.7950000000001</v>
      </c>
      <c r="R1449" s="113">
        <v>89663.6</v>
      </c>
      <c r="S1449" s="111" t="s">
        <v>1428</v>
      </c>
    </row>
    <row r="1450" spans="1:19" ht="25.5">
      <c r="A1450" s="111" t="s">
        <v>3540</v>
      </c>
      <c r="B1450" s="112">
        <v>44333</v>
      </c>
      <c r="C1450" s="111" t="s">
        <v>3541</v>
      </c>
      <c r="D1450" s="112">
        <v>44333</v>
      </c>
      <c r="E1450" s="111" t="s">
        <v>1429</v>
      </c>
      <c r="F1450" s="111" t="s">
        <v>962</v>
      </c>
      <c r="G1450" s="111" t="s">
        <v>1445</v>
      </c>
      <c r="H1450" s="111" t="s">
        <v>54</v>
      </c>
      <c r="I1450" s="111" t="s">
        <v>1147</v>
      </c>
      <c r="J1450" s="113">
        <v>30</v>
      </c>
      <c r="K1450" s="113">
        <v>1176</v>
      </c>
      <c r="L1450" s="113">
        <v>35280</v>
      </c>
      <c r="M1450" s="113">
        <v>2.94</v>
      </c>
      <c r="N1450" s="113">
        <v>88.2</v>
      </c>
      <c r="O1450" s="113">
        <v>0</v>
      </c>
      <c r="P1450" s="113">
        <v>0</v>
      </c>
      <c r="Q1450" s="113">
        <v>1178.94</v>
      </c>
      <c r="R1450" s="113">
        <v>35368.199999999997</v>
      </c>
      <c r="S1450" s="111" t="s">
        <v>1428</v>
      </c>
    </row>
    <row r="1451" spans="1:19" ht="25.5">
      <c r="A1451" s="111" t="s">
        <v>3542</v>
      </c>
      <c r="B1451" s="112">
        <v>44333</v>
      </c>
      <c r="C1451" s="111" t="s">
        <v>3543</v>
      </c>
      <c r="D1451" s="112">
        <v>44333</v>
      </c>
      <c r="E1451" s="111" t="s">
        <v>1143</v>
      </c>
      <c r="F1451" s="111" t="s">
        <v>1314</v>
      </c>
      <c r="G1451" s="111" t="s">
        <v>1143</v>
      </c>
      <c r="H1451" s="111" t="s">
        <v>1143</v>
      </c>
      <c r="I1451" s="111" t="s">
        <v>1320</v>
      </c>
      <c r="J1451" s="113">
        <v>10</v>
      </c>
      <c r="K1451" s="113">
        <v>1079.5</v>
      </c>
      <c r="L1451" s="113">
        <v>10795</v>
      </c>
      <c r="M1451" s="113">
        <v>2.6987999999999999</v>
      </c>
      <c r="N1451" s="113">
        <v>26.988</v>
      </c>
      <c r="O1451" s="113">
        <v>0</v>
      </c>
      <c r="P1451" s="113">
        <v>0</v>
      </c>
      <c r="Q1451" s="113">
        <v>1082.1987999999999</v>
      </c>
      <c r="R1451" s="113">
        <v>10821.987999999999</v>
      </c>
      <c r="S1451" s="111" t="s">
        <v>1428</v>
      </c>
    </row>
    <row r="1452" spans="1:19" ht="25.5">
      <c r="A1452" s="111" t="s">
        <v>3544</v>
      </c>
      <c r="B1452" s="112">
        <v>44333</v>
      </c>
      <c r="C1452" s="111" t="s">
        <v>3545</v>
      </c>
      <c r="D1452" s="112">
        <v>44333</v>
      </c>
      <c r="E1452" s="111" t="s">
        <v>1426</v>
      </c>
      <c r="F1452" s="111" t="s">
        <v>3546</v>
      </c>
      <c r="G1452" s="111" t="s">
        <v>1427</v>
      </c>
      <c r="H1452" s="111" t="s">
        <v>1426</v>
      </c>
      <c r="I1452" s="111" t="s">
        <v>1320</v>
      </c>
      <c r="J1452" s="113">
        <v>6</v>
      </c>
      <c r="K1452" s="113">
        <v>1076.77</v>
      </c>
      <c r="L1452" s="113">
        <v>6460.62</v>
      </c>
      <c r="M1452" s="113">
        <v>2.6919</v>
      </c>
      <c r="N1452" s="113">
        <v>16.151399999999999</v>
      </c>
      <c r="O1452" s="113">
        <v>0</v>
      </c>
      <c r="P1452" s="113">
        <v>0</v>
      </c>
      <c r="Q1452" s="113">
        <v>1079.4619</v>
      </c>
      <c r="R1452" s="113">
        <v>6476.7713999999996</v>
      </c>
      <c r="S1452" s="111" t="s">
        <v>1428</v>
      </c>
    </row>
    <row r="1453" spans="1:19" ht="25.5">
      <c r="A1453" s="111" t="s">
        <v>3544</v>
      </c>
      <c r="B1453" s="112">
        <v>44333</v>
      </c>
      <c r="C1453" s="111" t="s">
        <v>3545</v>
      </c>
      <c r="D1453" s="112">
        <v>44333</v>
      </c>
      <c r="E1453" s="111" t="s">
        <v>1426</v>
      </c>
      <c r="F1453" s="111" t="s">
        <v>3546</v>
      </c>
      <c r="G1453" s="111" t="s">
        <v>1427</v>
      </c>
      <c r="H1453" s="111" t="s">
        <v>1426</v>
      </c>
      <c r="I1453" s="111" t="s">
        <v>1142</v>
      </c>
      <c r="J1453" s="113">
        <v>25</v>
      </c>
      <c r="K1453" s="113">
        <v>1042.3599999999999</v>
      </c>
      <c r="L1453" s="113">
        <v>26059</v>
      </c>
      <c r="M1453" s="113">
        <v>2.6059000000000001</v>
      </c>
      <c r="N1453" s="113">
        <v>65.147499999999994</v>
      </c>
      <c r="O1453" s="113">
        <v>0</v>
      </c>
      <c r="P1453" s="113">
        <v>0</v>
      </c>
      <c r="Q1453" s="113">
        <v>1044.9658999999999</v>
      </c>
      <c r="R1453" s="113">
        <v>26124.147499999999</v>
      </c>
      <c r="S1453" s="111" t="s">
        <v>1428</v>
      </c>
    </row>
    <row r="1454" spans="1:19" ht="25.5">
      <c r="A1454" s="111" t="s">
        <v>3544</v>
      </c>
      <c r="B1454" s="112">
        <v>44333</v>
      </c>
      <c r="C1454" s="111" t="s">
        <v>3545</v>
      </c>
      <c r="D1454" s="112">
        <v>44333</v>
      </c>
      <c r="E1454" s="111" t="s">
        <v>1426</v>
      </c>
      <c r="F1454" s="111" t="s">
        <v>3546</v>
      </c>
      <c r="G1454" s="111" t="s">
        <v>1427</v>
      </c>
      <c r="H1454" s="111" t="s">
        <v>1426</v>
      </c>
      <c r="I1454" s="111" t="s">
        <v>1146</v>
      </c>
      <c r="J1454" s="113">
        <v>5</v>
      </c>
      <c r="K1454" s="113">
        <v>924.97</v>
      </c>
      <c r="L1454" s="113">
        <v>4624.8500000000004</v>
      </c>
      <c r="M1454" s="113">
        <v>2.3123999999999998</v>
      </c>
      <c r="N1454" s="113">
        <v>11.561999999999999</v>
      </c>
      <c r="O1454" s="113">
        <v>0</v>
      </c>
      <c r="P1454" s="113">
        <v>0</v>
      </c>
      <c r="Q1454" s="113">
        <v>927.28240000000005</v>
      </c>
      <c r="R1454" s="113">
        <v>4636.4120000000003</v>
      </c>
      <c r="S1454" s="111" t="s">
        <v>1428</v>
      </c>
    </row>
    <row r="1455" spans="1:19" ht="25.5">
      <c r="A1455" s="111" t="s">
        <v>3544</v>
      </c>
      <c r="B1455" s="112">
        <v>44333</v>
      </c>
      <c r="C1455" s="111" t="s">
        <v>3545</v>
      </c>
      <c r="D1455" s="112">
        <v>44333</v>
      </c>
      <c r="E1455" s="111" t="s">
        <v>1426</v>
      </c>
      <c r="F1455" s="111" t="s">
        <v>3546</v>
      </c>
      <c r="G1455" s="111" t="s">
        <v>1427</v>
      </c>
      <c r="H1455" s="111" t="s">
        <v>1426</v>
      </c>
      <c r="I1455" s="111" t="s">
        <v>1141</v>
      </c>
      <c r="J1455" s="113">
        <v>10</v>
      </c>
      <c r="K1455" s="113">
        <v>904.73</v>
      </c>
      <c r="L1455" s="113">
        <v>9047.2999999999993</v>
      </c>
      <c r="M1455" s="113">
        <v>2.2618</v>
      </c>
      <c r="N1455" s="113">
        <v>22.617999999999999</v>
      </c>
      <c r="O1455" s="113">
        <v>0</v>
      </c>
      <c r="P1455" s="113">
        <v>0</v>
      </c>
      <c r="Q1455" s="113">
        <v>906.99180000000001</v>
      </c>
      <c r="R1455" s="113">
        <v>9069.9179999999997</v>
      </c>
      <c r="S1455" s="111" t="s">
        <v>1428</v>
      </c>
    </row>
    <row r="1456" spans="1:19" ht="25.5">
      <c r="A1456" s="111" t="s">
        <v>3544</v>
      </c>
      <c r="B1456" s="112">
        <v>44333</v>
      </c>
      <c r="C1456" s="111" t="s">
        <v>3545</v>
      </c>
      <c r="D1456" s="112">
        <v>44333</v>
      </c>
      <c r="E1456" s="111" t="s">
        <v>1426</v>
      </c>
      <c r="F1456" s="111" t="s">
        <v>3546</v>
      </c>
      <c r="G1456" s="111" t="s">
        <v>1427</v>
      </c>
      <c r="H1456" s="111" t="s">
        <v>1426</v>
      </c>
      <c r="I1456" s="111" t="s">
        <v>1263</v>
      </c>
      <c r="J1456" s="113">
        <v>25</v>
      </c>
      <c r="K1456" s="113">
        <v>1112.19</v>
      </c>
      <c r="L1456" s="113">
        <v>27804.75</v>
      </c>
      <c r="M1456" s="113">
        <v>2.7805</v>
      </c>
      <c r="N1456" s="113">
        <v>69.512500000000003</v>
      </c>
      <c r="O1456" s="113">
        <v>0</v>
      </c>
      <c r="P1456" s="113">
        <v>0</v>
      </c>
      <c r="Q1456" s="113">
        <v>1114.9704999999999</v>
      </c>
      <c r="R1456" s="113">
        <v>27874.262500000001</v>
      </c>
      <c r="S1456" s="111" t="s">
        <v>1428</v>
      </c>
    </row>
    <row r="1457" spans="1:19" ht="25.5">
      <c r="A1457" s="111" t="s">
        <v>3544</v>
      </c>
      <c r="B1457" s="112">
        <v>44333</v>
      </c>
      <c r="C1457" s="111" t="s">
        <v>3545</v>
      </c>
      <c r="D1457" s="112">
        <v>44333</v>
      </c>
      <c r="E1457" s="111" t="s">
        <v>1426</v>
      </c>
      <c r="F1457" s="111" t="s">
        <v>3546</v>
      </c>
      <c r="G1457" s="111" t="s">
        <v>1427</v>
      </c>
      <c r="H1457" s="111" t="s">
        <v>1426</v>
      </c>
      <c r="I1457" s="111" t="s">
        <v>1321</v>
      </c>
      <c r="J1457" s="113">
        <v>5</v>
      </c>
      <c r="K1457" s="113">
        <v>1219.46</v>
      </c>
      <c r="L1457" s="113">
        <v>6097.3</v>
      </c>
      <c r="M1457" s="113">
        <v>3.0487000000000002</v>
      </c>
      <c r="N1457" s="113">
        <v>15.243499999999999</v>
      </c>
      <c r="O1457" s="113">
        <v>0</v>
      </c>
      <c r="P1457" s="113">
        <v>0</v>
      </c>
      <c r="Q1457" s="113">
        <v>1222.5087000000001</v>
      </c>
      <c r="R1457" s="113">
        <v>6112.5434999999998</v>
      </c>
      <c r="S1457" s="111" t="s">
        <v>1428</v>
      </c>
    </row>
    <row r="1458" spans="1:19" ht="25.5">
      <c r="A1458" s="111" t="s">
        <v>3544</v>
      </c>
      <c r="B1458" s="112">
        <v>44333</v>
      </c>
      <c r="C1458" s="111" t="s">
        <v>3545</v>
      </c>
      <c r="D1458" s="112">
        <v>44333</v>
      </c>
      <c r="E1458" s="111" t="s">
        <v>1426</v>
      </c>
      <c r="F1458" s="111" t="s">
        <v>3546</v>
      </c>
      <c r="G1458" s="111" t="s">
        <v>1427</v>
      </c>
      <c r="H1458" s="111" t="s">
        <v>1426</v>
      </c>
      <c r="I1458" s="111" t="s">
        <v>1147</v>
      </c>
      <c r="J1458" s="113">
        <v>10</v>
      </c>
      <c r="K1458" s="113">
        <v>1190.1099999999999</v>
      </c>
      <c r="L1458" s="113">
        <v>11901.1</v>
      </c>
      <c r="M1458" s="113">
        <v>2.9752999999999998</v>
      </c>
      <c r="N1458" s="113">
        <v>29.753</v>
      </c>
      <c r="O1458" s="113">
        <v>0</v>
      </c>
      <c r="P1458" s="113">
        <v>0</v>
      </c>
      <c r="Q1458" s="113">
        <v>1193.0853</v>
      </c>
      <c r="R1458" s="113">
        <v>11930.852999999999</v>
      </c>
      <c r="S1458" s="111" t="s">
        <v>1428</v>
      </c>
    </row>
    <row r="1459" spans="1:19" ht="25.5">
      <c r="A1459" s="111" t="s">
        <v>3544</v>
      </c>
      <c r="B1459" s="112">
        <v>44333</v>
      </c>
      <c r="C1459" s="111" t="s">
        <v>3545</v>
      </c>
      <c r="D1459" s="112">
        <v>44333</v>
      </c>
      <c r="E1459" s="111" t="s">
        <v>1426</v>
      </c>
      <c r="F1459" s="111" t="s">
        <v>3546</v>
      </c>
      <c r="G1459" s="111" t="s">
        <v>1427</v>
      </c>
      <c r="H1459" s="111" t="s">
        <v>1426</v>
      </c>
      <c r="I1459" s="111" t="s">
        <v>1277</v>
      </c>
      <c r="J1459" s="113">
        <v>20</v>
      </c>
      <c r="K1459" s="113">
        <v>978.6</v>
      </c>
      <c r="L1459" s="113">
        <v>19572</v>
      </c>
      <c r="M1459" s="113">
        <v>2.4464999999999999</v>
      </c>
      <c r="N1459" s="113">
        <v>48.93</v>
      </c>
      <c r="O1459" s="113">
        <v>0</v>
      </c>
      <c r="P1459" s="113">
        <v>0</v>
      </c>
      <c r="Q1459" s="113">
        <v>981.04650000000004</v>
      </c>
      <c r="R1459" s="113">
        <v>19620.93</v>
      </c>
      <c r="S1459" s="111" t="s">
        <v>1428</v>
      </c>
    </row>
    <row r="1460" spans="1:19" ht="25.5">
      <c r="A1460" s="111" t="s">
        <v>3544</v>
      </c>
      <c r="B1460" s="112">
        <v>44333</v>
      </c>
      <c r="C1460" s="111" t="s">
        <v>3545</v>
      </c>
      <c r="D1460" s="112">
        <v>44333</v>
      </c>
      <c r="E1460" s="111" t="s">
        <v>1426</v>
      </c>
      <c r="F1460" s="111" t="s">
        <v>3546</v>
      </c>
      <c r="G1460" s="111" t="s">
        <v>1427</v>
      </c>
      <c r="H1460" s="111" t="s">
        <v>1426</v>
      </c>
      <c r="I1460" s="111" t="s">
        <v>1376</v>
      </c>
      <c r="J1460" s="113">
        <v>6</v>
      </c>
      <c r="K1460" s="113">
        <v>1318.63</v>
      </c>
      <c r="L1460" s="113">
        <v>7911.78</v>
      </c>
      <c r="M1460" s="113">
        <v>3.2966000000000002</v>
      </c>
      <c r="N1460" s="113">
        <v>19.779599999999999</v>
      </c>
      <c r="O1460" s="113">
        <v>0</v>
      </c>
      <c r="P1460" s="113">
        <v>0</v>
      </c>
      <c r="Q1460" s="113">
        <v>1321.9266</v>
      </c>
      <c r="R1460" s="113">
        <v>7931.5595999999996</v>
      </c>
      <c r="S1460" s="111" t="s">
        <v>1428</v>
      </c>
    </row>
    <row r="1461" spans="1:19" ht="25.5">
      <c r="A1461" s="111" t="s">
        <v>3544</v>
      </c>
      <c r="B1461" s="112">
        <v>44333</v>
      </c>
      <c r="C1461" s="111" t="s">
        <v>3545</v>
      </c>
      <c r="D1461" s="112">
        <v>44333</v>
      </c>
      <c r="E1461" s="111" t="s">
        <v>1426</v>
      </c>
      <c r="F1461" s="111" t="s">
        <v>3546</v>
      </c>
      <c r="G1461" s="111" t="s">
        <v>1427</v>
      </c>
      <c r="H1461" s="111" t="s">
        <v>1426</v>
      </c>
      <c r="I1461" s="111" t="s">
        <v>1374</v>
      </c>
      <c r="J1461" s="113">
        <v>5</v>
      </c>
      <c r="K1461" s="113">
        <v>924.97</v>
      </c>
      <c r="L1461" s="113">
        <v>4624.8500000000004</v>
      </c>
      <c r="M1461" s="113">
        <v>2.3123999999999998</v>
      </c>
      <c r="N1461" s="113">
        <v>11.561999999999999</v>
      </c>
      <c r="O1461" s="113">
        <v>0</v>
      </c>
      <c r="P1461" s="113">
        <v>0</v>
      </c>
      <c r="Q1461" s="113">
        <v>927.28240000000005</v>
      </c>
      <c r="R1461" s="113">
        <v>4636.4120000000003</v>
      </c>
      <c r="S1461" s="111" t="s">
        <v>1428</v>
      </c>
    </row>
    <row r="1462" spans="1:19" ht="25.5">
      <c r="A1462" s="111" t="s">
        <v>3544</v>
      </c>
      <c r="B1462" s="112">
        <v>44333</v>
      </c>
      <c r="C1462" s="111" t="s">
        <v>3545</v>
      </c>
      <c r="D1462" s="112">
        <v>44333</v>
      </c>
      <c r="E1462" s="111" t="s">
        <v>1426</v>
      </c>
      <c r="F1462" s="111" t="s">
        <v>3546</v>
      </c>
      <c r="G1462" s="111" t="s">
        <v>1427</v>
      </c>
      <c r="H1462" s="111" t="s">
        <v>1426</v>
      </c>
      <c r="I1462" s="111" t="s">
        <v>1144</v>
      </c>
      <c r="J1462" s="113">
        <v>5</v>
      </c>
      <c r="K1462" s="113">
        <v>1131.4100000000001</v>
      </c>
      <c r="L1462" s="113">
        <v>5657.05</v>
      </c>
      <c r="M1462" s="113">
        <v>2.8285</v>
      </c>
      <c r="N1462" s="113">
        <v>14.1425</v>
      </c>
      <c r="O1462" s="113">
        <v>0</v>
      </c>
      <c r="P1462" s="113">
        <v>0</v>
      </c>
      <c r="Q1462" s="113">
        <v>1134.2384999999999</v>
      </c>
      <c r="R1462" s="113">
        <v>5671.1925000000001</v>
      </c>
      <c r="S1462" s="111" t="s">
        <v>1428</v>
      </c>
    </row>
    <row r="1463" spans="1:19" ht="25.5">
      <c r="A1463" s="111" t="s">
        <v>3901</v>
      </c>
      <c r="B1463" s="112">
        <v>44334</v>
      </c>
      <c r="C1463" s="111" t="s">
        <v>3902</v>
      </c>
      <c r="D1463" s="112">
        <v>44334</v>
      </c>
      <c r="E1463" s="111" t="s">
        <v>1429</v>
      </c>
      <c r="F1463" s="111" t="s">
        <v>112</v>
      </c>
      <c r="G1463" s="111" t="s">
        <v>1011</v>
      </c>
      <c r="H1463" s="111" t="s">
        <v>54</v>
      </c>
      <c r="I1463" s="111" t="s">
        <v>1141</v>
      </c>
      <c r="J1463" s="113">
        <v>60</v>
      </c>
      <c r="K1463" s="113">
        <v>894</v>
      </c>
      <c r="L1463" s="113">
        <v>53640</v>
      </c>
      <c r="M1463" s="113">
        <v>2.2349999999999999</v>
      </c>
      <c r="N1463" s="113">
        <v>134.1</v>
      </c>
      <c r="O1463" s="113">
        <v>0</v>
      </c>
      <c r="P1463" s="113">
        <v>0</v>
      </c>
      <c r="Q1463" s="113">
        <v>896.23500000000001</v>
      </c>
      <c r="R1463" s="113">
        <v>53774.1</v>
      </c>
      <c r="S1463" s="111" t="s">
        <v>1428</v>
      </c>
    </row>
    <row r="1464" spans="1:19" ht="25.5">
      <c r="A1464" s="111" t="s">
        <v>3903</v>
      </c>
      <c r="B1464" s="112">
        <v>44334</v>
      </c>
      <c r="C1464" s="111" t="s">
        <v>3904</v>
      </c>
      <c r="D1464" s="112">
        <v>44334</v>
      </c>
      <c r="E1464" s="111" t="s">
        <v>1429</v>
      </c>
      <c r="F1464" s="111" t="s">
        <v>73</v>
      </c>
      <c r="G1464" s="111" t="s">
        <v>1053</v>
      </c>
      <c r="H1464" s="111" t="s">
        <v>66</v>
      </c>
      <c r="I1464" s="111" t="s">
        <v>1147</v>
      </c>
      <c r="J1464" s="113">
        <v>40</v>
      </c>
      <c r="K1464" s="113">
        <v>1176</v>
      </c>
      <c r="L1464" s="113">
        <v>47040</v>
      </c>
      <c r="M1464" s="113">
        <v>2.94</v>
      </c>
      <c r="N1464" s="113">
        <v>117.6</v>
      </c>
      <c r="O1464" s="113">
        <v>0</v>
      </c>
      <c r="P1464" s="113">
        <v>0</v>
      </c>
      <c r="Q1464" s="113">
        <v>1178.94</v>
      </c>
      <c r="R1464" s="113">
        <v>47157.599999999999</v>
      </c>
      <c r="S1464" s="111" t="s">
        <v>1428</v>
      </c>
    </row>
    <row r="1465" spans="1:19" ht="25.5">
      <c r="A1465" s="111" t="s">
        <v>3905</v>
      </c>
      <c r="B1465" s="112">
        <v>44334</v>
      </c>
      <c r="C1465" s="111" t="s">
        <v>3906</v>
      </c>
      <c r="D1465" s="112">
        <v>44334</v>
      </c>
      <c r="E1465" s="111" t="s">
        <v>1429</v>
      </c>
      <c r="F1465" s="111" t="s">
        <v>65</v>
      </c>
      <c r="G1465" s="111" t="s">
        <v>66</v>
      </c>
      <c r="H1465" s="111" t="s">
        <v>66</v>
      </c>
      <c r="I1465" s="111" t="s">
        <v>1147</v>
      </c>
      <c r="J1465" s="113">
        <v>40</v>
      </c>
      <c r="K1465" s="113">
        <v>1176</v>
      </c>
      <c r="L1465" s="113">
        <v>47040</v>
      </c>
      <c r="M1465" s="113">
        <v>2.94</v>
      </c>
      <c r="N1465" s="113">
        <v>117.6</v>
      </c>
      <c r="O1465" s="113">
        <v>0</v>
      </c>
      <c r="P1465" s="113">
        <v>0</v>
      </c>
      <c r="Q1465" s="113">
        <v>1178.94</v>
      </c>
      <c r="R1465" s="113">
        <v>47157.599999999999</v>
      </c>
      <c r="S1465" s="111" t="s">
        <v>1428</v>
      </c>
    </row>
    <row r="1466" spans="1:19" ht="25.5">
      <c r="A1466" s="111" t="s">
        <v>3905</v>
      </c>
      <c r="B1466" s="112">
        <v>44334</v>
      </c>
      <c r="C1466" s="111" t="s">
        <v>3906</v>
      </c>
      <c r="D1466" s="112">
        <v>44334</v>
      </c>
      <c r="E1466" s="111" t="s">
        <v>1429</v>
      </c>
      <c r="F1466" s="111" t="s">
        <v>65</v>
      </c>
      <c r="G1466" s="111" t="s">
        <v>66</v>
      </c>
      <c r="H1466" s="111" t="s">
        <v>66</v>
      </c>
      <c r="I1466" s="111" t="s">
        <v>1141</v>
      </c>
      <c r="J1466" s="113">
        <v>40</v>
      </c>
      <c r="K1466" s="113">
        <v>894</v>
      </c>
      <c r="L1466" s="113">
        <v>35760</v>
      </c>
      <c r="M1466" s="113">
        <v>2.2349999999999999</v>
      </c>
      <c r="N1466" s="113">
        <v>89.4</v>
      </c>
      <c r="O1466" s="113">
        <v>0</v>
      </c>
      <c r="P1466" s="113">
        <v>0</v>
      </c>
      <c r="Q1466" s="113">
        <v>896.23500000000001</v>
      </c>
      <c r="R1466" s="113">
        <v>35849.4</v>
      </c>
      <c r="S1466" s="111" t="s">
        <v>1428</v>
      </c>
    </row>
    <row r="1467" spans="1:19" ht="25.5">
      <c r="A1467" s="111" t="s">
        <v>3905</v>
      </c>
      <c r="B1467" s="112">
        <v>44334</v>
      </c>
      <c r="C1467" s="111" t="s">
        <v>3906</v>
      </c>
      <c r="D1467" s="112">
        <v>44334</v>
      </c>
      <c r="E1467" s="111" t="s">
        <v>1429</v>
      </c>
      <c r="F1467" s="111" t="s">
        <v>65</v>
      </c>
      <c r="G1467" s="111" t="s">
        <v>66</v>
      </c>
      <c r="H1467" s="111" t="s">
        <v>66</v>
      </c>
      <c r="I1467" s="111" t="s">
        <v>1374</v>
      </c>
      <c r="J1467" s="113">
        <v>20</v>
      </c>
      <c r="K1467" s="113">
        <v>914</v>
      </c>
      <c r="L1467" s="113">
        <v>18280</v>
      </c>
      <c r="M1467" s="113">
        <v>2.2850000000000001</v>
      </c>
      <c r="N1467" s="113">
        <v>45.7</v>
      </c>
      <c r="O1467" s="113">
        <v>0</v>
      </c>
      <c r="P1467" s="113">
        <v>0</v>
      </c>
      <c r="Q1467" s="113">
        <v>916.28499999999997</v>
      </c>
      <c r="R1467" s="113">
        <v>18325.7</v>
      </c>
      <c r="S1467" s="111" t="s">
        <v>1428</v>
      </c>
    </row>
    <row r="1468" spans="1:19" ht="25.5">
      <c r="A1468" s="111" t="s">
        <v>3907</v>
      </c>
      <c r="B1468" s="112">
        <v>44334</v>
      </c>
      <c r="C1468" s="111" t="s">
        <v>3908</v>
      </c>
      <c r="D1468" s="112">
        <v>44334</v>
      </c>
      <c r="E1468" s="111" t="s">
        <v>1429</v>
      </c>
      <c r="F1468" s="111" t="s">
        <v>3</v>
      </c>
      <c r="G1468" s="111" t="s">
        <v>1044</v>
      </c>
      <c r="H1468" s="111" t="s">
        <v>117</v>
      </c>
      <c r="I1468" s="111" t="s">
        <v>1141</v>
      </c>
      <c r="J1468" s="113">
        <v>20</v>
      </c>
      <c r="K1468" s="113">
        <v>894</v>
      </c>
      <c r="L1468" s="113">
        <v>17880</v>
      </c>
      <c r="M1468" s="113">
        <v>2.2349999999999999</v>
      </c>
      <c r="N1468" s="113">
        <v>44.7</v>
      </c>
      <c r="O1468" s="113">
        <v>0</v>
      </c>
      <c r="P1468" s="113">
        <v>0</v>
      </c>
      <c r="Q1468" s="113">
        <v>896.23500000000001</v>
      </c>
      <c r="R1468" s="113">
        <v>17924.7</v>
      </c>
      <c r="S1468" s="111" t="s">
        <v>1428</v>
      </c>
    </row>
    <row r="1469" spans="1:19" ht="25.5">
      <c r="A1469" s="111" t="s">
        <v>3909</v>
      </c>
      <c r="B1469" s="112">
        <v>44334</v>
      </c>
      <c r="C1469" s="111" t="s">
        <v>3910</v>
      </c>
      <c r="D1469" s="112">
        <v>44334</v>
      </c>
      <c r="E1469" s="111" t="s">
        <v>1429</v>
      </c>
      <c r="F1469" s="111" t="s">
        <v>108</v>
      </c>
      <c r="G1469" s="111" t="s">
        <v>1097</v>
      </c>
      <c r="H1469" s="111" t="s">
        <v>117</v>
      </c>
      <c r="I1469" s="111" t="s">
        <v>1320</v>
      </c>
      <c r="J1469" s="113">
        <v>20</v>
      </c>
      <c r="K1469" s="113">
        <v>1064</v>
      </c>
      <c r="L1469" s="113">
        <v>21280</v>
      </c>
      <c r="M1469" s="113">
        <v>2.66</v>
      </c>
      <c r="N1469" s="113">
        <v>53.2</v>
      </c>
      <c r="O1469" s="113">
        <v>0</v>
      </c>
      <c r="P1469" s="113">
        <v>0</v>
      </c>
      <c r="Q1469" s="113">
        <v>1066.6600000000001</v>
      </c>
      <c r="R1469" s="113">
        <v>21333.200000000001</v>
      </c>
      <c r="S1469" s="111" t="s">
        <v>1428</v>
      </c>
    </row>
    <row r="1470" spans="1:19" ht="25.5">
      <c r="A1470" s="111" t="s">
        <v>3909</v>
      </c>
      <c r="B1470" s="112">
        <v>44334</v>
      </c>
      <c r="C1470" s="111" t="s">
        <v>3910</v>
      </c>
      <c r="D1470" s="112">
        <v>44334</v>
      </c>
      <c r="E1470" s="111" t="s">
        <v>1429</v>
      </c>
      <c r="F1470" s="111" t="s">
        <v>108</v>
      </c>
      <c r="G1470" s="111" t="s">
        <v>1097</v>
      </c>
      <c r="H1470" s="111" t="s">
        <v>117</v>
      </c>
      <c r="I1470" s="111" t="s">
        <v>1141</v>
      </c>
      <c r="J1470" s="113">
        <v>80</v>
      </c>
      <c r="K1470" s="113">
        <v>894</v>
      </c>
      <c r="L1470" s="113">
        <v>71520</v>
      </c>
      <c r="M1470" s="113">
        <v>2.2349999999999999</v>
      </c>
      <c r="N1470" s="113">
        <v>178.8</v>
      </c>
      <c r="O1470" s="113">
        <v>0</v>
      </c>
      <c r="P1470" s="113">
        <v>0</v>
      </c>
      <c r="Q1470" s="113">
        <v>896.23500000000001</v>
      </c>
      <c r="R1470" s="113">
        <v>71698.8</v>
      </c>
      <c r="S1470" s="111" t="s">
        <v>1428</v>
      </c>
    </row>
    <row r="1471" spans="1:19" ht="25.5">
      <c r="A1471" s="111" t="s">
        <v>3911</v>
      </c>
      <c r="B1471" s="112">
        <v>44334</v>
      </c>
      <c r="C1471" s="111" t="s">
        <v>3912</v>
      </c>
      <c r="D1471" s="112">
        <v>44334</v>
      </c>
      <c r="E1471" s="111" t="s">
        <v>1429</v>
      </c>
      <c r="F1471" s="111" t="s">
        <v>106</v>
      </c>
      <c r="G1471" s="111" t="s">
        <v>1444</v>
      </c>
      <c r="H1471" s="111" t="s">
        <v>117</v>
      </c>
      <c r="I1471" s="111" t="s">
        <v>1141</v>
      </c>
      <c r="J1471" s="113">
        <v>118</v>
      </c>
      <c r="K1471" s="113">
        <v>894</v>
      </c>
      <c r="L1471" s="113">
        <v>105492</v>
      </c>
      <c r="M1471" s="113">
        <v>2.2349999999999999</v>
      </c>
      <c r="N1471" s="113">
        <v>263.73</v>
      </c>
      <c r="O1471" s="113">
        <v>0</v>
      </c>
      <c r="P1471" s="113">
        <v>0</v>
      </c>
      <c r="Q1471" s="113">
        <v>896.23500000000001</v>
      </c>
      <c r="R1471" s="113">
        <v>105755.73</v>
      </c>
      <c r="S1471" s="111" t="s">
        <v>1428</v>
      </c>
    </row>
    <row r="1472" spans="1:19" ht="25.5">
      <c r="A1472" s="111" t="s">
        <v>3913</v>
      </c>
      <c r="B1472" s="112">
        <v>44334</v>
      </c>
      <c r="C1472" s="111" t="s">
        <v>3914</v>
      </c>
      <c r="D1472" s="112">
        <v>44334</v>
      </c>
      <c r="E1472" s="111" t="s">
        <v>1429</v>
      </c>
      <c r="F1472" s="111" t="s">
        <v>71</v>
      </c>
      <c r="G1472" s="111" t="s">
        <v>1436</v>
      </c>
      <c r="H1472" s="111" t="s">
        <v>66</v>
      </c>
      <c r="I1472" s="111" t="s">
        <v>1141</v>
      </c>
      <c r="J1472" s="113">
        <v>100</v>
      </c>
      <c r="K1472" s="113">
        <v>894</v>
      </c>
      <c r="L1472" s="113">
        <v>89400</v>
      </c>
      <c r="M1472" s="113">
        <v>2.2349999999999999</v>
      </c>
      <c r="N1472" s="113">
        <v>223.5</v>
      </c>
      <c r="O1472" s="113">
        <v>0</v>
      </c>
      <c r="P1472" s="113">
        <v>0</v>
      </c>
      <c r="Q1472" s="113">
        <v>896.23500000000001</v>
      </c>
      <c r="R1472" s="113">
        <v>89623.5</v>
      </c>
      <c r="S1472" s="111" t="s">
        <v>1428</v>
      </c>
    </row>
    <row r="1473" spans="1:19" ht="25.5">
      <c r="A1473" s="111" t="s">
        <v>3915</v>
      </c>
      <c r="B1473" s="112">
        <v>44334</v>
      </c>
      <c r="C1473" s="111" t="s">
        <v>3916</v>
      </c>
      <c r="D1473" s="112">
        <v>44334</v>
      </c>
      <c r="E1473" s="111" t="s">
        <v>1429</v>
      </c>
      <c r="F1473" s="111" t="s">
        <v>74</v>
      </c>
      <c r="G1473" s="111" t="s">
        <v>1054</v>
      </c>
      <c r="H1473" s="111" t="s">
        <v>66</v>
      </c>
      <c r="I1473" s="111" t="s">
        <v>1141</v>
      </c>
      <c r="J1473" s="113">
        <v>90</v>
      </c>
      <c r="K1473" s="113">
        <v>894</v>
      </c>
      <c r="L1473" s="113">
        <v>80460</v>
      </c>
      <c r="M1473" s="113">
        <v>2.2349999999999999</v>
      </c>
      <c r="N1473" s="113">
        <v>201.15</v>
      </c>
      <c r="O1473" s="113">
        <v>0</v>
      </c>
      <c r="P1473" s="113">
        <v>0</v>
      </c>
      <c r="Q1473" s="113">
        <v>896.23500000000001</v>
      </c>
      <c r="R1473" s="113">
        <v>80661.149999999994</v>
      </c>
      <c r="S1473" s="111" t="s">
        <v>1428</v>
      </c>
    </row>
    <row r="1474" spans="1:19" ht="25.5">
      <c r="A1474" s="111" t="s">
        <v>3915</v>
      </c>
      <c r="B1474" s="112">
        <v>44334</v>
      </c>
      <c r="C1474" s="111" t="s">
        <v>3916</v>
      </c>
      <c r="D1474" s="112">
        <v>44334</v>
      </c>
      <c r="E1474" s="111" t="s">
        <v>1429</v>
      </c>
      <c r="F1474" s="111" t="s">
        <v>74</v>
      </c>
      <c r="G1474" s="111" t="s">
        <v>1054</v>
      </c>
      <c r="H1474" s="111" t="s">
        <v>66</v>
      </c>
      <c r="I1474" s="111" t="s">
        <v>1142</v>
      </c>
      <c r="J1474" s="113">
        <v>20</v>
      </c>
      <c r="K1474" s="113">
        <v>1030</v>
      </c>
      <c r="L1474" s="113">
        <v>20600</v>
      </c>
      <c r="M1474" s="113">
        <v>2.5750000000000002</v>
      </c>
      <c r="N1474" s="113">
        <v>51.5</v>
      </c>
      <c r="O1474" s="113">
        <v>0</v>
      </c>
      <c r="P1474" s="113">
        <v>0</v>
      </c>
      <c r="Q1474" s="113">
        <v>1032.575</v>
      </c>
      <c r="R1474" s="113">
        <v>20651.5</v>
      </c>
      <c r="S1474" s="111" t="s">
        <v>1428</v>
      </c>
    </row>
    <row r="1475" spans="1:19" ht="25.5">
      <c r="A1475" s="111" t="s">
        <v>3915</v>
      </c>
      <c r="B1475" s="112">
        <v>44334</v>
      </c>
      <c r="C1475" s="111" t="s">
        <v>3916</v>
      </c>
      <c r="D1475" s="112">
        <v>44334</v>
      </c>
      <c r="E1475" s="111" t="s">
        <v>1429</v>
      </c>
      <c r="F1475" s="111" t="s">
        <v>74</v>
      </c>
      <c r="G1475" s="111" t="s">
        <v>1054</v>
      </c>
      <c r="H1475" s="111" t="s">
        <v>66</v>
      </c>
      <c r="I1475" s="111" t="s">
        <v>1144</v>
      </c>
      <c r="J1475" s="113">
        <v>60</v>
      </c>
      <c r="K1475" s="113">
        <v>1118</v>
      </c>
      <c r="L1475" s="113">
        <v>67080</v>
      </c>
      <c r="M1475" s="113">
        <v>2.7949999999999999</v>
      </c>
      <c r="N1475" s="113">
        <v>167.7</v>
      </c>
      <c r="O1475" s="113">
        <v>0</v>
      </c>
      <c r="P1475" s="113">
        <v>0</v>
      </c>
      <c r="Q1475" s="113">
        <v>1120.7950000000001</v>
      </c>
      <c r="R1475" s="113">
        <v>67247.7</v>
      </c>
      <c r="S1475" s="111" t="s">
        <v>1428</v>
      </c>
    </row>
    <row r="1476" spans="1:19" ht="25.5">
      <c r="A1476" s="111" t="s">
        <v>3917</v>
      </c>
      <c r="B1476" s="112">
        <v>44334</v>
      </c>
      <c r="C1476" s="111" t="s">
        <v>3918</v>
      </c>
      <c r="D1476" s="112">
        <v>44334</v>
      </c>
      <c r="E1476" s="111" t="s">
        <v>1429</v>
      </c>
      <c r="F1476" s="111" t="s">
        <v>72</v>
      </c>
      <c r="G1476" s="111" t="s">
        <v>1054</v>
      </c>
      <c r="H1476" s="111" t="s">
        <v>66</v>
      </c>
      <c r="I1476" s="111" t="s">
        <v>1141</v>
      </c>
      <c r="J1476" s="113">
        <v>60</v>
      </c>
      <c r="K1476" s="113">
        <v>894</v>
      </c>
      <c r="L1476" s="113">
        <v>53640</v>
      </c>
      <c r="M1476" s="113">
        <v>2.2349999999999999</v>
      </c>
      <c r="N1476" s="113">
        <v>134.1</v>
      </c>
      <c r="O1476" s="113">
        <v>0</v>
      </c>
      <c r="P1476" s="113">
        <v>0</v>
      </c>
      <c r="Q1476" s="113">
        <v>896.23500000000001</v>
      </c>
      <c r="R1476" s="113">
        <v>53774.1</v>
      </c>
      <c r="S1476" s="111" t="s">
        <v>1428</v>
      </c>
    </row>
    <row r="1477" spans="1:19" ht="25.5">
      <c r="A1477" s="111" t="s">
        <v>3917</v>
      </c>
      <c r="B1477" s="112">
        <v>44334</v>
      </c>
      <c r="C1477" s="111" t="s">
        <v>3918</v>
      </c>
      <c r="D1477" s="112">
        <v>44334</v>
      </c>
      <c r="E1477" s="111" t="s">
        <v>1429</v>
      </c>
      <c r="F1477" s="111" t="s">
        <v>72</v>
      </c>
      <c r="G1477" s="111" t="s">
        <v>1054</v>
      </c>
      <c r="H1477" s="111" t="s">
        <v>66</v>
      </c>
      <c r="I1477" s="111" t="s">
        <v>1320</v>
      </c>
      <c r="J1477" s="113">
        <v>40</v>
      </c>
      <c r="K1477" s="113">
        <v>1064</v>
      </c>
      <c r="L1477" s="113">
        <v>42560</v>
      </c>
      <c r="M1477" s="113">
        <v>2.66</v>
      </c>
      <c r="N1477" s="113">
        <v>106.4</v>
      </c>
      <c r="O1477" s="113">
        <v>0</v>
      </c>
      <c r="P1477" s="113">
        <v>0</v>
      </c>
      <c r="Q1477" s="113">
        <v>1066.6600000000001</v>
      </c>
      <c r="R1477" s="113">
        <v>42666.400000000001</v>
      </c>
      <c r="S1477" s="111" t="s">
        <v>1428</v>
      </c>
    </row>
    <row r="1478" spans="1:19" ht="25.5">
      <c r="A1478" s="111" t="s">
        <v>3917</v>
      </c>
      <c r="B1478" s="112">
        <v>44334</v>
      </c>
      <c r="C1478" s="111" t="s">
        <v>3918</v>
      </c>
      <c r="D1478" s="112">
        <v>44334</v>
      </c>
      <c r="E1478" s="111" t="s">
        <v>1429</v>
      </c>
      <c r="F1478" s="111" t="s">
        <v>72</v>
      </c>
      <c r="G1478" s="111" t="s">
        <v>1054</v>
      </c>
      <c r="H1478" s="111" t="s">
        <v>66</v>
      </c>
      <c r="I1478" s="111" t="s">
        <v>1142</v>
      </c>
      <c r="J1478" s="113">
        <v>20</v>
      </c>
      <c r="K1478" s="113">
        <v>1030</v>
      </c>
      <c r="L1478" s="113">
        <v>20600</v>
      </c>
      <c r="M1478" s="113">
        <v>2.5750000000000002</v>
      </c>
      <c r="N1478" s="113">
        <v>51.5</v>
      </c>
      <c r="O1478" s="113">
        <v>0</v>
      </c>
      <c r="P1478" s="113">
        <v>0</v>
      </c>
      <c r="Q1478" s="113">
        <v>1032.575</v>
      </c>
      <c r="R1478" s="113">
        <v>20651.5</v>
      </c>
      <c r="S1478" s="111" t="s">
        <v>1428</v>
      </c>
    </row>
    <row r="1479" spans="1:19" ht="25.5">
      <c r="A1479" s="111" t="s">
        <v>3919</v>
      </c>
      <c r="B1479" s="112">
        <v>44334</v>
      </c>
      <c r="C1479" s="111" t="s">
        <v>3920</v>
      </c>
      <c r="D1479" s="112">
        <v>44334</v>
      </c>
      <c r="E1479" s="111" t="s">
        <v>1429</v>
      </c>
      <c r="F1479" s="111" t="s">
        <v>59</v>
      </c>
      <c r="G1479" s="111" t="s">
        <v>54</v>
      </c>
      <c r="H1479" s="111" t="s">
        <v>54</v>
      </c>
      <c r="I1479" s="111" t="s">
        <v>1320</v>
      </c>
      <c r="J1479" s="113">
        <v>40</v>
      </c>
      <c r="K1479" s="113">
        <v>1064</v>
      </c>
      <c r="L1479" s="113">
        <v>42560</v>
      </c>
      <c r="M1479" s="113">
        <v>2.66</v>
      </c>
      <c r="N1479" s="113">
        <v>106.4</v>
      </c>
      <c r="O1479" s="113">
        <v>0</v>
      </c>
      <c r="P1479" s="113">
        <v>0</v>
      </c>
      <c r="Q1479" s="113">
        <v>1066.6600000000001</v>
      </c>
      <c r="R1479" s="113">
        <v>42666.400000000001</v>
      </c>
      <c r="S1479" s="111" t="s">
        <v>1428</v>
      </c>
    </row>
    <row r="1480" spans="1:19" ht="25.5">
      <c r="A1480" s="111" t="s">
        <v>3919</v>
      </c>
      <c r="B1480" s="112">
        <v>44334</v>
      </c>
      <c r="C1480" s="111" t="s">
        <v>3920</v>
      </c>
      <c r="D1480" s="112">
        <v>44334</v>
      </c>
      <c r="E1480" s="111" t="s">
        <v>1429</v>
      </c>
      <c r="F1480" s="111" t="s">
        <v>59</v>
      </c>
      <c r="G1480" s="111" t="s">
        <v>54</v>
      </c>
      <c r="H1480" s="111" t="s">
        <v>54</v>
      </c>
      <c r="I1480" s="111" t="s">
        <v>1141</v>
      </c>
      <c r="J1480" s="113">
        <v>10</v>
      </c>
      <c r="K1480" s="113">
        <v>894</v>
      </c>
      <c r="L1480" s="113">
        <v>8940</v>
      </c>
      <c r="M1480" s="113">
        <v>2.2349999999999999</v>
      </c>
      <c r="N1480" s="113">
        <v>22.35</v>
      </c>
      <c r="O1480" s="113">
        <v>0</v>
      </c>
      <c r="P1480" s="113">
        <v>0</v>
      </c>
      <c r="Q1480" s="113">
        <v>896.23500000000001</v>
      </c>
      <c r="R1480" s="113">
        <v>8962.35</v>
      </c>
      <c r="S1480" s="111" t="s">
        <v>1428</v>
      </c>
    </row>
    <row r="1481" spans="1:19" ht="25.5">
      <c r="A1481" s="111" t="s">
        <v>3921</v>
      </c>
      <c r="B1481" s="112">
        <v>44334</v>
      </c>
      <c r="C1481" s="111" t="s">
        <v>3922</v>
      </c>
      <c r="D1481" s="112">
        <v>44334</v>
      </c>
      <c r="E1481" s="111" t="s">
        <v>1429</v>
      </c>
      <c r="F1481" s="111" t="s">
        <v>1393</v>
      </c>
      <c r="G1481" s="111" t="s">
        <v>57</v>
      </c>
      <c r="H1481" s="111" t="s">
        <v>54</v>
      </c>
      <c r="I1481" s="111" t="s">
        <v>1141</v>
      </c>
      <c r="J1481" s="113">
        <v>10</v>
      </c>
      <c r="K1481" s="113">
        <v>894</v>
      </c>
      <c r="L1481" s="113">
        <v>8940</v>
      </c>
      <c r="M1481" s="113">
        <v>2.2349999999999999</v>
      </c>
      <c r="N1481" s="113">
        <v>22.35</v>
      </c>
      <c r="O1481" s="113">
        <v>0</v>
      </c>
      <c r="P1481" s="113">
        <v>0</v>
      </c>
      <c r="Q1481" s="113">
        <v>896.23500000000001</v>
      </c>
      <c r="R1481" s="113">
        <v>8962.35</v>
      </c>
      <c r="S1481" s="111" t="s">
        <v>1428</v>
      </c>
    </row>
    <row r="1482" spans="1:19" ht="25.5">
      <c r="A1482" s="111" t="s">
        <v>3923</v>
      </c>
      <c r="B1482" s="112">
        <v>44334</v>
      </c>
      <c r="C1482" s="111" t="s">
        <v>3924</v>
      </c>
      <c r="D1482" s="112">
        <v>44334</v>
      </c>
      <c r="E1482" s="111" t="s">
        <v>1429</v>
      </c>
      <c r="F1482" s="111" t="s">
        <v>56</v>
      </c>
      <c r="G1482" s="111" t="s">
        <v>57</v>
      </c>
      <c r="H1482" s="111" t="s">
        <v>54</v>
      </c>
      <c r="I1482" s="111" t="s">
        <v>1146</v>
      </c>
      <c r="J1482" s="113">
        <v>80</v>
      </c>
      <c r="K1482" s="113">
        <v>914</v>
      </c>
      <c r="L1482" s="113">
        <v>73120</v>
      </c>
      <c r="M1482" s="113">
        <v>2.2850000000000001</v>
      </c>
      <c r="N1482" s="113">
        <v>182.8</v>
      </c>
      <c r="O1482" s="113">
        <v>0</v>
      </c>
      <c r="P1482" s="113">
        <v>0</v>
      </c>
      <c r="Q1482" s="113">
        <v>916.28499999999997</v>
      </c>
      <c r="R1482" s="113">
        <v>73302.8</v>
      </c>
      <c r="S1482" s="111" t="s">
        <v>1428</v>
      </c>
    </row>
    <row r="1483" spans="1:19" ht="25.5">
      <c r="A1483" s="111" t="s">
        <v>3923</v>
      </c>
      <c r="B1483" s="112">
        <v>44334</v>
      </c>
      <c r="C1483" s="111" t="s">
        <v>3924</v>
      </c>
      <c r="D1483" s="112">
        <v>44334</v>
      </c>
      <c r="E1483" s="111" t="s">
        <v>1429</v>
      </c>
      <c r="F1483" s="111" t="s">
        <v>56</v>
      </c>
      <c r="G1483" s="111" t="s">
        <v>57</v>
      </c>
      <c r="H1483" s="111" t="s">
        <v>54</v>
      </c>
      <c r="I1483" s="111" t="s">
        <v>1374</v>
      </c>
      <c r="J1483" s="113">
        <v>40</v>
      </c>
      <c r="K1483" s="113">
        <v>914</v>
      </c>
      <c r="L1483" s="113">
        <v>36560</v>
      </c>
      <c r="M1483" s="113">
        <v>2.2850000000000001</v>
      </c>
      <c r="N1483" s="113">
        <v>91.4</v>
      </c>
      <c r="O1483" s="113">
        <v>0</v>
      </c>
      <c r="P1483" s="113">
        <v>0</v>
      </c>
      <c r="Q1483" s="113">
        <v>916.28499999999997</v>
      </c>
      <c r="R1483" s="113">
        <v>36651.4</v>
      </c>
      <c r="S1483" s="111" t="s">
        <v>1428</v>
      </c>
    </row>
    <row r="1484" spans="1:19" ht="25.5">
      <c r="A1484" s="111" t="s">
        <v>3923</v>
      </c>
      <c r="B1484" s="112">
        <v>44334</v>
      </c>
      <c r="C1484" s="111" t="s">
        <v>3924</v>
      </c>
      <c r="D1484" s="112">
        <v>44334</v>
      </c>
      <c r="E1484" s="111" t="s">
        <v>1429</v>
      </c>
      <c r="F1484" s="111" t="s">
        <v>56</v>
      </c>
      <c r="G1484" s="111" t="s">
        <v>57</v>
      </c>
      <c r="H1484" s="111" t="s">
        <v>54</v>
      </c>
      <c r="I1484" s="111" t="s">
        <v>1263</v>
      </c>
      <c r="J1484" s="113">
        <v>40</v>
      </c>
      <c r="K1484" s="113">
        <v>1099</v>
      </c>
      <c r="L1484" s="113">
        <v>43960</v>
      </c>
      <c r="M1484" s="113">
        <v>2.7475000000000001</v>
      </c>
      <c r="N1484" s="113">
        <v>109.9</v>
      </c>
      <c r="O1484" s="113">
        <v>0</v>
      </c>
      <c r="P1484" s="113">
        <v>0</v>
      </c>
      <c r="Q1484" s="113">
        <v>1101.7474999999999</v>
      </c>
      <c r="R1484" s="113">
        <v>44069.9</v>
      </c>
      <c r="S1484" s="111" t="s">
        <v>1428</v>
      </c>
    </row>
    <row r="1485" spans="1:19" ht="25.5">
      <c r="A1485" s="111" t="s">
        <v>3925</v>
      </c>
      <c r="B1485" s="112">
        <v>44334</v>
      </c>
      <c r="C1485" s="111" t="s">
        <v>3926</v>
      </c>
      <c r="D1485" s="112">
        <v>44334</v>
      </c>
      <c r="E1485" s="111" t="s">
        <v>1429</v>
      </c>
      <c r="F1485" s="111" t="s">
        <v>62</v>
      </c>
      <c r="G1485" s="111" t="s">
        <v>1438</v>
      </c>
      <c r="H1485" s="111" t="s">
        <v>54</v>
      </c>
      <c r="I1485" s="111" t="s">
        <v>1320</v>
      </c>
      <c r="J1485" s="113">
        <v>20</v>
      </c>
      <c r="K1485" s="113">
        <v>1064</v>
      </c>
      <c r="L1485" s="113">
        <v>21280</v>
      </c>
      <c r="M1485" s="113">
        <v>2.66</v>
      </c>
      <c r="N1485" s="113">
        <v>53.2</v>
      </c>
      <c r="O1485" s="113">
        <v>0</v>
      </c>
      <c r="P1485" s="113">
        <v>0</v>
      </c>
      <c r="Q1485" s="113">
        <v>1066.6600000000001</v>
      </c>
      <c r="R1485" s="113">
        <v>21333.200000000001</v>
      </c>
      <c r="S1485" s="111" t="s">
        <v>1428</v>
      </c>
    </row>
    <row r="1486" spans="1:19" ht="25.5">
      <c r="A1486" s="111" t="s">
        <v>3925</v>
      </c>
      <c r="B1486" s="112">
        <v>44334</v>
      </c>
      <c r="C1486" s="111" t="s">
        <v>3926</v>
      </c>
      <c r="D1486" s="112">
        <v>44334</v>
      </c>
      <c r="E1486" s="111" t="s">
        <v>1429</v>
      </c>
      <c r="F1486" s="111" t="s">
        <v>62</v>
      </c>
      <c r="G1486" s="111" t="s">
        <v>1438</v>
      </c>
      <c r="H1486" s="111" t="s">
        <v>54</v>
      </c>
      <c r="I1486" s="111" t="s">
        <v>1141</v>
      </c>
      <c r="J1486" s="113">
        <v>15</v>
      </c>
      <c r="K1486" s="113">
        <v>894</v>
      </c>
      <c r="L1486" s="113">
        <v>13410</v>
      </c>
      <c r="M1486" s="113">
        <v>2.2349999999999999</v>
      </c>
      <c r="N1486" s="113">
        <v>33.524999999999999</v>
      </c>
      <c r="O1486" s="113">
        <v>0</v>
      </c>
      <c r="P1486" s="113">
        <v>0</v>
      </c>
      <c r="Q1486" s="113">
        <v>896.23500000000001</v>
      </c>
      <c r="R1486" s="113">
        <v>13443.525</v>
      </c>
      <c r="S1486" s="111" t="s">
        <v>1428</v>
      </c>
    </row>
    <row r="1487" spans="1:19" ht="25.5">
      <c r="A1487" s="111" t="s">
        <v>3927</v>
      </c>
      <c r="B1487" s="112">
        <v>44334</v>
      </c>
      <c r="C1487" s="111" t="s">
        <v>3928</v>
      </c>
      <c r="D1487" s="112">
        <v>44334</v>
      </c>
      <c r="E1487" s="111" t="s">
        <v>1429</v>
      </c>
      <c r="F1487" s="111" t="s">
        <v>113</v>
      </c>
      <c r="G1487" s="111" t="s">
        <v>1011</v>
      </c>
      <c r="H1487" s="111" t="s">
        <v>54</v>
      </c>
      <c r="I1487" s="111" t="s">
        <v>1144</v>
      </c>
      <c r="J1487" s="113">
        <v>40</v>
      </c>
      <c r="K1487" s="113">
        <v>1118</v>
      </c>
      <c r="L1487" s="113">
        <v>44720</v>
      </c>
      <c r="M1487" s="113">
        <v>2.7949999999999999</v>
      </c>
      <c r="N1487" s="113">
        <v>111.8</v>
      </c>
      <c r="O1487" s="113">
        <v>0</v>
      </c>
      <c r="P1487" s="113">
        <v>0</v>
      </c>
      <c r="Q1487" s="113">
        <v>1120.7950000000001</v>
      </c>
      <c r="R1487" s="113">
        <v>44831.8</v>
      </c>
      <c r="S1487" s="111" t="s">
        <v>1428</v>
      </c>
    </row>
    <row r="1488" spans="1:19" ht="25.5">
      <c r="A1488" s="111" t="s">
        <v>3927</v>
      </c>
      <c r="B1488" s="112">
        <v>44334</v>
      </c>
      <c r="C1488" s="111" t="s">
        <v>3928</v>
      </c>
      <c r="D1488" s="112">
        <v>44334</v>
      </c>
      <c r="E1488" s="111" t="s">
        <v>1429</v>
      </c>
      <c r="F1488" s="111" t="s">
        <v>113</v>
      </c>
      <c r="G1488" s="111" t="s">
        <v>1011</v>
      </c>
      <c r="H1488" s="111" t="s">
        <v>54</v>
      </c>
      <c r="I1488" s="111" t="s">
        <v>1320</v>
      </c>
      <c r="J1488" s="113">
        <v>40</v>
      </c>
      <c r="K1488" s="113">
        <v>1064</v>
      </c>
      <c r="L1488" s="113">
        <v>42560</v>
      </c>
      <c r="M1488" s="113">
        <v>2.66</v>
      </c>
      <c r="N1488" s="113">
        <v>106.4</v>
      </c>
      <c r="O1488" s="113">
        <v>0</v>
      </c>
      <c r="P1488" s="113">
        <v>0</v>
      </c>
      <c r="Q1488" s="113">
        <v>1066.6600000000001</v>
      </c>
      <c r="R1488" s="113">
        <v>42666.400000000001</v>
      </c>
      <c r="S1488" s="111" t="s">
        <v>1428</v>
      </c>
    </row>
    <row r="1489" spans="1:19" ht="25.5">
      <c r="A1489" s="111" t="s">
        <v>3927</v>
      </c>
      <c r="B1489" s="112">
        <v>44334</v>
      </c>
      <c r="C1489" s="111" t="s">
        <v>3928</v>
      </c>
      <c r="D1489" s="112">
        <v>44334</v>
      </c>
      <c r="E1489" s="111" t="s">
        <v>1429</v>
      </c>
      <c r="F1489" s="111" t="s">
        <v>113</v>
      </c>
      <c r="G1489" s="111" t="s">
        <v>1011</v>
      </c>
      <c r="H1489" s="111" t="s">
        <v>54</v>
      </c>
      <c r="I1489" s="111" t="s">
        <v>1321</v>
      </c>
      <c r="J1489" s="113">
        <v>40</v>
      </c>
      <c r="K1489" s="113">
        <v>1205</v>
      </c>
      <c r="L1489" s="113">
        <v>48200</v>
      </c>
      <c r="M1489" s="113">
        <v>3.0125000000000002</v>
      </c>
      <c r="N1489" s="113">
        <v>120.5</v>
      </c>
      <c r="O1489" s="113">
        <v>0</v>
      </c>
      <c r="P1489" s="113">
        <v>0</v>
      </c>
      <c r="Q1489" s="113">
        <v>1208.0125</v>
      </c>
      <c r="R1489" s="113">
        <v>48320.5</v>
      </c>
      <c r="S1489" s="111" t="s">
        <v>1428</v>
      </c>
    </row>
    <row r="1490" spans="1:19" ht="25.5">
      <c r="A1490" s="111" t="s">
        <v>3929</v>
      </c>
      <c r="B1490" s="112">
        <v>44334</v>
      </c>
      <c r="C1490" s="111" t="s">
        <v>3930</v>
      </c>
      <c r="D1490" s="112">
        <v>44334</v>
      </c>
      <c r="E1490" s="111" t="s">
        <v>1429</v>
      </c>
      <c r="F1490" s="111" t="s">
        <v>55</v>
      </c>
      <c r="G1490" s="111" t="s">
        <v>1052</v>
      </c>
      <c r="H1490" s="111" t="s">
        <v>54</v>
      </c>
      <c r="I1490" s="111" t="s">
        <v>1144</v>
      </c>
      <c r="J1490" s="113">
        <v>20</v>
      </c>
      <c r="K1490" s="113">
        <v>1118</v>
      </c>
      <c r="L1490" s="113">
        <v>22360</v>
      </c>
      <c r="M1490" s="113">
        <v>2.7949999999999999</v>
      </c>
      <c r="N1490" s="113">
        <v>55.9</v>
      </c>
      <c r="O1490" s="113">
        <v>0</v>
      </c>
      <c r="P1490" s="113">
        <v>0</v>
      </c>
      <c r="Q1490" s="113">
        <v>1120.7950000000001</v>
      </c>
      <c r="R1490" s="113">
        <v>22415.9</v>
      </c>
      <c r="S1490" s="111" t="s">
        <v>1428</v>
      </c>
    </row>
    <row r="1491" spans="1:19" ht="25.5">
      <c r="A1491" s="111" t="s">
        <v>3929</v>
      </c>
      <c r="B1491" s="112">
        <v>44334</v>
      </c>
      <c r="C1491" s="111" t="s">
        <v>3930</v>
      </c>
      <c r="D1491" s="112">
        <v>44334</v>
      </c>
      <c r="E1491" s="111" t="s">
        <v>1429</v>
      </c>
      <c r="F1491" s="111" t="s">
        <v>55</v>
      </c>
      <c r="G1491" s="111" t="s">
        <v>1052</v>
      </c>
      <c r="H1491" s="111" t="s">
        <v>54</v>
      </c>
      <c r="I1491" s="111" t="s">
        <v>1277</v>
      </c>
      <c r="J1491" s="113">
        <v>40</v>
      </c>
      <c r="K1491" s="113">
        <v>967</v>
      </c>
      <c r="L1491" s="113">
        <v>38680</v>
      </c>
      <c r="M1491" s="113">
        <v>2.4175</v>
      </c>
      <c r="N1491" s="113">
        <v>96.7</v>
      </c>
      <c r="O1491" s="113">
        <v>0</v>
      </c>
      <c r="P1491" s="113">
        <v>0</v>
      </c>
      <c r="Q1491" s="113">
        <v>969.41750000000002</v>
      </c>
      <c r="R1491" s="113">
        <v>38776.699999999997</v>
      </c>
      <c r="S1491" s="111" t="s">
        <v>1428</v>
      </c>
    </row>
    <row r="1492" spans="1:19" ht="25.5">
      <c r="A1492" s="111" t="s">
        <v>3929</v>
      </c>
      <c r="B1492" s="112">
        <v>44334</v>
      </c>
      <c r="C1492" s="111" t="s">
        <v>3930</v>
      </c>
      <c r="D1492" s="112">
        <v>44334</v>
      </c>
      <c r="E1492" s="111" t="s">
        <v>1429</v>
      </c>
      <c r="F1492" s="111" t="s">
        <v>55</v>
      </c>
      <c r="G1492" s="111" t="s">
        <v>1052</v>
      </c>
      <c r="H1492" s="111" t="s">
        <v>54</v>
      </c>
      <c r="I1492" s="111" t="s">
        <v>1321</v>
      </c>
      <c r="J1492" s="113">
        <v>20</v>
      </c>
      <c r="K1492" s="113">
        <v>1205</v>
      </c>
      <c r="L1492" s="113">
        <v>24100</v>
      </c>
      <c r="M1492" s="113">
        <v>3.0125000000000002</v>
      </c>
      <c r="N1492" s="113">
        <v>60.25</v>
      </c>
      <c r="O1492" s="113">
        <v>0</v>
      </c>
      <c r="P1492" s="113">
        <v>0</v>
      </c>
      <c r="Q1492" s="113">
        <v>1208.0125</v>
      </c>
      <c r="R1492" s="113">
        <v>24160.25</v>
      </c>
      <c r="S1492" s="111" t="s">
        <v>1428</v>
      </c>
    </row>
    <row r="1493" spans="1:19" ht="25.5">
      <c r="A1493" s="111" t="s">
        <v>3929</v>
      </c>
      <c r="B1493" s="112">
        <v>44334</v>
      </c>
      <c r="C1493" s="111" t="s">
        <v>3930</v>
      </c>
      <c r="D1493" s="112">
        <v>44334</v>
      </c>
      <c r="E1493" s="111" t="s">
        <v>1429</v>
      </c>
      <c r="F1493" s="111" t="s">
        <v>55</v>
      </c>
      <c r="G1493" s="111" t="s">
        <v>1052</v>
      </c>
      <c r="H1493" s="111" t="s">
        <v>54</v>
      </c>
      <c r="I1493" s="111" t="s">
        <v>1141</v>
      </c>
      <c r="J1493" s="113">
        <v>20</v>
      </c>
      <c r="K1493" s="113">
        <v>894</v>
      </c>
      <c r="L1493" s="113">
        <v>17880</v>
      </c>
      <c r="M1493" s="113">
        <v>2.2349999999999999</v>
      </c>
      <c r="N1493" s="113">
        <v>44.7</v>
      </c>
      <c r="O1493" s="113">
        <v>0</v>
      </c>
      <c r="P1493" s="113">
        <v>0</v>
      </c>
      <c r="Q1493" s="113">
        <v>896.23500000000001</v>
      </c>
      <c r="R1493" s="113">
        <v>17924.7</v>
      </c>
      <c r="S1493" s="111" t="s">
        <v>1428</v>
      </c>
    </row>
    <row r="1494" spans="1:19" ht="25.5">
      <c r="A1494" s="111" t="s">
        <v>3931</v>
      </c>
      <c r="B1494" s="112">
        <v>44334</v>
      </c>
      <c r="C1494" s="111" t="s">
        <v>3932</v>
      </c>
      <c r="D1494" s="112">
        <v>44334</v>
      </c>
      <c r="E1494" s="111" t="s">
        <v>1429</v>
      </c>
      <c r="F1494" s="111" t="s">
        <v>111</v>
      </c>
      <c r="G1494" s="111" t="s">
        <v>1011</v>
      </c>
      <c r="H1494" s="111" t="s">
        <v>54</v>
      </c>
      <c r="I1494" s="111" t="s">
        <v>1320</v>
      </c>
      <c r="J1494" s="113">
        <v>20</v>
      </c>
      <c r="K1494" s="113">
        <v>1064</v>
      </c>
      <c r="L1494" s="113">
        <v>21280</v>
      </c>
      <c r="M1494" s="113">
        <v>2.66</v>
      </c>
      <c r="N1494" s="113">
        <v>53.2</v>
      </c>
      <c r="O1494" s="113">
        <v>0</v>
      </c>
      <c r="P1494" s="113">
        <v>0</v>
      </c>
      <c r="Q1494" s="113">
        <v>1066.6600000000001</v>
      </c>
      <c r="R1494" s="113">
        <v>21333.200000000001</v>
      </c>
      <c r="S1494" s="111" t="s">
        <v>1428</v>
      </c>
    </row>
    <row r="1495" spans="1:19" ht="25.5">
      <c r="A1495" s="111" t="s">
        <v>3931</v>
      </c>
      <c r="B1495" s="112">
        <v>44334</v>
      </c>
      <c r="C1495" s="111" t="s">
        <v>3932</v>
      </c>
      <c r="D1495" s="112">
        <v>44334</v>
      </c>
      <c r="E1495" s="111" t="s">
        <v>1429</v>
      </c>
      <c r="F1495" s="111" t="s">
        <v>111</v>
      </c>
      <c r="G1495" s="111" t="s">
        <v>1011</v>
      </c>
      <c r="H1495" s="111" t="s">
        <v>54</v>
      </c>
      <c r="I1495" s="111" t="s">
        <v>1376</v>
      </c>
      <c r="J1495" s="113">
        <v>20</v>
      </c>
      <c r="K1495" s="113">
        <v>1303</v>
      </c>
      <c r="L1495" s="113">
        <v>26060</v>
      </c>
      <c r="M1495" s="113">
        <v>3.2574999999999998</v>
      </c>
      <c r="N1495" s="113">
        <v>65.150000000000006</v>
      </c>
      <c r="O1495" s="113">
        <v>0</v>
      </c>
      <c r="P1495" s="113">
        <v>0</v>
      </c>
      <c r="Q1495" s="113">
        <v>1306.2574999999999</v>
      </c>
      <c r="R1495" s="113">
        <v>26125.15</v>
      </c>
      <c r="S1495" s="111" t="s">
        <v>1428</v>
      </c>
    </row>
    <row r="1496" spans="1:19" ht="25.5">
      <c r="A1496" s="111" t="s">
        <v>3933</v>
      </c>
      <c r="B1496" s="112">
        <v>44334</v>
      </c>
      <c r="C1496" s="111" t="s">
        <v>3934</v>
      </c>
      <c r="D1496" s="112">
        <v>44334</v>
      </c>
      <c r="E1496" s="111" t="s">
        <v>1429</v>
      </c>
      <c r="F1496" s="111" t="s">
        <v>67</v>
      </c>
      <c r="G1496" s="111" t="s">
        <v>66</v>
      </c>
      <c r="H1496" s="111" t="s">
        <v>66</v>
      </c>
      <c r="I1496" s="111" t="s">
        <v>1146</v>
      </c>
      <c r="J1496" s="113">
        <v>60</v>
      </c>
      <c r="K1496" s="113">
        <v>914</v>
      </c>
      <c r="L1496" s="113">
        <v>54840</v>
      </c>
      <c r="M1496" s="113">
        <v>2.2850000000000001</v>
      </c>
      <c r="N1496" s="113">
        <v>137.1</v>
      </c>
      <c r="O1496" s="113">
        <v>0</v>
      </c>
      <c r="P1496" s="113">
        <v>0</v>
      </c>
      <c r="Q1496" s="113">
        <v>916.28499999999997</v>
      </c>
      <c r="R1496" s="113">
        <v>54977.1</v>
      </c>
      <c r="S1496" s="111" t="s">
        <v>1428</v>
      </c>
    </row>
    <row r="1497" spans="1:19" ht="25.5">
      <c r="A1497" s="111" t="s">
        <v>3933</v>
      </c>
      <c r="B1497" s="112">
        <v>44334</v>
      </c>
      <c r="C1497" s="111" t="s">
        <v>3934</v>
      </c>
      <c r="D1497" s="112">
        <v>44334</v>
      </c>
      <c r="E1497" s="111" t="s">
        <v>1429</v>
      </c>
      <c r="F1497" s="111" t="s">
        <v>67</v>
      </c>
      <c r="G1497" s="111" t="s">
        <v>66</v>
      </c>
      <c r="H1497" s="111" t="s">
        <v>66</v>
      </c>
      <c r="I1497" s="111" t="s">
        <v>1147</v>
      </c>
      <c r="J1497" s="113">
        <v>60</v>
      </c>
      <c r="K1497" s="113">
        <v>1176</v>
      </c>
      <c r="L1497" s="113">
        <v>70560</v>
      </c>
      <c r="M1497" s="113">
        <v>2.94</v>
      </c>
      <c r="N1497" s="113">
        <v>176.4</v>
      </c>
      <c r="O1497" s="113">
        <v>0</v>
      </c>
      <c r="P1497" s="113">
        <v>0</v>
      </c>
      <c r="Q1497" s="113">
        <v>1178.94</v>
      </c>
      <c r="R1497" s="113">
        <v>70736.399999999994</v>
      </c>
      <c r="S1497" s="111" t="s">
        <v>1428</v>
      </c>
    </row>
    <row r="1498" spans="1:19" ht="25.5">
      <c r="A1498" s="111" t="s">
        <v>3933</v>
      </c>
      <c r="B1498" s="112">
        <v>44334</v>
      </c>
      <c r="C1498" s="111" t="s">
        <v>3934</v>
      </c>
      <c r="D1498" s="112">
        <v>44334</v>
      </c>
      <c r="E1498" s="111" t="s">
        <v>1429</v>
      </c>
      <c r="F1498" s="111" t="s">
        <v>67</v>
      </c>
      <c r="G1498" s="111" t="s">
        <v>66</v>
      </c>
      <c r="H1498" s="111" t="s">
        <v>66</v>
      </c>
      <c r="I1498" s="111" t="s">
        <v>1142</v>
      </c>
      <c r="J1498" s="113">
        <v>60</v>
      </c>
      <c r="K1498" s="113">
        <v>1030</v>
      </c>
      <c r="L1498" s="113">
        <v>61800</v>
      </c>
      <c r="M1498" s="113">
        <v>2.5750000000000002</v>
      </c>
      <c r="N1498" s="113">
        <v>154.5</v>
      </c>
      <c r="O1498" s="113">
        <v>0</v>
      </c>
      <c r="P1498" s="113">
        <v>0</v>
      </c>
      <c r="Q1498" s="113">
        <v>1032.575</v>
      </c>
      <c r="R1498" s="113">
        <v>61954.5</v>
      </c>
      <c r="S1498" s="111" t="s">
        <v>1428</v>
      </c>
    </row>
    <row r="1499" spans="1:19" ht="25.5">
      <c r="A1499" s="111" t="s">
        <v>3933</v>
      </c>
      <c r="B1499" s="112">
        <v>44334</v>
      </c>
      <c r="C1499" s="111" t="s">
        <v>3934</v>
      </c>
      <c r="D1499" s="112">
        <v>44334</v>
      </c>
      <c r="E1499" s="111" t="s">
        <v>1429</v>
      </c>
      <c r="F1499" s="111" t="s">
        <v>67</v>
      </c>
      <c r="G1499" s="111" t="s">
        <v>66</v>
      </c>
      <c r="H1499" s="111" t="s">
        <v>66</v>
      </c>
      <c r="I1499" s="111" t="s">
        <v>1144</v>
      </c>
      <c r="J1499" s="113">
        <v>50</v>
      </c>
      <c r="K1499" s="113">
        <v>1118</v>
      </c>
      <c r="L1499" s="113">
        <v>55900</v>
      </c>
      <c r="M1499" s="113">
        <v>2.7949999999999999</v>
      </c>
      <c r="N1499" s="113">
        <v>139.75</v>
      </c>
      <c r="O1499" s="113">
        <v>0</v>
      </c>
      <c r="P1499" s="113">
        <v>0</v>
      </c>
      <c r="Q1499" s="113">
        <v>1120.7950000000001</v>
      </c>
      <c r="R1499" s="113">
        <v>56039.75</v>
      </c>
      <c r="S1499" s="111" t="s">
        <v>1428</v>
      </c>
    </row>
    <row r="1500" spans="1:19" ht="25.5">
      <c r="A1500" s="111" t="s">
        <v>3935</v>
      </c>
      <c r="B1500" s="112">
        <v>44334</v>
      </c>
      <c r="C1500" s="111" t="s">
        <v>3936</v>
      </c>
      <c r="D1500" s="112">
        <v>44334</v>
      </c>
      <c r="E1500" s="111" t="s">
        <v>1429</v>
      </c>
      <c r="F1500" s="111" t="s">
        <v>50</v>
      </c>
      <c r="G1500" s="111" t="s">
        <v>1431</v>
      </c>
      <c r="H1500" s="111" t="s">
        <v>13</v>
      </c>
      <c r="I1500" s="111" t="s">
        <v>1141</v>
      </c>
      <c r="J1500" s="113">
        <v>60</v>
      </c>
      <c r="K1500" s="113">
        <v>894</v>
      </c>
      <c r="L1500" s="113">
        <v>53640</v>
      </c>
      <c r="M1500" s="113">
        <v>2.2349999999999999</v>
      </c>
      <c r="N1500" s="113">
        <v>134.1</v>
      </c>
      <c r="O1500" s="113">
        <v>0</v>
      </c>
      <c r="P1500" s="113">
        <v>0</v>
      </c>
      <c r="Q1500" s="113">
        <v>896.23500000000001</v>
      </c>
      <c r="R1500" s="113">
        <v>53774.1</v>
      </c>
      <c r="S1500" s="111" t="s">
        <v>1428</v>
      </c>
    </row>
    <row r="1501" spans="1:19" ht="25.5">
      <c r="A1501" s="111" t="s">
        <v>3937</v>
      </c>
      <c r="B1501" s="112">
        <v>44334</v>
      </c>
      <c r="C1501" s="111" t="s">
        <v>3938</v>
      </c>
      <c r="D1501" s="112">
        <v>44334</v>
      </c>
      <c r="E1501" s="111" t="s">
        <v>1429</v>
      </c>
      <c r="F1501" s="111" t="s">
        <v>12</v>
      </c>
      <c r="G1501" s="111" t="s">
        <v>1468</v>
      </c>
      <c r="H1501" s="111" t="s">
        <v>13</v>
      </c>
      <c r="I1501" s="111" t="s">
        <v>1263</v>
      </c>
      <c r="J1501" s="113">
        <v>20</v>
      </c>
      <c r="K1501" s="113">
        <v>1099</v>
      </c>
      <c r="L1501" s="113">
        <v>21980</v>
      </c>
      <c r="M1501" s="113">
        <v>2.7480000000000002</v>
      </c>
      <c r="N1501" s="113">
        <v>54.96</v>
      </c>
      <c r="O1501" s="113">
        <v>0</v>
      </c>
      <c r="P1501" s="113">
        <v>0</v>
      </c>
      <c r="Q1501" s="113">
        <v>1101.7474999999999</v>
      </c>
      <c r="R1501" s="113">
        <v>22034.95</v>
      </c>
      <c r="S1501" s="111" t="s">
        <v>1428</v>
      </c>
    </row>
    <row r="1502" spans="1:19" ht="25.5">
      <c r="A1502" s="111" t="s">
        <v>3937</v>
      </c>
      <c r="B1502" s="112">
        <v>44334</v>
      </c>
      <c r="C1502" s="111" t="s">
        <v>3938</v>
      </c>
      <c r="D1502" s="112">
        <v>44334</v>
      </c>
      <c r="E1502" s="111" t="s">
        <v>1429</v>
      </c>
      <c r="F1502" s="111" t="s">
        <v>12</v>
      </c>
      <c r="G1502" s="111" t="s">
        <v>1468</v>
      </c>
      <c r="H1502" s="111" t="s">
        <v>13</v>
      </c>
      <c r="I1502" s="111" t="s">
        <v>1146</v>
      </c>
      <c r="J1502" s="113">
        <v>40</v>
      </c>
      <c r="K1502" s="113">
        <v>914</v>
      </c>
      <c r="L1502" s="113">
        <v>36560</v>
      </c>
      <c r="M1502" s="113">
        <v>2.2850000000000001</v>
      </c>
      <c r="N1502" s="113">
        <v>91.4</v>
      </c>
      <c r="O1502" s="113">
        <v>0</v>
      </c>
      <c r="P1502" s="113">
        <v>0</v>
      </c>
      <c r="Q1502" s="113">
        <v>916.28499999999997</v>
      </c>
      <c r="R1502" s="113">
        <v>36651.4</v>
      </c>
      <c r="S1502" s="111" t="s">
        <v>1428</v>
      </c>
    </row>
    <row r="1503" spans="1:19" ht="25.5">
      <c r="A1503" s="111" t="s">
        <v>3937</v>
      </c>
      <c r="B1503" s="112">
        <v>44334</v>
      </c>
      <c r="C1503" s="111" t="s">
        <v>3938</v>
      </c>
      <c r="D1503" s="112">
        <v>44334</v>
      </c>
      <c r="E1503" s="111" t="s">
        <v>1429</v>
      </c>
      <c r="F1503" s="111" t="s">
        <v>12</v>
      </c>
      <c r="G1503" s="111" t="s">
        <v>1468</v>
      </c>
      <c r="H1503" s="111" t="s">
        <v>13</v>
      </c>
      <c r="I1503" s="111" t="s">
        <v>1141</v>
      </c>
      <c r="J1503" s="113">
        <v>40</v>
      </c>
      <c r="K1503" s="113">
        <v>894</v>
      </c>
      <c r="L1503" s="113">
        <v>35760</v>
      </c>
      <c r="M1503" s="113">
        <v>2.2349999999999999</v>
      </c>
      <c r="N1503" s="113">
        <v>89.4</v>
      </c>
      <c r="O1503" s="113">
        <v>0</v>
      </c>
      <c r="P1503" s="113">
        <v>0</v>
      </c>
      <c r="Q1503" s="113">
        <v>896.23500000000001</v>
      </c>
      <c r="R1503" s="113">
        <v>35849.4</v>
      </c>
      <c r="S1503" s="111" t="s">
        <v>1428</v>
      </c>
    </row>
    <row r="1504" spans="1:19" ht="25.5">
      <c r="A1504" s="111" t="s">
        <v>3937</v>
      </c>
      <c r="B1504" s="112">
        <v>44334</v>
      </c>
      <c r="C1504" s="111" t="s">
        <v>3938</v>
      </c>
      <c r="D1504" s="112">
        <v>44334</v>
      </c>
      <c r="E1504" s="111" t="s">
        <v>1429</v>
      </c>
      <c r="F1504" s="111" t="s">
        <v>12</v>
      </c>
      <c r="G1504" s="111" t="s">
        <v>1468</v>
      </c>
      <c r="H1504" s="111" t="s">
        <v>13</v>
      </c>
      <c r="I1504" s="111" t="s">
        <v>1277</v>
      </c>
      <c r="J1504" s="113">
        <v>40</v>
      </c>
      <c r="K1504" s="113">
        <v>967</v>
      </c>
      <c r="L1504" s="113">
        <v>38680</v>
      </c>
      <c r="M1504" s="113">
        <v>2.4180000000000001</v>
      </c>
      <c r="N1504" s="113">
        <v>96.72</v>
      </c>
      <c r="O1504" s="113">
        <v>0</v>
      </c>
      <c r="P1504" s="113">
        <v>0</v>
      </c>
      <c r="Q1504" s="113">
        <v>969.41750000000002</v>
      </c>
      <c r="R1504" s="113">
        <v>38776.699999999997</v>
      </c>
      <c r="S1504" s="111" t="s">
        <v>1428</v>
      </c>
    </row>
    <row r="1505" spans="1:19" ht="25.5">
      <c r="A1505" s="111" t="s">
        <v>3937</v>
      </c>
      <c r="B1505" s="112">
        <v>44334</v>
      </c>
      <c r="C1505" s="111" t="s">
        <v>3938</v>
      </c>
      <c r="D1505" s="112">
        <v>44334</v>
      </c>
      <c r="E1505" s="111" t="s">
        <v>1429</v>
      </c>
      <c r="F1505" s="111" t="s">
        <v>12</v>
      </c>
      <c r="G1505" s="111" t="s">
        <v>1468</v>
      </c>
      <c r="H1505" s="111" t="s">
        <v>13</v>
      </c>
      <c r="I1505" s="111" t="s">
        <v>1144</v>
      </c>
      <c r="J1505" s="113">
        <v>40</v>
      </c>
      <c r="K1505" s="113">
        <v>1118</v>
      </c>
      <c r="L1505" s="113">
        <v>44720</v>
      </c>
      <c r="M1505" s="113">
        <v>2.7949999999999999</v>
      </c>
      <c r="N1505" s="113">
        <v>111.8</v>
      </c>
      <c r="O1505" s="113">
        <v>0</v>
      </c>
      <c r="P1505" s="113">
        <v>0</v>
      </c>
      <c r="Q1505" s="113">
        <v>1120.7950000000001</v>
      </c>
      <c r="R1505" s="113">
        <v>44831.8</v>
      </c>
      <c r="S1505" s="111" t="s">
        <v>1428</v>
      </c>
    </row>
    <row r="1506" spans="1:19" ht="25.5">
      <c r="A1506" s="111" t="s">
        <v>3937</v>
      </c>
      <c r="B1506" s="112">
        <v>44334</v>
      </c>
      <c r="C1506" s="111" t="s">
        <v>3938</v>
      </c>
      <c r="D1506" s="112">
        <v>44334</v>
      </c>
      <c r="E1506" s="111" t="s">
        <v>1429</v>
      </c>
      <c r="F1506" s="111" t="s">
        <v>12</v>
      </c>
      <c r="G1506" s="111" t="s">
        <v>1468</v>
      </c>
      <c r="H1506" s="111" t="s">
        <v>13</v>
      </c>
      <c r="I1506" s="111" t="s">
        <v>1376</v>
      </c>
      <c r="J1506" s="113">
        <v>20</v>
      </c>
      <c r="K1506" s="113">
        <v>1303</v>
      </c>
      <c r="L1506" s="113">
        <v>26060</v>
      </c>
      <c r="M1506" s="113">
        <v>3.258</v>
      </c>
      <c r="N1506" s="113">
        <v>65.16</v>
      </c>
      <c r="O1506" s="113">
        <v>0</v>
      </c>
      <c r="P1506" s="113">
        <v>0</v>
      </c>
      <c r="Q1506" s="113">
        <v>1306.2574999999999</v>
      </c>
      <c r="R1506" s="113">
        <v>26125.15</v>
      </c>
      <c r="S1506" s="111" t="s">
        <v>1428</v>
      </c>
    </row>
    <row r="1507" spans="1:19" ht="25.5">
      <c r="A1507" s="111" t="s">
        <v>3937</v>
      </c>
      <c r="B1507" s="112">
        <v>44334</v>
      </c>
      <c r="C1507" s="111" t="s">
        <v>3938</v>
      </c>
      <c r="D1507" s="112">
        <v>44334</v>
      </c>
      <c r="E1507" s="111" t="s">
        <v>1429</v>
      </c>
      <c r="F1507" s="111" t="s">
        <v>12</v>
      </c>
      <c r="G1507" s="111" t="s">
        <v>1468</v>
      </c>
      <c r="H1507" s="111" t="s">
        <v>13</v>
      </c>
      <c r="I1507" s="111" t="s">
        <v>1142</v>
      </c>
      <c r="J1507" s="113">
        <v>40</v>
      </c>
      <c r="K1507" s="113">
        <v>1030</v>
      </c>
      <c r="L1507" s="113">
        <v>41200</v>
      </c>
      <c r="M1507" s="113">
        <v>2.5750000000000002</v>
      </c>
      <c r="N1507" s="113">
        <v>103</v>
      </c>
      <c r="O1507" s="113">
        <v>0</v>
      </c>
      <c r="P1507" s="113">
        <v>0</v>
      </c>
      <c r="Q1507" s="113">
        <v>1032.575</v>
      </c>
      <c r="R1507" s="113">
        <v>41303</v>
      </c>
      <c r="S1507" s="111" t="s">
        <v>1428</v>
      </c>
    </row>
    <row r="1508" spans="1:19" ht="25.5">
      <c r="A1508" s="111" t="s">
        <v>3939</v>
      </c>
      <c r="B1508" s="112">
        <v>44334</v>
      </c>
      <c r="C1508" s="111" t="s">
        <v>3940</v>
      </c>
      <c r="D1508" s="112">
        <v>44334</v>
      </c>
      <c r="E1508" s="111" t="s">
        <v>1429</v>
      </c>
      <c r="F1508" s="111" t="s">
        <v>95</v>
      </c>
      <c r="G1508" s="111" t="s">
        <v>1014</v>
      </c>
      <c r="H1508" s="111" t="s">
        <v>1433</v>
      </c>
      <c r="I1508" s="111" t="s">
        <v>1144</v>
      </c>
      <c r="J1508" s="113">
        <v>20</v>
      </c>
      <c r="K1508" s="113">
        <v>1118</v>
      </c>
      <c r="L1508" s="113">
        <v>22360</v>
      </c>
      <c r="M1508" s="113">
        <v>2.7949999999999999</v>
      </c>
      <c r="N1508" s="113">
        <v>55.9</v>
      </c>
      <c r="O1508" s="113">
        <v>0</v>
      </c>
      <c r="P1508" s="113">
        <v>0</v>
      </c>
      <c r="Q1508" s="113">
        <v>1120.7950000000001</v>
      </c>
      <c r="R1508" s="113">
        <v>22415.9</v>
      </c>
      <c r="S1508" s="111" t="s">
        <v>1428</v>
      </c>
    </row>
    <row r="1509" spans="1:19" ht="25.5">
      <c r="A1509" s="111" t="s">
        <v>3939</v>
      </c>
      <c r="B1509" s="112">
        <v>44334</v>
      </c>
      <c r="C1509" s="111" t="s">
        <v>3940</v>
      </c>
      <c r="D1509" s="112">
        <v>44334</v>
      </c>
      <c r="E1509" s="111" t="s">
        <v>1429</v>
      </c>
      <c r="F1509" s="111" t="s">
        <v>95</v>
      </c>
      <c r="G1509" s="111" t="s">
        <v>1014</v>
      </c>
      <c r="H1509" s="111" t="s">
        <v>1433</v>
      </c>
      <c r="I1509" s="111" t="s">
        <v>1141</v>
      </c>
      <c r="J1509" s="113">
        <v>60</v>
      </c>
      <c r="K1509" s="113">
        <v>894</v>
      </c>
      <c r="L1509" s="113">
        <v>53640</v>
      </c>
      <c r="M1509" s="113">
        <v>2.2349999999999999</v>
      </c>
      <c r="N1509" s="113">
        <v>134.1</v>
      </c>
      <c r="O1509" s="113">
        <v>0</v>
      </c>
      <c r="P1509" s="113">
        <v>0</v>
      </c>
      <c r="Q1509" s="113">
        <v>896.23500000000001</v>
      </c>
      <c r="R1509" s="113">
        <v>53774.1</v>
      </c>
      <c r="S1509" s="111" t="s">
        <v>1428</v>
      </c>
    </row>
    <row r="1510" spans="1:19" ht="25.5">
      <c r="A1510" s="111" t="s">
        <v>3941</v>
      </c>
      <c r="B1510" s="112">
        <v>44334</v>
      </c>
      <c r="C1510" s="111" t="s">
        <v>3942</v>
      </c>
      <c r="D1510" s="112">
        <v>44334</v>
      </c>
      <c r="E1510" s="111" t="s">
        <v>1429</v>
      </c>
      <c r="F1510" s="111" t="s">
        <v>91</v>
      </c>
      <c r="G1510" s="111" t="s">
        <v>1014</v>
      </c>
      <c r="H1510" s="111" t="s">
        <v>1433</v>
      </c>
      <c r="I1510" s="111" t="s">
        <v>1146</v>
      </c>
      <c r="J1510" s="113">
        <v>40</v>
      </c>
      <c r="K1510" s="113">
        <v>914</v>
      </c>
      <c r="L1510" s="113">
        <v>36560</v>
      </c>
      <c r="M1510" s="113">
        <v>2.2850000000000001</v>
      </c>
      <c r="N1510" s="113">
        <v>91.4</v>
      </c>
      <c r="O1510" s="113">
        <v>0</v>
      </c>
      <c r="P1510" s="113">
        <v>0</v>
      </c>
      <c r="Q1510" s="113">
        <v>916.28499999999997</v>
      </c>
      <c r="R1510" s="113">
        <v>36651.4</v>
      </c>
      <c r="S1510" s="111" t="s">
        <v>1428</v>
      </c>
    </row>
    <row r="1511" spans="1:19" ht="25.5">
      <c r="A1511" s="111" t="s">
        <v>3941</v>
      </c>
      <c r="B1511" s="112">
        <v>44334</v>
      </c>
      <c r="C1511" s="111" t="s">
        <v>3942</v>
      </c>
      <c r="D1511" s="112">
        <v>44334</v>
      </c>
      <c r="E1511" s="111" t="s">
        <v>1429</v>
      </c>
      <c r="F1511" s="111" t="s">
        <v>91</v>
      </c>
      <c r="G1511" s="111" t="s">
        <v>1014</v>
      </c>
      <c r="H1511" s="111" t="s">
        <v>1433</v>
      </c>
      <c r="I1511" s="111" t="s">
        <v>1141</v>
      </c>
      <c r="J1511" s="113">
        <v>60</v>
      </c>
      <c r="K1511" s="113">
        <v>894</v>
      </c>
      <c r="L1511" s="113">
        <v>53640</v>
      </c>
      <c r="M1511" s="113">
        <v>2.2349999999999999</v>
      </c>
      <c r="N1511" s="113">
        <v>134.1</v>
      </c>
      <c r="O1511" s="113">
        <v>0</v>
      </c>
      <c r="P1511" s="113">
        <v>0</v>
      </c>
      <c r="Q1511" s="113">
        <v>896.23500000000001</v>
      </c>
      <c r="R1511" s="113">
        <v>53774.1</v>
      </c>
      <c r="S1511" s="111" t="s">
        <v>1428</v>
      </c>
    </row>
    <row r="1512" spans="1:19" ht="25.5">
      <c r="A1512" s="111" t="s">
        <v>3941</v>
      </c>
      <c r="B1512" s="112">
        <v>44334</v>
      </c>
      <c r="C1512" s="111" t="s">
        <v>3942</v>
      </c>
      <c r="D1512" s="112">
        <v>44334</v>
      </c>
      <c r="E1512" s="111" t="s">
        <v>1429</v>
      </c>
      <c r="F1512" s="111" t="s">
        <v>91</v>
      </c>
      <c r="G1512" s="111" t="s">
        <v>1014</v>
      </c>
      <c r="H1512" s="111" t="s">
        <v>1433</v>
      </c>
      <c r="I1512" s="111" t="s">
        <v>1144</v>
      </c>
      <c r="J1512" s="113">
        <v>20</v>
      </c>
      <c r="K1512" s="113">
        <v>1118</v>
      </c>
      <c r="L1512" s="113">
        <v>22360</v>
      </c>
      <c r="M1512" s="113">
        <v>2.7949999999999999</v>
      </c>
      <c r="N1512" s="113">
        <v>55.9</v>
      </c>
      <c r="O1512" s="113">
        <v>0</v>
      </c>
      <c r="P1512" s="113">
        <v>0</v>
      </c>
      <c r="Q1512" s="113">
        <v>1120.7950000000001</v>
      </c>
      <c r="R1512" s="113">
        <v>22415.9</v>
      </c>
      <c r="S1512" s="111" t="s">
        <v>1428</v>
      </c>
    </row>
    <row r="1513" spans="1:19" ht="25.5">
      <c r="A1513" s="111" t="s">
        <v>3943</v>
      </c>
      <c r="B1513" s="112">
        <v>44334</v>
      </c>
      <c r="C1513" s="111" t="s">
        <v>3944</v>
      </c>
      <c r="D1513" s="112">
        <v>44334</v>
      </c>
      <c r="E1513" s="111" t="s">
        <v>1429</v>
      </c>
      <c r="F1513" s="111" t="s">
        <v>94</v>
      </c>
      <c r="G1513" s="111" t="s">
        <v>1014</v>
      </c>
      <c r="H1513" s="111" t="s">
        <v>1433</v>
      </c>
      <c r="I1513" s="111" t="s">
        <v>1141</v>
      </c>
      <c r="J1513" s="113">
        <v>10</v>
      </c>
      <c r="K1513" s="113">
        <v>894</v>
      </c>
      <c r="L1513" s="113">
        <v>8940</v>
      </c>
      <c r="M1513" s="113">
        <v>2.2349999999999999</v>
      </c>
      <c r="N1513" s="113">
        <v>22.35</v>
      </c>
      <c r="O1513" s="113">
        <v>0</v>
      </c>
      <c r="P1513" s="113">
        <v>0</v>
      </c>
      <c r="Q1513" s="113">
        <v>896.23500000000001</v>
      </c>
      <c r="R1513" s="113">
        <v>8962.35</v>
      </c>
      <c r="S1513" s="111" t="s">
        <v>1428</v>
      </c>
    </row>
    <row r="1514" spans="1:19" ht="25.5">
      <c r="A1514" s="111" t="s">
        <v>3945</v>
      </c>
      <c r="B1514" s="112">
        <v>44334</v>
      </c>
      <c r="C1514" s="111" t="s">
        <v>3946</v>
      </c>
      <c r="D1514" s="112">
        <v>44334</v>
      </c>
      <c r="E1514" s="111" t="s">
        <v>1429</v>
      </c>
      <c r="F1514" s="111" t="s">
        <v>92</v>
      </c>
      <c r="G1514" s="111" t="s">
        <v>1432</v>
      </c>
      <c r="H1514" s="111" t="s">
        <v>1433</v>
      </c>
      <c r="I1514" s="111" t="s">
        <v>1374</v>
      </c>
      <c r="J1514" s="113">
        <v>20</v>
      </c>
      <c r="K1514" s="113">
        <v>914</v>
      </c>
      <c r="L1514" s="113">
        <v>18280</v>
      </c>
      <c r="M1514" s="113">
        <v>2.2850000000000001</v>
      </c>
      <c r="N1514" s="113">
        <v>45.7</v>
      </c>
      <c r="O1514" s="113">
        <v>0</v>
      </c>
      <c r="P1514" s="113">
        <v>0</v>
      </c>
      <c r="Q1514" s="113">
        <v>916.28499999999997</v>
      </c>
      <c r="R1514" s="113">
        <v>18325.7</v>
      </c>
      <c r="S1514" s="111" t="s">
        <v>1428</v>
      </c>
    </row>
    <row r="1515" spans="1:19" ht="25.5">
      <c r="A1515" s="111" t="s">
        <v>3945</v>
      </c>
      <c r="B1515" s="112">
        <v>44334</v>
      </c>
      <c r="C1515" s="111" t="s">
        <v>3946</v>
      </c>
      <c r="D1515" s="112">
        <v>44334</v>
      </c>
      <c r="E1515" s="111" t="s">
        <v>1429</v>
      </c>
      <c r="F1515" s="111" t="s">
        <v>92</v>
      </c>
      <c r="G1515" s="111" t="s">
        <v>1432</v>
      </c>
      <c r="H1515" s="111" t="s">
        <v>1433</v>
      </c>
      <c r="I1515" s="111" t="s">
        <v>1144</v>
      </c>
      <c r="J1515" s="113">
        <v>20</v>
      </c>
      <c r="K1515" s="113">
        <v>1118</v>
      </c>
      <c r="L1515" s="113">
        <v>22360</v>
      </c>
      <c r="M1515" s="113">
        <v>2.7949999999999999</v>
      </c>
      <c r="N1515" s="113">
        <v>55.9</v>
      </c>
      <c r="O1515" s="113">
        <v>0</v>
      </c>
      <c r="P1515" s="113">
        <v>0</v>
      </c>
      <c r="Q1515" s="113">
        <v>1120.7950000000001</v>
      </c>
      <c r="R1515" s="113">
        <v>22415.9</v>
      </c>
      <c r="S1515" s="111" t="s">
        <v>1428</v>
      </c>
    </row>
    <row r="1516" spans="1:19" ht="25.5">
      <c r="A1516" s="111" t="s">
        <v>3945</v>
      </c>
      <c r="B1516" s="112">
        <v>44334</v>
      </c>
      <c r="C1516" s="111" t="s">
        <v>3946</v>
      </c>
      <c r="D1516" s="112">
        <v>44334</v>
      </c>
      <c r="E1516" s="111" t="s">
        <v>1429</v>
      </c>
      <c r="F1516" s="111" t="s">
        <v>92</v>
      </c>
      <c r="G1516" s="111" t="s">
        <v>1432</v>
      </c>
      <c r="H1516" s="111" t="s">
        <v>1433</v>
      </c>
      <c r="I1516" s="111" t="s">
        <v>1141</v>
      </c>
      <c r="J1516" s="113">
        <v>20</v>
      </c>
      <c r="K1516" s="113">
        <v>894</v>
      </c>
      <c r="L1516" s="113">
        <v>17880</v>
      </c>
      <c r="M1516" s="113">
        <v>2.2349999999999999</v>
      </c>
      <c r="N1516" s="113">
        <v>44.7</v>
      </c>
      <c r="O1516" s="113">
        <v>0</v>
      </c>
      <c r="P1516" s="113">
        <v>0</v>
      </c>
      <c r="Q1516" s="113">
        <v>896.23500000000001</v>
      </c>
      <c r="R1516" s="113">
        <v>17924.7</v>
      </c>
      <c r="S1516" s="111" t="s">
        <v>1428</v>
      </c>
    </row>
    <row r="1517" spans="1:19" ht="25.5">
      <c r="A1517" s="111" t="s">
        <v>3947</v>
      </c>
      <c r="B1517" s="112">
        <v>44334</v>
      </c>
      <c r="C1517" s="111" t="s">
        <v>3948</v>
      </c>
      <c r="D1517" s="112">
        <v>44334</v>
      </c>
      <c r="E1517" s="111" t="s">
        <v>1429</v>
      </c>
      <c r="F1517" s="111" t="s">
        <v>93</v>
      </c>
      <c r="G1517" s="111" t="s">
        <v>1446</v>
      </c>
      <c r="H1517" s="111" t="s">
        <v>1433</v>
      </c>
      <c r="I1517" s="111" t="s">
        <v>1141</v>
      </c>
      <c r="J1517" s="113">
        <v>120</v>
      </c>
      <c r="K1517" s="113">
        <v>894</v>
      </c>
      <c r="L1517" s="113">
        <v>107280</v>
      </c>
      <c r="M1517" s="113">
        <v>2.2349999999999999</v>
      </c>
      <c r="N1517" s="113">
        <v>268.2</v>
      </c>
      <c r="O1517" s="113">
        <v>0</v>
      </c>
      <c r="P1517" s="113">
        <v>0</v>
      </c>
      <c r="Q1517" s="113">
        <v>896.23500000000001</v>
      </c>
      <c r="R1517" s="113">
        <v>107548.2</v>
      </c>
      <c r="S1517" s="111" t="s">
        <v>1428</v>
      </c>
    </row>
    <row r="1518" spans="1:19" ht="25.5">
      <c r="A1518" s="111" t="s">
        <v>3949</v>
      </c>
      <c r="B1518" s="112">
        <v>44334</v>
      </c>
      <c r="C1518" s="111" t="s">
        <v>3950</v>
      </c>
      <c r="D1518" s="112">
        <v>44334</v>
      </c>
      <c r="E1518" s="111" t="s">
        <v>1429</v>
      </c>
      <c r="F1518" s="111" t="s">
        <v>90</v>
      </c>
      <c r="G1518" s="111" t="s">
        <v>1017</v>
      </c>
      <c r="H1518" s="111" t="s">
        <v>1433</v>
      </c>
      <c r="I1518" s="111" t="s">
        <v>1321</v>
      </c>
      <c r="J1518" s="113">
        <v>20</v>
      </c>
      <c r="K1518" s="113">
        <v>1205</v>
      </c>
      <c r="L1518" s="113">
        <v>24100</v>
      </c>
      <c r="M1518" s="113">
        <v>3.012</v>
      </c>
      <c r="N1518" s="113">
        <v>60.24</v>
      </c>
      <c r="O1518" s="113">
        <v>0</v>
      </c>
      <c r="P1518" s="113">
        <v>0</v>
      </c>
      <c r="Q1518" s="113">
        <v>1208.0125</v>
      </c>
      <c r="R1518" s="113">
        <v>24160.25</v>
      </c>
      <c r="S1518" s="111" t="s">
        <v>1428</v>
      </c>
    </row>
    <row r="1519" spans="1:19" ht="25.5">
      <c r="A1519" s="111" t="s">
        <v>3949</v>
      </c>
      <c r="B1519" s="112">
        <v>44334</v>
      </c>
      <c r="C1519" s="111" t="s">
        <v>3950</v>
      </c>
      <c r="D1519" s="112">
        <v>44334</v>
      </c>
      <c r="E1519" s="111" t="s">
        <v>1429</v>
      </c>
      <c r="F1519" s="111" t="s">
        <v>90</v>
      </c>
      <c r="G1519" s="111" t="s">
        <v>1017</v>
      </c>
      <c r="H1519" s="111" t="s">
        <v>1433</v>
      </c>
      <c r="I1519" s="111" t="s">
        <v>1320</v>
      </c>
      <c r="J1519" s="113">
        <v>20</v>
      </c>
      <c r="K1519" s="113">
        <v>1064</v>
      </c>
      <c r="L1519" s="113">
        <v>21280</v>
      </c>
      <c r="M1519" s="113">
        <v>2.66</v>
      </c>
      <c r="N1519" s="113">
        <v>53.2</v>
      </c>
      <c r="O1519" s="113">
        <v>0</v>
      </c>
      <c r="P1519" s="113">
        <v>0</v>
      </c>
      <c r="Q1519" s="113">
        <v>1066.6600000000001</v>
      </c>
      <c r="R1519" s="113">
        <v>21333.200000000001</v>
      </c>
      <c r="S1519" s="111" t="s">
        <v>1428</v>
      </c>
    </row>
    <row r="1520" spans="1:19" ht="25.5">
      <c r="A1520" s="111" t="s">
        <v>3949</v>
      </c>
      <c r="B1520" s="112">
        <v>44334</v>
      </c>
      <c r="C1520" s="111" t="s">
        <v>3950</v>
      </c>
      <c r="D1520" s="112">
        <v>44334</v>
      </c>
      <c r="E1520" s="111" t="s">
        <v>1429</v>
      </c>
      <c r="F1520" s="111" t="s">
        <v>90</v>
      </c>
      <c r="G1520" s="111" t="s">
        <v>1017</v>
      </c>
      <c r="H1520" s="111" t="s">
        <v>1433</v>
      </c>
      <c r="I1520" s="111" t="s">
        <v>1141</v>
      </c>
      <c r="J1520" s="113">
        <v>60</v>
      </c>
      <c r="K1520" s="113">
        <v>894</v>
      </c>
      <c r="L1520" s="113">
        <v>53640</v>
      </c>
      <c r="M1520" s="113">
        <v>2.2349999999999999</v>
      </c>
      <c r="N1520" s="113">
        <v>134.1</v>
      </c>
      <c r="O1520" s="113">
        <v>0</v>
      </c>
      <c r="P1520" s="113">
        <v>0</v>
      </c>
      <c r="Q1520" s="113">
        <v>896.23500000000001</v>
      </c>
      <c r="R1520" s="113">
        <v>53774.1</v>
      </c>
      <c r="S1520" s="111" t="s">
        <v>1428</v>
      </c>
    </row>
    <row r="1521" spans="1:19" ht="25.5">
      <c r="A1521" s="111" t="s">
        <v>3951</v>
      </c>
      <c r="B1521" s="112">
        <v>44334</v>
      </c>
      <c r="C1521" s="111" t="s">
        <v>3952</v>
      </c>
      <c r="D1521" s="112">
        <v>44334</v>
      </c>
      <c r="E1521" s="111" t="s">
        <v>1429</v>
      </c>
      <c r="F1521" s="111" t="s">
        <v>79</v>
      </c>
      <c r="G1521" s="111" t="s">
        <v>1017</v>
      </c>
      <c r="H1521" s="111" t="s">
        <v>1433</v>
      </c>
      <c r="I1521" s="111" t="s">
        <v>1374</v>
      </c>
      <c r="J1521" s="113">
        <v>30</v>
      </c>
      <c r="K1521" s="113">
        <v>914</v>
      </c>
      <c r="L1521" s="113">
        <v>27420</v>
      </c>
      <c r="M1521" s="113">
        <v>2.2850000000000001</v>
      </c>
      <c r="N1521" s="113">
        <v>68.55</v>
      </c>
      <c r="O1521" s="113">
        <v>0</v>
      </c>
      <c r="P1521" s="113">
        <v>0</v>
      </c>
      <c r="Q1521" s="113">
        <v>916.28499999999997</v>
      </c>
      <c r="R1521" s="113">
        <v>27488.55</v>
      </c>
      <c r="S1521" s="111" t="s">
        <v>1428</v>
      </c>
    </row>
    <row r="1522" spans="1:19" ht="25.5">
      <c r="A1522" s="111" t="s">
        <v>3951</v>
      </c>
      <c r="B1522" s="112">
        <v>44334</v>
      </c>
      <c r="C1522" s="111" t="s">
        <v>3952</v>
      </c>
      <c r="D1522" s="112">
        <v>44334</v>
      </c>
      <c r="E1522" s="111" t="s">
        <v>1429</v>
      </c>
      <c r="F1522" s="111" t="s">
        <v>79</v>
      </c>
      <c r="G1522" s="111" t="s">
        <v>1017</v>
      </c>
      <c r="H1522" s="111" t="s">
        <v>1433</v>
      </c>
      <c r="I1522" s="111" t="s">
        <v>1146</v>
      </c>
      <c r="J1522" s="113">
        <v>40</v>
      </c>
      <c r="K1522" s="113">
        <v>914</v>
      </c>
      <c r="L1522" s="113">
        <v>36560</v>
      </c>
      <c r="M1522" s="113">
        <v>2.2850000000000001</v>
      </c>
      <c r="N1522" s="113">
        <v>91.4</v>
      </c>
      <c r="O1522" s="113">
        <v>0</v>
      </c>
      <c r="P1522" s="113">
        <v>0</v>
      </c>
      <c r="Q1522" s="113">
        <v>916.28499999999997</v>
      </c>
      <c r="R1522" s="113">
        <v>36651.4</v>
      </c>
      <c r="S1522" s="111" t="s">
        <v>1428</v>
      </c>
    </row>
    <row r="1523" spans="1:19" ht="25.5">
      <c r="A1523" s="111" t="s">
        <v>3953</v>
      </c>
      <c r="B1523" s="112">
        <v>44334</v>
      </c>
      <c r="C1523" s="111" t="s">
        <v>3954</v>
      </c>
      <c r="D1523" s="112">
        <v>44334</v>
      </c>
      <c r="E1523" s="111" t="s">
        <v>1429</v>
      </c>
      <c r="F1523" s="111" t="s">
        <v>81</v>
      </c>
      <c r="G1523" s="111" t="s">
        <v>1448</v>
      </c>
      <c r="H1523" s="111" t="s">
        <v>24</v>
      </c>
      <c r="I1523" s="111" t="s">
        <v>1142</v>
      </c>
      <c r="J1523" s="113">
        <v>20</v>
      </c>
      <c r="K1523" s="113">
        <v>1030</v>
      </c>
      <c r="L1523" s="113">
        <v>20600</v>
      </c>
      <c r="M1523" s="113">
        <v>2.5750000000000002</v>
      </c>
      <c r="N1523" s="113">
        <v>51.5</v>
      </c>
      <c r="O1523" s="113">
        <v>0</v>
      </c>
      <c r="P1523" s="113">
        <v>0</v>
      </c>
      <c r="Q1523" s="113">
        <v>1032.575</v>
      </c>
      <c r="R1523" s="113">
        <v>20651.5</v>
      </c>
      <c r="S1523" s="111" t="s">
        <v>1428</v>
      </c>
    </row>
    <row r="1524" spans="1:19" ht="25.5">
      <c r="A1524" s="111" t="s">
        <v>3953</v>
      </c>
      <c r="B1524" s="112">
        <v>44334</v>
      </c>
      <c r="C1524" s="111" t="s">
        <v>3954</v>
      </c>
      <c r="D1524" s="112">
        <v>44334</v>
      </c>
      <c r="E1524" s="111" t="s">
        <v>1429</v>
      </c>
      <c r="F1524" s="111" t="s">
        <v>81</v>
      </c>
      <c r="G1524" s="111" t="s">
        <v>1448</v>
      </c>
      <c r="H1524" s="111" t="s">
        <v>24</v>
      </c>
      <c r="I1524" s="111" t="s">
        <v>1146</v>
      </c>
      <c r="J1524" s="113">
        <v>20</v>
      </c>
      <c r="K1524" s="113">
        <v>914</v>
      </c>
      <c r="L1524" s="113">
        <v>18280</v>
      </c>
      <c r="M1524" s="113">
        <v>2.2850000000000001</v>
      </c>
      <c r="N1524" s="113">
        <v>45.7</v>
      </c>
      <c r="O1524" s="113">
        <v>0</v>
      </c>
      <c r="P1524" s="113">
        <v>0</v>
      </c>
      <c r="Q1524" s="113">
        <v>916.28499999999997</v>
      </c>
      <c r="R1524" s="113">
        <v>18325.7</v>
      </c>
      <c r="S1524" s="111" t="s">
        <v>1428</v>
      </c>
    </row>
    <row r="1525" spans="1:19" ht="25.5">
      <c r="A1525" s="111" t="s">
        <v>3955</v>
      </c>
      <c r="B1525" s="112">
        <v>44334</v>
      </c>
      <c r="C1525" s="111" t="s">
        <v>3956</v>
      </c>
      <c r="D1525" s="112">
        <v>44334</v>
      </c>
      <c r="E1525" s="111" t="s">
        <v>1429</v>
      </c>
      <c r="F1525" s="111" t="s">
        <v>88</v>
      </c>
      <c r="G1525" s="111" t="s">
        <v>1448</v>
      </c>
      <c r="H1525" s="111" t="s">
        <v>24</v>
      </c>
      <c r="I1525" s="111" t="s">
        <v>1146</v>
      </c>
      <c r="J1525" s="113">
        <v>40</v>
      </c>
      <c r="K1525" s="113">
        <v>914</v>
      </c>
      <c r="L1525" s="113">
        <v>36560</v>
      </c>
      <c r="M1525" s="113">
        <v>2.2850000000000001</v>
      </c>
      <c r="N1525" s="113">
        <v>91.4</v>
      </c>
      <c r="O1525" s="113">
        <v>0</v>
      </c>
      <c r="P1525" s="113">
        <v>0</v>
      </c>
      <c r="Q1525" s="113">
        <v>916.28499999999997</v>
      </c>
      <c r="R1525" s="113">
        <v>36651.4</v>
      </c>
      <c r="S1525" s="111" t="s">
        <v>1428</v>
      </c>
    </row>
    <row r="1526" spans="1:19" ht="25.5">
      <c r="A1526" s="111" t="s">
        <v>3957</v>
      </c>
      <c r="B1526" s="112">
        <v>44334</v>
      </c>
      <c r="C1526" s="111" t="s">
        <v>3958</v>
      </c>
      <c r="D1526" s="112">
        <v>44334</v>
      </c>
      <c r="E1526" s="111" t="s">
        <v>1429</v>
      </c>
      <c r="F1526" s="111" t="s">
        <v>96</v>
      </c>
      <c r="G1526" s="111" t="s">
        <v>1013</v>
      </c>
      <c r="H1526" s="111" t="s">
        <v>1433</v>
      </c>
      <c r="I1526" s="111" t="s">
        <v>1141</v>
      </c>
      <c r="J1526" s="113">
        <v>40</v>
      </c>
      <c r="K1526" s="113">
        <v>894</v>
      </c>
      <c r="L1526" s="113">
        <v>35760</v>
      </c>
      <c r="M1526" s="113">
        <v>2.2349999999999999</v>
      </c>
      <c r="N1526" s="113">
        <v>89.4</v>
      </c>
      <c r="O1526" s="113">
        <v>0</v>
      </c>
      <c r="P1526" s="113">
        <v>0</v>
      </c>
      <c r="Q1526" s="113">
        <v>896.23500000000001</v>
      </c>
      <c r="R1526" s="113">
        <v>35849.4</v>
      </c>
      <c r="S1526" s="111" t="s">
        <v>1428</v>
      </c>
    </row>
    <row r="1527" spans="1:19" ht="25.5">
      <c r="A1527" s="111" t="s">
        <v>3957</v>
      </c>
      <c r="B1527" s="112">
        <v>44334</v>
      </c>
      <c r="C1527" s="111" t="s">
        <v>3958</v>
      </c>
      <c r="D1527" s="112">
        <v>44334</v>
      </c>
      <c r="E1527" s="111" t="s">
        <v>1429</v>
      </c>
      <c r="F1527" s="111" t="s">
        <v>96</v>
      </c>
      <c r="G1527" s="111" t="s">
        <v>1013</v>
      </c>
      <c r="H1527" s="111" t="s">
        <v>1433</v>
      </c>
      <c r="I1527" s="111" t="s">
        <v>1320</v>
      </c>
      <c r="J1527" s="113">
        <v>40</v>
      </c>
      <c r="K1527" s="113">
        <v>1064</v>
      </c>
      <c r="L1527" s="113">
        <v>42560</v>
      </c>
      <c r="M1527" s="113">
        <v>2.66</v>
      </c>
      <c r="N1527" s="113">
        <v>106.4</v>
      </c>
      <c r="O1527" s="113">
        <v>0</v>
      </c>
      <c r="P1527" s="113">
        <v>0</v>
      </c>
      <c r="Q1527" s="113">
        <v>1066.6600000000001</v>
      </c>
      <c r="R1527" s="113">
        <v>42666.400000000001</v>
      </c>
      <c r="S1527" s="111" t="s">
        <v>1428</v>
      </c>
    </row>
    <row r="1528" spans="1:19" ht="25.5">
      <c r="A1528" s="111" t="s">
        <v>3959</v>
      </c>
      <c r="B1528" s="112">
        <v>44334</v>
      </c>
      <c r="C1528" s="111" t="s">
        <v>3960</v>
      </c>
      <c r="D1528" s="112">
        <v>44334</v>
      </c>
      <c r="E1528" s="111" t="s">
        <v>1429</v>
      </c>
      <c r="F1528" s="111" t="s">
        <v>53</v>
      </c>
      <c r="G1528" s="111" t="s">
        <v>1052</v>
      </c>
      <c r="H1528" s="111" t="s">
        <v>54</v>
      </c>
      <c r="I1528" s="111" t="s">
        <v>1321</v>
      </c>
      <c r="J1528" s="113">
        <v>20</v>
      </c>
      <c r="K1528" s="113">
        <v>1205</v>
      </c>
      <c r="L1528" s="113">
        <v>24100</v>
      </c>
      <c r="M1528" s="113">
        <v>3.0125000000000002</v>
      </c>
      <c r="N1528" s="113">
        <v>60.25</v>
      </c>
      <c r="O1528" s="113">
        <v>0</v>
      </c>
      <c r="P1528" s="113">
        <v>0</v>
      </c>
      <c r="Q1528" s="113">
        <v>1208.0125</v>
      </c>
      <c r="R1528" s="113">
        <v>24160.25</v>
      </c>
      <c r="S1528" s="111" t="s">
        <v>1428</v>
      </c>
    </row>
    <row r="1529" spans="1:19" ht="25.5">
      <c r="A1529" s="111" t="s">
        <v>3959</v>
      </c>
      <c r="B1529" s="112">
        <v>44334</v>
      </c>
      <c r="C1529" s="111" t="s">
        <v>3960</v>
      </c>
      <c r="D1529" s="112">
        <v>44334</v>
      </c>
      <c r="E1529" s="111" t="s">
        <v>1429</v>
      </c>
      <c r="F1529" s="111" t="s">
        <v>53</v>
      </c>
      <c r="G1529" s="111" t="s">
        <v>1052</v>
      </c>
      <c r="H1529" s="111" t="s">
        <v>54</v>
      </c>
      <c r="I1529" s="111" t="s">
        <v>1141</v>
      </c>
      <c r="J1529" s="113">
        <v>25</v>
      </c>
      <c r="K1529" s="113">
        <v>894</v>
      </c>
      <c r="L1529" s="113">
        <v>22350</v>
      </c>
      <c r="M1529" s="113">
        <v>2.2349999999999999</v>
      </c>
      <c r="N1529" s="113">
        <v>55.875</v>
      </c>
      <c r="O1529" s="113">
        <v>0</v>
      </c>
      <c r="P1529" s="113">
        <v>0</v>
      </c>
      <c r="Q1529" s="113">
        <v>896.23500000000001</v>
      </c>
      <c r="R1529" s="113">
        <v>22405.875</v>
      </c>
      <c r="S1529" s="111" t="s">
        <v>1428</v>
      </c>
    </row>
    <row r="1530" spans="1:19" ht="25.5">
      <c r="A1530" s="111" t="s">
        <v>3959</v>
      </c>
      <c r="B1530" s="112">
        <v>44334</v>
      </c>
      <c r="C1530" s="111" t="s">
        <v>3960</v>
      </c>
      <c r="D1530" s="112">
        <v>44334</v>
      </c>
      <c r="E1530" s="111" t="s">
        <v>1429</v>
      </c>
      <c r="F1530" s="111" t="s">
        <v>53</v>
      </c>
      <c r="G1530" s="111" t="s">
        <v>1052</v>
      </c>
      <c r="H1530" s="111" t="s">
        <v>54</v>
      </c>
      <c r="I1530" s="111" t="s">
        <v>1277</v>
      </c>
      <c r="J1530" s="113">
        <v>100</v>
      </c>
      <c r="K1530" s="113">
        <v>967</v>
      </c>
      <c r="L1530" s="113">
        <v>96700</v>
      </c>
      <c r="M1530" s="113">
        <v>2.4175</v>
      </c>
      <c r="N1530" s="113">
        <v>241.75</v>
      </c>
      <c r="O1530" s="113">
        <v>0</v>
      </c>
      <c r="P1530" s="113">
        <v>0</v>
      </c>
      <c r="Q1530" s="113">
        <v>969.41750000000002</v>
      </c>
      <c r="R1530" s="113">
        <v>96941.75</v>
      </c>
      <c r="S1530" s="111" t="s">
        <v>1428</v>
      </c>
    </row>
    <row r="1531" spans="1:19" ht="25.5">
      <c r="A1531" s="111" t="s">
        <v>3961</v>
      </c>
      <c r="B1531" s="112">
        <v>44334</v>
      </c>
      <c r="C1531" s="111" t="s">
        <v>3962</v>
      </c>
      <c r="D1531" s="112">
        <v>44334</v>
      </c>
      <c r="E1531" s="111" t="s">
        <v>1429</v>
      </c>
      <c r="F1531" s="111" t="s">
        <v>68</v>
      </c>
      <c r="G1531" s="111" t="s">
        <v>1439</v>
      </c>
      <c r="H1531" s="111" t="s">
        <v>66</v>
      </c>
      <c r="I1531" s="111" t="s">
        <v>1321</v>
      </c>
      <c r="J1531" s="113">
        <v>40</v>
      </c>
      <c r="K1531" s="113">
        <v>1205</v>
      </c>
      <c r="L1531" s="113">
        <v>48200</v>
      </c>
      <c r="M1531" s="113">
        <v>3.0125000000000002</v>
      </c>
      <c r="N1531" s="113">
        <v>120.5</v>
      </c>
      <c r="O1531" s="113">
        <v>0</v>
      </c>
      <c r="P1531" s="113">
        <v>0</v>
      </c>
      <c r="Q1531" s="113">
        <v>1208.0125</v>
      </c>
      <c r="R1531" s="113">
        <v>48320.5</v>
      </c>
      <c r="S1531" s="111" t="s">
        <v>1428</v>
      </c>
    </row>
    <row r="1532" spans="1:19" ht="25.5">
      <c r="A1532" s="111" t="s">
        <v>3961</v>
      </c>
      <c r="B1532" s="112">
        <v>44334</v>
      </c>
      <c r="C1532" s="111" t="s">
        <v>3962</v>
      </c>
      <c r="D1532" s="112">
        <v>44334</v>
      </c>
      <c r="E1532" s="111" t="s">
        <v>1429</v>
      </c>
      <c r="F1532" s="111" t="s">
        <v>68</v>
      </c>
      <c r="G1532" s="111" t="s">
        <v>1439</v>
      </c>
      <c r="H1532" s="111" t="s">
        <v>66</v>
      </c>
      <c r="I1532" s="111" t="s">
        <v>1320</v>
      </c>
      <c r="J1532" s="113">
        <v>80</v>
      </c>
      <c r="K1532" s="113">
        <v>1064</v>
      </c>
      <c r="L1532" s="113">
        <v>85120</v>
      </c>
      <c r="M1532" s="113">
        <v>2.66</v>
      </c>
      <c r="N1532" s="113">
        <v>212.8</v>
      </c>
      <c r="O1532" s="113">
        <v>0</v>
      </c>
      <c r="P1532" s="113">
        <v>0</v>
      </c>
      <c r="Q1532" s="113">
        <v>1066.6600000000001</v>
      </c>
      <c r="R1532" s="113">
        <v>85332.800000000003</v>
      </c>
      <c r="S1532" s="111" t="s">
        <v>1428</v>
      </c>
    </row>
    <row r="1533" spans="1:19" ht="25.5">
      <c r="A1533" s="111" t="s">
        <v>3963</v>
      </c>
      <c r="B1533" s="112">
        <v>44334</v>
      </c>
      <c r="C1533" s="111" t="s">
        <v>3964</v>
      </c>
      <c r="D1533" s="112">
        <v>44334</v>
      </c>
      <c r="E1533" s="111" t="s">
        <v>1429</v>
      </c>
      <c r="F1533" s="111" t="s">
        <v>75</v>
      </c>
      <c r="G1533" s="111" t="s">
        <v>76</v>
      </c>
      <c r="H1533" s="111" t="s">
        <v>66</v>
      </c>
      <c r="I1533" s="111" t="s">
        <v>1141</v>
      </c>
      <c r="J1533" s="113">
        <v>20</v>
      </c>
      <c r="K1533" s="113">
        <v>894</v>
      </c>
      <c r="L1533" s="113">
        <v>17880</v>
      </c>
      <c r="M1533" s="113">
        <v>2.2349999999999999</v>
      </c>
      <c r="N1533" s="113">
        <v>44.7</v>
      </c>
      <c r="O1533" s="113">
        <v>0</v>
      </c>
      <c r="P1533" s="113">
        <v>0</v>
      </c>
      <c r="Q1533" s="113">
        <v>896.23500000000001</v>
      </c>
      <c r="R1533" s="113">
        <v>17924.7</v>
      </c>
      <c r="S1533" s="111" t="s">
        <v>1428</v>
      </c>
    </row>
    <row r="1534" spans="1:19" ht="25.5">
      <c r="A1534" s="111" t="s">
        <v>3965</v>
      </c>
      <c r="B1534" s="112">
        <v>44334</v>
      </c>
      <c r="C1534" s="111" t="s">
        <v>3966</v>
      </c>
      <c r="D1534" s="112">
        <v>44334</v>
      </c>
      <c r="E1534" s="111" t="s">
        <v>1429</v>
      </c>
      <c r="F1534" s="111" t="s">
        <v>17</v>
      </c>
      <c r="G1534" s="111" t="s">
        <v>1047</v>
      </c>
      <c r="H1534" s="111" t="s">
        <v>13</v>
      </c>
      <c r="I1534" s="111" t="s">
        <v>1146</v>
      </c>
      <c r="J1534" s="113">
        <v>80</v>
      </c>
      <c r="K1534" s="113">
        <v>914</v>
      </c>
      <c r="L1534" s="113">
        <v>73120</v>
      </c>
      <c r="M1534" s="113">
        <v>2.2850000000000001</v>
      </c>
      <c r="N1534" s="113">
        <v>182.8</v>
      </c>
      <c r="O1534" s="113">
        <v>0</v>
      </c>
      <c r="P1534" s="113">
        <v>0</v>
      </c>
      <c r="Q1534" s="113">
        <v>916.28499999999997</v>
      </c>
      <c r="R1534" s="113">
        <v>73302.8</v>
      </c>
      <c r="S1534" s="111" t="s">
        <v>1428</v>
      </c>
    </row>
    <row r="1535" spans="1:19" ht="25.5">
      <c r="A1535" s="111" t="s">
        <v>3965</v>
      </c>
      <c r="B1535" s="112">
        <v>44334</v>
      </c>
      <c r="C1535" s="111" t="s">
        <v>3966</v>
      </c>
      <c r="D1535" s="112">
        <v>44334</v>
      </c>
      <c r="E1535" s="111" t="s">
        <v>1429</v>
      </c>
      <c r="F1535" s="111" t="s">
        <v>17</v>
      </c>
      <c r="G1535" s="111" t="s">
        <v>1047</v>
      </c>
      <c r="H1535" s="111" t="s">
        <v>13</v>
      </c>
      <c r="I1535" s="111" t="s">
        <v>1141</v>
      </c>
      <c r="J1535" s="113">
        <v>80</v>
      </c>
      <c r="K1535" s="113">
        <v>894</v>
      </c>
      <c r="L1535" s="113">
        <v>71520</v>
      </c>
      <c r="M1535" s="113">
        <v>2.2349999999999999</v>
      </c>
      <c r="N1535" s="113">
        <v>178.8</v>
      </c>
      <c r="O1535" s="113">
        <v>0</v>
      </c>
      <c r="P1535" s="113">
        <v>0</v>
      </c>
      <c r="Q1535" s="113">
        <v>896.23500000000001</v>
      </c>
      <c r="R1535" s="113">
        <v>71698.8</v>
      </c>
      <c r="S1535" s="111" t="s">
        <v>1428</v>
      </c>
    </row>
    <row r="1536" spans="1:19" ht="25.5">
      <c r="A1536" s="111" t="s">
        <v>3965</v>
      </c>
      <c r="B1536" s="112">
        <v>44334</v>
      </c>
      <c r="C1536" s="111" t="s">
        <v>3966</v>
      </c>
      <c r="D1536" s="112">
        <v>44334</v>
      </c>
      <c r="E1536" s="111" t="s">
        <v>1429</v>
      </c>
      <c r="F1536" s="111" t="s">
        <v>17</v>
      </c>
      <c r="G1536" s="111" t="s">
        <v>1047</v>
      </c>
      <c r="H1536" s="111" t="s">
        <v>13</v>
      </c>
      <c r="I1536" s="111" t="s">
        <v>1142</v>
      </c>
      <c r="J1536" s="113">
        <v>120</v>
      </c>
      <c r="K1536" s="113">
        <v>1030</v>
      </c>
      <c r="L1536" s="113">
        <v>123600</v>
      </c>
      <c r="M1536" s="113">
        <v>2.5750000000000002</v>
      </c>
      <c r="N1536" s="113">
        <v>309</v>
      </c>
      <c r="O1536" s="113">
        <v>0</v>
      </c>
      <c r="P1536" s="113">
        <v>0</v>
      </c>
      <c r="Q1536" s="113">
        <v>1032.575</v>
      </c>
      <c r="R1536" s="113">
        <v>123909</v>
      </c>
      <c r="S1536" s="111" t="s">
        <v>1428</v>
      </c>
    </row>
    <row r="1537" spans="1:19" ht="25.5">
      <c r="A1537" s="111" t="s">
        <v>3967</v>
      </c>
      <c r="B1537" s="112">
        <v>44334</v>
      </c>
      <c r="C1537" s="111" t="s">
        <v>3968</v>
      </c>
      <c r="D1537" s="112">
        <v>44334</v>
      </c>
      <c r="E1537" s="111" t="s">
        <v>1429</v>
      </c>
      <c r="F1537" s="111" t="s">
        <v>77</v>
      </c>
      <c r="G1537" s="111" t="s">
        <v>1017</v>
      </c>
      <c r="H1537" s="111" t="s">
        <v>1433</v>
      </c>
      <c r="I1537" s="111" t="s">
        <v>1146</v>
      </c>
      <c r="J1537" s="113">
        <v>20</v>
      </c>
      <c r="K1537" s="113">
        <v>914</v>
      </c>
      <c r="L1537" s="113">
        <v>18280</v>
      </c>
      <c r="M1537" s="113">
        <v>2.2850000000000001</v>
      </c>
      <c r="N1537" s="113">
        <v>45.7</v>
      </c>
      <c r="O1537" s="113">
        <v>0</v>
      </c>
      <c r="P1537" s="113">
        <v>0</v>
      </c>
      <c r="Q1537" s="113">
        <v>916.28499999999997</v>
      </c>
      <c r="R1537" s="113">
        <v>18325.7</v>
      </c>
      <c r="S1537" s="111" t="s">
        <v>1428</v>
      </c>
    </row>
    <row r="1538" spans="1:19" ht="25.5">
      <c r="A1538" s="111" t="s">
        <v>3967</v>
      </c>
      <c r="B1538" s="112">
        <v>44334</v>
      </c>
      <c r="C1538" s="111" t="s">
        <v>3968</v>
      </c>
      <c r="D1538" s="112">
        <v>44334</v>
      </c>
      <c r="E1538" s="111" t="s">
        <v>1429</v>
      </c>
      <c r="F1538" s="111" t="s">
        <v>77</v>
      </c>
      <c r="G1538" s="111" t="s">
        <v>1017</v>
      </c>
      <c r="H1538" s="111" t="s">
        <v>1433</v>
      </c>
      <c r="I1538" s="111" t="s">
        <v>1147</v>
      </c>
      <c r="J1538" s="113">
        <v>20</v>
      </c>
      <c r="K1538" s="113">
        <v>1176</v>
      </c>
      <c r="L1538" s="113">
        <v>23520</v>
      </c>
      <c r="M1538" s="113">
        <v>2.94</v>
      </c>
      <c r="N1538" s="113">
        <v>58.8</v>
      </c>
      <c r="O1538" s="113">
        <v>0</v>
      </c>
      <c r="P1538" s="113">
        <v>0</v>
      </c>
      <c r="Q1538" s="113">
        <v>1178.94</v>
      </c>
      <c r="R1538" s="113">
        <v>23578.799999999999</v>
      </c>
      <c r="S1538" s="111" t="s">
        <v>1428</v>
      </c>
    </row>
    <row r="1539" spans="1:19" ht="25.5">
      <c r="A1539" s="111" t="s">
        <v>3967</v>
      </c>
      <c r="B1539" s="112">
        <v>44334</v>
      </c>
      <c r="C1539" s="111" t="s">
        <v>3968</v>
      </c>
      <c r="D1539" s="112">
        <v>44334</v>
      </c>
      <c r="E1539" s="111" t="s">
        <v>1429</v>
      </c>
      <c r="F1539" s="111" t="s">
        <v>77</v>
      </c>
      <c r="G1539" s="111" t="s">
        <v>1017</v>
      </c>
      <c r="H1539" s="111" t="s">
        <v>1433</v>
      </c>
      <c r="I1539" s="111" t="s">
        <v>1320</v>
      </c>
      <c r="J1539" s="113">
        <v>20</v>
      </c>
      <c r="K1539" s="113">
        <v>1064</v>
      </c>
      <c r="L1539" s="113">
        <v>21280</v>
      </c>
      <c r="M1539" s="113">
        <v>2.66</v>
      </c>
      <c r="N1539" s="113">
        <v>53.2</v>
      </c>
      <c r="O1539" s="113">
        <v>0</v>
      </c>
      <c r="P1539" s="113">
        <v>0</v>
      </c>
      <c r="Q1539" s="113">
        <v>1066.6600000000001</v>
      </c>
      <c r="R1539" s="113">
        <v>21333.200000000001</v>
      </c>
      <c r="S1539" s="111" t="s">
        <v>1428</v>
      </c>
    </row>
    <row r="1540" spans="1:19" ht="25.5">
      <c r="A1540" s="111" t="s">
        <v>3969</v>
      </c>
      <c r="B1540" s="112">
        <v>44334</v>
      </c>
      <c r="C1540" s="111" t="s">
        <v>3970</v>
      </c>
      <c r="D1540" s="112">
        <v>44334</v>
      </c>
      <c r="E1540" s="111" t="s">
        <v>1429</v>
      </c>
      <c r="F1540" s="111" t="s">
        <v>978</v>
      </c>
      <c r="G1540" s="111" t="s">
        <v>76</v>
      </c>
      <c r="H1540" s="111" t="s">
        <v>66</v>
      </c>
      <c r="I1540" s="111" t="s">
        <v>1320</v>
      </c>
      <c r="J1540" s="113">
        <v>60</v>
      </c>
      <c r="K1540" s="113">
        <v>1064</v>
      </c>
      <c r="L1540" s="113">
        <v>63840</v>
      </c>
      <c r="M1540" s="113">
        <v>2.66</v>
      </c>
      <c r="N1540" s="113">
        <v>159.6</v>
      </c>
      <c r="O1540" s="113">
        <v>0</v>
      </c>
      <c r="P1540" s="113">
        <v>0</v>
      </c>
      <c r="Q1540" s="113">
        <v>1066.6600000000001</v>
      </c>
      <c r="R1540" s="113">
        <v>63999.6</v>
      </c>
      <c r="S1540" s="111" t="s">
        <v>1428</v>
      </c>
    </row>
    <row r="1541" spans="1:19" ht="25.5">
      <c r="A1541" s="111" t="s">
        <v>3969</v>
      </c>
      <c r="B1541" s="112">
        <v>44334</v>
      </c>
      <c r="C1541" s="111" t="s">
        <v>3970</v>
      </c>
      <c r="D1541" s="112">
        <v>44334</v>
      </c>
      <c r="E1541" s="111" t="s">
        <v>1429</v>
      </c>
      <c r="F1541" s="111" t="s">
        <v>978</v>
      </c>
      <c r="G1541" s="111" t="s">
        <v>76</v>
      </c>
      <c r="H1541" s="111" t="s">
        <v>66</v>
      </c>
      <c r="I1541" s="111" t="s">
        <v>1141</v>
      </c>
      <c r="J1541" s="113">
        <v>80</v>
      </c>
      <c r="K1541" s="113">
        <v>894</v>
      </c>
      <c r="L1541" s="113">
        <v>71520</v>
      </c>
      <c r="M1541" s="113">
        <v>2.2349999999999999</v>
      </c>
      <c r="N1541" s="113">
        <v>178.8</v>
      </c>
      <c r="O1541" s="113">
        <v>0</v>
      </c>
      <c r="P1541" s="113">
        <v>0</v>
      </c>
      <c r="Q1541" s="113">
        <v>896.23500000000001</v>
      </c>
      <c r="R1541" s="113">
        <v>71698.8</v>
      </c>
      <c r="S1541" s="111" t="s">
        <v>1428</v>
      </c>
    </row>
    <row r="1542" spans="1:19" ht="25.5">
      <c r="A1542" s="111" t="s">
        <v>3969</v>
      </c>
      <c r="B1542" s="112">
        <v>44334</v>
      </c>
      <c r="C1542" s="111" t="s">
        <v>3970</v>
      </c>
      <c r="D1542" s="112">
        <v>44334</v>
      </c>
      <c r="E1542" s="111" t="s">
        <v>1429</v>
      </c>
      <c r="F1542" s="111" t="s">
        <v>978</v>
      </c>
      <c r="G1542" s="111" t="s">
        <v>76</v>
      </c>
      <c r="H1542" s="111" t="s">
        <v>66</v>
      </c>
      <c r="I1542" s="111" t="s">
        <v>1147</v>
      </c>
      <c r="J1542" s="113">
        <v>100</v>
      </c>
      <c r="K1542" s="113">
        <v>1176</v>
      </c>
      <c r="L1542" s="113">
        <v>117600</v>
      </c>
      <c r="M1542" s="113">
        <v>2.94</v>
      </c>
      <c r="N1542" s="113">
        <v>294</v>
      </c>
      <c r="O1542" s="113">
        <v>0</v>
      </c>
      <c r="P1542" s="113">
        <v>0</v>
      </c>
      <c r="Q1542" s="113">
        <v>1178.94</v>
      </c>
      <c r="R1542" s="113">
        <v>117894</v>
      </c>
      <c r="S1542" s="111" t="s">
        <v>1428</v>
      </c>
    </row>
    <row r="1543" spans="1:19" ht="25.5">
      <c r="A1543" s="111" t="s">
        <v>3971</v>
      </c>
      <c r="B1543" s="112">
        <v>44334</v>
      </c>
      <c r="C1543" s="111" t="s">
        <v>3972</v>
      </c>
      <c r="D1543" s="112">
        <v>44334</v>
      </c>
      <c r="E1543" s="111" t="s">
        <v>1429</v>
      </c>
      <c r="F1543" s="111" t="s">
        <v>931</v>
      </c>
      <c r="G1543" s="111" t="s">
        <v>1014</v>
      </c>
      <c r="H1543" s="111" t="s">
        <v>1433</v>
      </c>
      <c r="I1543" s="111" t="s">
        <v>1320</v>
      </c>
      <c r="J1543" s="113">
        <v>20</v>
      </c>
      <c r="K1543" s="113">
        <v>1064</v>
      </c>
      <c r="L1543" s="113">
        <v>21280</v>
      </c>
      <c r="M1543" s="113">
        <v>2.66</v>
      </c>
      <c r="N1543" s="113">
        <v>53.2</v>
      </c>
      <c r="O1543" s="113">
        <v>0</v>
      </c>
      <c r="P1543" s="113">
        <v>0</v>
      </c>
      <c r="Q1543" s="113">
        <v>1066.6600000000001</v>
      </c>
      <c r="R1543" s="113">
        <v>21333.200000000001</v>
      </c>
      <c r="S1543" s="111" t="s">
        <v>1428</v>
      </c>
    </row>
    <row r="1544" spans="1:19" ht="25.5">
      <c r="A1544" s="111" t="s">
        <v>3973</v>
      </c>
      <c r="B1544" s="112">
        <v>44334</v>
      </c>
      <c r="C1544" s="111" t="s">
        <v>3974</v>
      </c>
      <c r="D1544" s="112">
        <v>44334</v>
      </c>
      <c r="E1544" s="111" t="s">
        <v>1143</v>
      </c>
      <c r="F1544" s="111" t="s">
        <v>1315</v>
      </c>
      <c r="G1544" s="111" t="s">
        <v>1143</v>
      </c>
      <c r="H1544" s="111" t="s">
        <v>1143</v>
      </c>
      <c r="I1544" s="111" t="s">
        <v>1146</v>
      </c>
      <c r="J1544" s="113">
        <v>5</v>
      </c>
      <c r="K1544" s="113">
        <v>927</v>
      </c>
      <c r="L1544" s="113">
        <v>4635</v>
      </c>
      <c r="M1544" s="113">
        <v>2.3174999999999999</v>
      </c>
      <c r="N1544" s="113">
        <v>11.5875</v>
      </c>
      <c r="O1544" s="113">
        <v>0</v>
      </c>
      <c r="P1544" s="113">
        <v>0</v>
      </c>
      <c r="Q1544" s="113">
        <v>929.3175</v>
      </c>
      <c r="R1544" s="113">
        <v>4646.5874999999996</v>
      </c>
      <c r="S1544" s="111" t="s">
        <v>1428</v>
      </c>
    </row>
    <row r="1545" spans="1:19" ht="25.5">
      <c r="A1545" s="111" t="s">
        <v>3973</v>
      </c>
      <c r="B1545" s="112">
        <v>44334</v>
      </c>
      <c r="C1545" s="111" t="s">
        <v>3974</v>
      </c>
      <c r="D1545" s="112">
        <v>44334</v>
      </c>
      <c r="E1545" s="111" t="s">
        <v>1143</v>
      </c>
      <c r="F1545" s="111" t="s">
        <v>1315</v>
      </c>
      <c r="G1545" s="111" t="s">
        <v>1143</v>
      </c>
      <c r="H1545" s="111" t="s">
        <v>1143</v>
      </c>
      <c r="I1545" s="111" t="s">
        <v>1141</v>
      </c>
      <c r="J1545" s="113">
        <v>5</v>
      </c>
      <c r="K1545" s="113">
        <v>907</v>
      </c>
      <c r="L1545" s="113">
        <v>4535</v>
      </c>
      <c r="M1545" s="113">
        <v>2.2675000000000001</v>
      </c>
      <c r="N1545" s="113">
        <v>11.3375</v>
      </c>
      <c r="O1545" s="113">
        <v>0</v>
      </c>
      <c r="P1545" s="113">
        <v>0</v>
      </c>
      <c r="Q1545" s="113">
        <v>909.26750000000004</v>
      </c>
      <c r="R1545" s="113">
        <v>4546.3374999999996</v>
      </c>
      <c r="S1545" s="111" t="s">
        <v>1428</v>
      </c>
    </row>
    <row r="1546" spans="1:19" ht="25.5">
      <c r="A1546" s="111" t="s">
        <v>3973</v>
      </c>
      <c r="B1546" s="112">
        <v>44334</v>
      </c>
      <c r="C1546" s="111" t="s">
        <v>3974</v>
      </c>
      <c r="D1546" s="112">
        <v>44334</v>
      </c>
      <c r="E1546" s="111" t="s">
        <v>1143</v>
      </c>
      <c r="F1546" s="111" t="s">
        <v>1315</v>
      </c>
      <c r="G1546" s="111" t="s">
        <v>1143</v>
      </c>
      <c r="H1546" s="111" t="s">
        <v>1143</v>
      </c>
      <c r="I1546" s="111" t="s">
        <v>1142</v>
      </c>
      <c r="J1546" s="113">
        <v>4</v>
      </c>
      <c r="K1546" s="113">
        <v>1045</v>
      </c>
      <c r="L1546" s="113">
        <v>4180</v>
      </c>
      <c r="M1546" s="113">
        <v>2.6124999999999998</v>
      </c>
      <c r="N1546" s="113">
        <v>10.45</v>
      </c>
      <c r="O1546" s="113">
        <v>0</v>
      </c>
      <c r="P1546" s="113">
        <v>0</v>
      </c>
      <c r="Q1546" s="113">
        <v>1047.6125</v>
      </c>
      <c r="R1546" s="113">
        <v>4190.45</v>
      </c>
      <c r="S1546" s="111" t="s">
        <v>1428</v>
      </c>
    </row>
    <row r="1547" spans="1:19" ht="25.5">
      <c r="A1547" s="111" t="s">
        <v>3975</v>
      </c>
      <c r="B1547" s="112">
        <v>44334</v>
      </c>
      <c r="C1547" s="111" t="s">
        <v>3976</v>
      </c>
      <c r="D1547" s="112">
        <v>44334</v>
      </c>
      <c r="E1547" s="111" t="s">
        <v>1143</v>
      </c>
      <c r="F1547" s="111" t="s">
        <v>1150</v>
      </c>
      <c r="G1547" s="111" t="s">
        <v>1143</v>
      </c>
      <c r="H1547" s="111" t="s">
        <v>1143</v>
      </c>
      <c r="I1547" s="111" t="s">
        <v>1277</v>
      </c>
      <c r="J1547" s="113">
        <v>10</v>
      </c>
      <c r="K1547" s="113">
        <v>981</v>
      </c>
      <c r="L1547" s="113">
        <v>9810</v>
      </c>
      <c r="M1547" s="113">
        <v>2.4525000000000001</v>
      </c>
      <c r="N1547" s="113">
        <v>24.524999999999999</v>
      </c>
      <c r="O1547" s="113">
        <v>0</v>
      </c>
      <c r="P1547" s="113">
        <v>0</v>
      </c>
      <c r="Q1547" s="113">
        <v>983.45249999999999</v>
      </c>
      <c r="R1547" s="113">
        <v>9834.5249999999996</v>
      </c>
      <c r="S1547" s="111" t="s">
        <v>1428</v>
      </c>
    </row>
    <row r="1548" spans="1:19" ht="25.5">
      <c r="A1548" s="111" t="s">
        <v>3975</v>
      </c>
      <c r="B1548" s="112">
        <v>44334</v>
      </c>
      <c r="C1548" s="111" t="s">
        <v>3976</v>
      </c>
      <c r="D1548" s="112">
        <v>44334</v>
      </c>
      <c r="E1548" s="111" t="s">
        <v>1143</v>
      </c>
      <c r="F1548" s="111" t="s">
        <v>1150</v>
      </c>
      <c r="G1548" s="111" t="s">
        <v>1143</v>
      </c>
      <c r="H1548" s="111" t="s">
        <v>1143</v>
      </c>
      <c r="I1548" s="111" t="s">
        <v>1321</v>
      </c>
      <c r="J1548" s="113">
        <v>6</v>
      </c>
      <c r="K1548" s="113">
        <v>1222.5</v>
      </c>
      <c r="L1548" s="113">
        <v>7335</v>
      </c>
      <c r="M1548" s="113">
        <v>3.0562999999999998</v>
      </c>
      <c r="N1548" s="113">
        <v>18.337800000000001</v>
      </c>
      <c r="O1548" s="113">
        <v>0</v>
      </c>
      <c r="P1548" s="113">
        <v>0</v>
      </c>
      <c r="Q1548" s="113">
        <v>1225.5563</v>
      </c>
      <c r="R1548" s="113">
        <v>7353.3378000000002</v>
      </c>
      <c r="S1548" s="111" t="s">
        <v>1428</v>
      </c>
    </row>
    <row r="1549" spans="1:19" ht="25.5">
      <c r="A1549" s="111" t="s">
        <v>3975</v>
      </c>
      <c r="B1549" s="112">
        <v>44334</v>
      </c>
      <c r="C1549" s="111" t="s">
        <v>3976</v>
      </c>
      <c r="D1549" s="112">
        <v>44334</v>
      </c>
      <c r="E1549" s="111" t="s">
        <v>1143</v>
      </c>
      <c r="F1549" s="111" t="s">
        <v>1150</v>
      </c>
      <c r="G1549" s="111" t="s">
        <v>1143</v>
      </c>
      <c r="H1549" s="111" t="s">
        <v>1143</v>
      </c>
      <c r="I1549" s="111" t="s">
        <v>1146</v>
      </c>
      <c r="J1549" s="113">
        <v>10</v>
      </c>
      <c r="K1549" s="113">
        <v>927</v>
      </c>
      <c r="L1549" s="113">
        <v>9270</v>
      </c>
      <c r="M1549" s="113">
        <v>2.3174999999999999</v>
      </c>
      <c r="N1549" s="113">
        <v>23.175000000000001</v>
      </c>
      <c r="O1549" s="113">
        <v>0</v>
      </c>
      <c r="P1549" s="113">
        <v>0</v>
      </c>
      <c r="Q1549" s="113">
        <v>929.3175</v>
      </c>
      <c r="R1549" s="113">
        <v>9293.1749999999993</v>
      </c>
      <c r="S1549" s="111" t="s">
        <v>1428</v>
      </c>
    </row>
    <row r="1550" spans="1:19" ht="25.5">
      <c r="A1550" s="111" t="s">
        <v>3977</v>
      </c>
      <c r="B1550" s="112">
        <v>44334</v>
      </c>
      <c r="C1550" s="111" t="s">
        <v>3978</v>
      </c>
      <c r="D1550" s="112">
        <v>44334</v>
      </c>
      <c r="E1550" s="111" t="s">
        <v>1143</v>
      </c>
      <c r="F1550" s="111" t="s">
        <v>2716</v>
      </c>
      <c r="G1550" s="111" t="s">
        <v>1143</v>
      </c>
      <c r="H1550" s="111" t="s">
        <v>1143</v>
      </c>
      <c r="I1550" s="111" t="s">
        <v>1144</v>
      </c>
      <c r="J1550" s="113">
        <v>5</v>
      </c>
      <c r="K1550" s="113">
        <v>1134</v>
      </c>
      <c r="L1550" s="113">
        <v>5670</v>
      </c>
      <c r="M1550" s="113">
        <v>2.835</v>
      </c>
      <c r="N1550" s="113">
        <v>14.175000000000001</v>
      </c>
      <c r="O1550" s="113">
        <v>0</v>
      </c>
      <c r="P1550" s="113">
        <v>0</v>
      </c>
      <c r="Q1550" s="113">
        <v>1136.835</v>
      </c>
      <c r="R1550" s="113">
        <v>5684.1750000000002</v>
      </c>
      <c r="S1550" s="111" t="s">
        <v>1428</v>
      </c>
    </row>
    <row r="1551" spans="1:19" ht="25.5">
      <c r="A1551" s="111" t="s">
        <v>3977</v>
      </c>
      <c r="B1551" s="112">
        <v>44334</v>
      </c>
      <c r="C1551" s="111" t="s">
        <v>3978</v>
      </c>
      <c r="D1551" s="112">
        <v>44334</v>
      </c>
      <c r="E1551" s="111" t="s">
        <v>1143</v>
      </c>
      <c r="F1551" s="111" t="s">
        <v>2716</v>
      </c>
      <c r="G1551" s="111" t="s">
        <v>1143</v>
      </c>
      <c r="H1551" s="111" t="s">
        <v>1143</v>
      </c>
      <c r="I1551" s="111" t="s">
        <v>1146</v>
      </c>
      <c r="J1551" s="113">
        <v>5</v>
      </c>
      <c r="K1551" s="113">
        <v>927</v>
      </c>
      <c r="L1551" s="113">
        <v>4635</v>
      </c>
      <c r="M1551" s="113">
        <v>2.3174999999999999</v>
      </c>
      <c r="N1551" s="113">
        <v>11.5875</v>
      </c>
      <c r="O1551" s="113">
        <v>0</v>
      </c>
      <c r="P1551" s="113">
        <v>0</v>
      </c>
      <c r="Q1551" s="113">
        <v>929.3175</v>
      </c>
      <c r="R1551" s="113">
        <v>4646.5874999999996</v>
      </c>
      <c r="S1551" s="111" t="s">
        <v>1428</v>
      </c>
    </row>
    <row r="1552" spans="1:19" ht="25.5">
      <c r="A1552" s="111" t="s">
        <v>3977</v>
      </c>
      <c r="B1552" s="112">
        <v>44334</v>
      </c>
      <c r="C1552" s="111" t="s">
        <v>3978</v>
      </c>
      <c r="D1552" s="112">
        <v>44334</v>
      </c>
      <c r="E1552" s="111" t="s">
        <v>1143</v>
      </c>
      <c r="F1552" s="111" t="s">
        <v>2716</v>
      </c>
      <c r="G1552" s="111" t="s">
        <v>1143</v>
      </c>
      <c r="H1552" s="111" t="s">
        <v>1143</v>
      </c>
      <c r="I1552" s="111" t="s">
        <v>1141</v>
      </c>
      <c r="J1552" s="113">
        <v>5</v>
      </c>
      <c r="K1552" s="113">
        <v>907</v>
      </c>
      <c r="L1552" s="113">
        <v>4535</v>
      </c>
      <c r="M1552" s="113">
        <v>2.2675000000000001</v>
      </c>
      <c r="N1552" s="113">
        <v>11.3375</v>
      </c>
      <c r="O1552" s="113">
        <v>0</v>
      </c>
      <c r="P1552" s="113">
        <v>0</v>
      </c>
      <c r="Q1552" s="113">
        <v>909.26750000000004</v>
      </c>
      <c r="R1552" s="113">
        <v>4546.3374999999996</v>
      </c>
      <c r="S1552" s="111" t="s">
        <v>1428</v>
      </c>
    </row>
    <row r="1553" spans="1:19" ht="25.5">
      <c r="A1553" s="111" t="s">
        <v>3979</v>
      </c>
      <c r="B1553" s="112">
        <v>44334</v>
      </c>
      <c r="C1553" s="111" t="s">
        <v>3980</v>
      </c>
      <c r="D1553" s="112">
        <v>44334</v>
      </c>
      <c r="E1553" s="111" t="s">
        <v>1429</v>
      </c>
      <c r="F1553" s="111" t="s">
        <v>99</v>
      </c>
      <c r="G1553" s="111" t="s">
        <v>1046</v>
      </c>
      <c r="H1553" s="111" t="s">
        <v>1433</v>
      </c>
      <c r="I1553" s="111" t="s">
        <v>1141</v>
      </c>
      <c r="J1553" s="113">
        <v>20</v>
      </c>
      <c r="K1553" s="113">
        <v>894</v>
      </c>
      <c r="L1553" s="113">
        <v>17880</v>
      </c>
      <c r="M1553" s="113">
        <v>2.2349999999999999</v>
      </c>
      <c r="N1553" s="113">
        <v>44.7</v>
      </c>
      <c r="O1553" s="113">
        <v>0</v>
      </c>
      <c r="P1553" s="113">
        <v>0</v>
      </c>
      <c r="Q1553" s="113">
        <v>896.23500000000001</v>
      </c>
      <c r="R1553" s="113">
        <v>17924.7</v>
      </c>
      <c r="S1553" s="111" t="s">
        <v>1428</v>
      </c>
    </row>
    <row r="1554" spans="1:19" ht="25.5">
      <c r="A1554" s="111" t="s">
        <v>3979</v>
      </c>
      <c r="B1554" s="112">
        <v>44334</v>
      </c>
      <c r="C1554" s="111" t="s">
        <v>3980</v>
      </c>
      <c r="D1554" s="112">
        <v>44334</v>
      </c>
      <c r="E1554" s="111" t="s">
        <v>1429</v>
      </c>
      <c r="F1554" s="111" t="s">
        <v>99</v>
      </c>
      <c r="G1554" s="111" t="s">
        <v>1046</v>
      </c>
      <c r="H1554" s="111" t="s">
        <v>1433</v>
      </c>
      <c r="I1554" s="111" t="s">
        <v>1320</v>
      </c>
      <c r="J1554" s="113">
        <v>40</v>
      </c>
      <c r="K1554" s="113">
        <v>1064</v>
      </c>
      <c r="L1554" s="113">
        <v>42560</v>
      </c>
      <c r="M1554" s="113">
        <v>2.66</v>
      </c>
      <c r="N1554" s="113">
        <v>106.4</v>
      </c>
      <c r="O1554" s="113">
        <v>0</v>
      </c>
      <c r="P1554" s="113">
        <v>0</v>
      </c>
      <c r="Q1554" s="113">
        <v>1066.6600000000001</v>
      </c>
      <c r="R1554" s="113">
        <v>42666.400000000001</v>
      </c>
      <c r="S1554" s="111" t="s">
        <v>1428</v>
      </c>
    </row>
    <row r="1555" spans="1:19" ht="25.5">
      <c r="A1555" s="111" t="s">
        <v>3981</v>
      </c>
      <c r="B1555" s="112">
        <v>44334</v>
      </c>
      <c r="C1555" s="111" t="s">
        <v>3982</v>
      </c>
      <c r="D1555" s="112">
        <v>44334</v>
      </c>
      <c r="E1555" s="111" t="s">
        <v>1429</v>
      </c>
      <c r="F1555" s="111" t="s">
        <v>98</v>
      </c>
      <c r="G1555" s="111" t="s">
        <v>1046</v>
      </c>
      <c r="H1555" s="111" t="s">
        <v>1433</v>
      </c>
      <c r="I1555" s="111" t="s">
        <v>1141</v>
      </c>
      <c r="J1555" s="113">
        <v>40</v>
      </c>
      <c r="K1555" s="113">
        <v>894</v>
      </c>
      <c r="L1555" s="113">
        <v>35760</v>
      </c>
      <c r="M1555" s="113">
        <v>2.2349999999999999</v>
      </c>
      <c r="N1555" s="113">
        <v>89.4</v>
      </c>
      <c r="O1555" s="113">
        <v>0</v>
      </c>
      <c r="P1555" s="113">
        <v>0</v>
      </c>
      <c r="Q1555" s="113">
        <v>896.23500000000001</v>
      </c>
      <c r="R1555" s="113">
        <v>35849.4</v>
      </c>
      <c r="S1555" s="111" t="s">
        <v>1428</v>
      </c>
    </row>
    <row r="1556" spans="1:19" ht="25.5">
      <c r="A1556" s="111" t="s">
        <v>3981</v>
      </c>
      <c r="B1556" s="112">
        <v>44334</v>
      </c>
      <c r="C1556" s="111" t="s">
        <v>3982</v>
      </c>
      <c r="D1556" s="112">
        <v>44334</v>
      </c>
      <c r="E1556" s="111" t="s">
        <v>1429</v>
      </c>
      <c r="F1556" s="111" t="s">
        <v>98</v>
      </c>
      <c r="G1556" s="111" t="s">
        <v>1046</v>
      </c>
      <c r="H1556" s="111" t="s">
        <v>1433</v>
      </c>
      <c r="I1556" s="111" t="s">
        <v>1320</v>
      </c>
      <c r="J1556" s="113">
        <v>20</v>
      </c>
      <c r="K1556" s="113">
        <v>1064</v>
      </c>
      <c r="L1556" s="113">
        <v>21280</v>
      </c>
      <c r="M1556" s="113">
        <v>2.66</v>
      </c>
      <c r="N1556" s="113">
        <v>53.2</v>
      </c>
      <c r="O1556" s="113">
        <v>0</v>
      </c>
      <c r="P1556" s="113">
        <v>0</v>
      </c>
      <c r="Q1556" s="113">
        <v>1066.6600000000001</v>
      </c>
      <c r="R1556" s="113">
        <v>21333.200000000001</v>
      </c>
      <c r="S1556" s="111" t="s">
        <v>1428</v>
      </c>
    </row>
    <row r="1557" spans="1:19" ht="25.5">
      <c r="A1557" s="111" t="s">
        <v>3983</v>
      </c>
      <c r="B1557" s="112">
        <v>44334</v>
      </c>
      <c r="C1557" s="111" t="s">
        <v>3984</v>
      </c>
      <c r="D1557" s="112">
        <v>44334</v>
      </c>
      <c r="E1557" s="111" t="s">
        <v>1429</v>
      </c>
      <c r="F1557" s="111" t="s">
        <v>1473</v>
      </c>
      <c r="G1557" s="111" t="s">
        <v>1435</v>
      </c>
      <c r="H1557" s="111" t="s">
        <v>24</v>
      </c>
      <c r="I1557" s="111" t="s">
        <v>1321</v>
      </c>
      <c r="J1557" s="113">
        <v>40</v>
      </c>
      <c r="K1557" s="113">
        <v>1205</v>
      </c>
      <c r="L1557" s="113">
        <v>48200</v>
      </c>
      <c r="M1557" s="113">
        <v>3.0125000000000002</v>
      </c>
      <c r="N1557" s="113">
        <v>120.5</v>
      </c>
      <c r="O1557" s="113">
        <v>0</v>
      </c>
      <c r="P1557" s="113">
        <v>0</v>
      </c>
      <c r="Q1557" s="113">
        <v>1208.0125</v>
      </c>
      <c r="R1557" s="113">
        <v>48320.5</v>
      </c>
      <c r="S1557" s="111" t="s">
        <v>1428</v>
      </c>
    </row>
    <row r="1558" spans="1:19" ht="25.5">
      <c r="A1558" s="111" t="s">
        <v>3983</v>
      </c>
      <c r="B1558" s="112">
        <v>44334</v>
      </c>
      <c r="C1558" s="111" t="s">
        <v>3984</v>
      </c>
      <c r="D1558" s="112">
        <v>44334</v>
      </c>
      <c r="E1558" s="111" t="s">
        <v>1429</v>
      </c>
      <c r="F1558" s="111" t="s">
        <v>1473</v>
      </c>
      <c r="G1558" s="111" t="s">
        <v>1435</v>
      </c>
      <c r="H1558" s="111" t="s">
        <v>24</v>
      </c>
      <c r="I1558" s="111" t="s">
        <v>1374</v>
      </c>
      <c r="J1558" s="113">
        <v>100</v>
      </c>
      <c r="K1558" s="113">
        <v>914</v>
      </c>
      <c r="L1558" s="113">
        <v>91400</v>
      </c>
      <c r="M1558" s="113">
        <v>2.2850000000000001</v>
      </c>
      <c r="N1558" s="113">
        <v>228.5</v>
      </c>
      <c r="O1558" s="113">
        <v>0</v>
      </c>
      <c r="P1558" s="113">
        <v>0</v>
      </c>
      <c r="Q1558" s="113">
        <v>916.28499999999997</v>
      </c>
      <c r="R1558" s="113">
        <v>91628.5</v>
      </c>
      <c r="S1558" s="111" t="s">
        <v>1428</v>
      </c>
    </row>
    <row r="1559" spans="1:19" ht="25.5">
      <c r="A1559" s="111" t="s">
        <v>3983</v>
      </c>
      <c r="B1559" s="112">
        <v>44334</v>
      </c>
      <c r="C1559" s="111" t="s">
        <v>3984</v>
      </c>
      <c r="D1559" s="112">
        <v>44334</v>
      </c>
      <c r="E1559" s="111" t="s">
        <v>1429</v>
      </c>
      <c r="F1559" s="111" t="s">
        <v>1473</v>
      </c>
      <c r="G1559" s="111" t="s">
        <v>1435</v>
      </c>
      <c r="H1559" s="111" t="s">
        <v>24</v>
      </c>
      <c r="I1559" s="111" t="s">
        <v>1320</v>
      </c>
      <c r="J1559" s="113">
        <v>100</v>
      </c>
      <c r="K1559" s="113">
        <v>1064</v>
      </c>
      <c r="L1559" s="113">
        <v>106400</v>
      </c>
      <c r="M1559" s="113">
        <v>2.66</v>
      </c>
      <c r="N1559" s="113">
        <v>266</v>
      </c>
      <c r="O1559" s="113">
        <v>0</v>
      </c>
      <c r="P1559" s="113">
        <v>0</v>
      </c>
      <c r="Q1559" s="113">
        <v>1066.6600000000001</v>
      </c>
      <c r="R1559" s="113">
        <v>106666</v>
      </c>
      <c r="S1559" s="111" t="s">
        <v>1428</v>
      </c>
    </row>
    <row r="1560" spans="1:19" ht="25.5">
      <c r="A1560" s="111" t="s">
        <v>3985</v>
      </c>
      <c r="B1560" s="112">
        <v>44334</v>
      </c>
      <c r="C1560" s="111" t="s">
        <v>3986</v>
      </c>
      <c r="D1560" s="112">
        <v>44334</v>
      </c>
      <c r="E1560" s="111" t="s">
        <v>1143</v>
      </c>
      <c r="F1560" s="111" t="s">
        <v>1314</v>
      </c>
      <c r="G1560" s="111" t="s">
        <v>1143</v>
      </c>
      <c r="H1560" s="111" t="s">
        <v>1143</v>
      </c>
      <c r="I1560" s="111" t="s">
        <v>1142</v>
      </c>
      <c r="J1560" s="113">
        <v>5</v>
      </c>
      <c r="K1560" s="113">
        <v>1045</v>
      </c>
      <c r="L1560" s="113">
        <v>5225</v>
      </c>
      <c r="M1560" s="113">
        <v>2.6124999999999998</v>
      </c>
      <c r="N1560" s="113">
        <v>13.0625</v>
      </c>
      <c r="O1560" s="113">
        <v>0</v>
      </c>
      <c r="P1560" s="113">
        <v>0</v>
      </c>
      <c r="Q1560" s="113">
        <v>1047.6125</v>
      </c>
      <c r="R1560" s="113">
        <v>5238.0625</v>
      </c>
      <c r="S1560" s="111" t="s">
        <v>1428</v>
      </c>
    </row>
    <row r="1561" spans="1:19" ht="25.5">
      <c r="A1561" s="111" t="s">
        <v>3987</v>
      </c>
      <c r="B1561" s="112">
        <v>44334</v>
      </c>
      <c r="C1561" s="111" t="s">
        <v>3988</v>
      </c>
      <c r="D1561" s="112">
        <v>44334</v>
      </c>
      <c r="E1561" s="111" t="s">
        <v>1429</v>
      </c>
      <c r="F1561" s="111" t="s">
        <v>101</v>
      </c>
      <c r="G1561" s="111" t="s">
        <v>1014</v>
      </c>
      <c r="H1561" s="111" t="s">
        <v>1433</v>
      </c>
      <c r="I1561" s="111" t="s">
        <v>1147</v>
      </c>
      <c r="J1561" s="113">
        <v>20</v>
      </c>
      <c r="K1561" s="113">
        <v>1176</v>
      </c>
      <c r="L1561" s="113">
        <v>23520</v>
      </c>
      <c r="M1561" s="113">
        <v>2.94</v>
      </c>
      <c r="N1561" s="113">
        <v>58.8</v>
      </c>
      <c r="O1561" s="113">
        <v>0</v>
      </c>
      <c r="P1561" s="113">
        <v>0</v>
      </c>
      <c r="Q1561" s="113">
        <v>1178.94</v>
      </c>
      <c r="R1561" s="113">
        <v>23578.799999999999</v>
      </c>
      <c r="S1561" s="111" t="s">
        <v>1428</v>
      </c>
    </row>
    <row r="1562" spans="1:19" ht="25.5">
      <c r="A1562" s="111" t="s">
        <v>3987</v>
      </c>
      <c r="B1562" s="112">
        <v>44334</v>
      </c>
      <c r="C1562" s="111" t="s">
        <v>3988</v>
      </c>
      <c r="D1562" s="112">
        <v>44334</v>
      </c>
      <c r="E1562" s="111" t="s">
        <v>1429</v>
      </c>
      <c r="F1562" s="111" t="s">
        <v>101</v>
      </c>
      <c r="G1562" s="111" t="s">
        <v>1014</v>
      </c>
      <c r="H1562" s="111" t="s">
        <v>1433</v>
      </c>
      <c r="I1562" s="111" t="s">
        <v>1141</v>
      </c>
      <c r="J1562" s="113">
        <v>40</v>
      </c>
      <c r="K1562" s="113">
        <v>894</v>
      </c>
      <c r="L1562" s="113">
        <v>35760</v>
      </c>
      <c r="M1562" s="113">
        <v>2.2349999999999999</v>
      </c>
      <c r="N1562" s="113">
        <v>89.4</v>
      </c>
      <c r="O1562" s="113">
        <v>0</v>
      </c>
      <c r="P1562" s="113">
        <v>0</v>
      </c>
      <c r="Q1562" s="113">
        <v>896.23500000000001</v>
      </c>
      <c r="R1562" s="113">
        <v>35849.4</v>
      </c>
      <c r="S1562" s="111" t="s">
        <v>1428</v>
      </c>
    </row>
    <row r="1563" spans="1:19" ht="25.5">
      <c r="A1563" s="111" t="s">
        <v>3987</v>
      </c>
      <c r="B1563" s="112">
        <v>44334</v>
      </c>
      <c r="C1563" s="111" t="s">
        <v>3988</v>
      </c>
      <c r="D1563" s="112">
        <v>44334</v>
      </c>
      <c r="E1563" s="111" t="s">
        <v>1429</v>
      </c>
      <c r="F1563" s="111" t="s">
        <v>101</v>
      </c>
      <c r="G1563" s="111" t="s">
        <v>1014</v>
      </c>
      <c r="H1563" s="111" t="s">
        <v>1433</v>
      </c>
      <c r="I1563" s="111" t="s">
        <v>1320</v>
      </c>
      <c r="J1563" s="113">
        <v>20</v>
      </c>
      <c r="K1563" s="113">
        <v>1064</v>
      </c>
      <c r="L1563" s="113">
        <v>21280</v>
      </c>
      <c r="M1563" s="113">
        <v>2.66</v>
      </c>
      <c r="N1563" s="113">
        <v>53.2</v>
      </c>
      <c r="O1563" s="113">
        <v>0</v>
      </c>
      <c r="P1563" s="113">
        <v>0</v>
      </c>
      <c r="Q1563" s="113">
        <v>1066.6600000000001</v>
      </c>
      <c r="R1563" s="113">
        <v>21333.200000000001</v>
      </c>
      <c r="S1563" s="111" t="s">
        <v>1428</v>
      </c>
    </row>
    <row r="1564" spans="1:19" ht="25.5">
      <c r="A1564" s="111" t="s">
        <v>3989</v>
      </c>
      <c r="B1564" s="112">
        <v>44334</v>
      </c>
      <c r="C1564" s="111" t="s">
        <v>3990</v>
      </c>
      <c r="D1564" s="112">
        <v>44334</v>
      </c>
      <c r="E1564" s="111" t="s">
        <v>1429</v>
      </c>
      <c r="F1564" s="111" t="s">
        <v>962</v>
      </c>
      <c r="G1564" s="111" t="s">
        <v>1445</v>
      </c>
      <c r="H1564" s="111" t="s">
        <v>54</v>
      </c>
      <c r="I1564" s="111" t="s">
        <v>1320</v>
      </c>
      <c r="J1564" s="113">
        <v>20</v>
      </c>
      <c r="K1564" s="113">
        <v>1064</v>
      </c>
      <c r="L1564" s="113">
        <v>21280</v>
      </c>
      <c r="M1564" s="113">
        <v>2.66</v>
      </c>
      <c r="N1564" s="113">
        <v>53.2</v>
      </c>
      <c r="O1564" s="113">
        <v>0</v>
      </c>
      <c r="P1564" s="113">
        <v>0</v>
      </c>
      <c r="Q1564" s="113">
        <v>1066.6600000000001</v>
      </c>
      <c r="R1564" s="113">
        <v>21333.200000000001</v>
      </c>
      <c r="S1564" s="111" t="s">
        <v>1428</v>
      </c>
    </row>
    <row r="1565" spans="1:19" ht="25.5">
      <c r="A1565" s="111" t="s">
        <v>3989</v>
      </c>
      <c r="B1565" s="112">
        <v>44334</v>
      </c>
      <c r="C1565" s="111" t="s">
        <v>3990</v>
      </c>
      <c r="D1565" s="112">
        <v>44334</v>
      </c>
      <c r="E1565" s="111" t="s">
        <v>1429</v>
      </c>
      <c r="F1565" s="111" t="s">
        <v>962</v>
      </c>
      <c r="G1565" s="111" t="s">
        <v>1445</v>
      </c>
      <c r="H1565" s="111" t="s">
        <v>54</v>
      </c>
      <c r="I1565" s="111" t="s">
        <v>1144</v>
      </c>
      <c r="J1565" s="113">
        <v>40</v>
      </c>
      <c r="K1565" s="113">
        <v>1118</v>
      </c>
      <c r="L1565" s="113">
        <v>44720</v>
      </c>
      <c r="M1565" s="113">
        <v>2.7949999999999999</v>
      </c>
      <c r="N1565" s="113">
        <v>111.8</v>
      </c>
      <c r="O1565" s="113">
        <v>0</v>
      </c>
      <c r="P1565" s="113">
        <v>0</v>
      </c>
      <c r="Q1565" s="113">
        <v>1120.7950000000001</v>
      </c>
      <c r="R1565" s="113">
        <v>44831.8</v>
      </c>
      <c r="S1565" s="111" t="s">
        <v>1428</v>
      </c>
    </row>
    <row r="1566" spans="1:19" ht="25.5">
      <c r="A1566" s="111" t="s">
        <v>3991</v>
      </c>
      <c r="B1566" s="112">
        <v>44334</v>
      </c>
      <c r="C1566" s="111" t="s">
        <v>3992</v>
      </c>
      <c r="D1566" s="112">
        <v>44334</v>
      </c>
      <c r="E1566" s="111" t="s">
        <v>1426</v>
      </c>
      <c r="F1566" s="111" t="s">
        <v>3993</v>
      </c>
      <c r="G1566" s="111" t="s">
        <v>2966</v>
      </c>
      <c r="H1566" s="111" t="s">
        <v>1426</v>
      </c>
      <c r="I1566" s="111" t="s">
        <v>1277</v>
      </c>
      <c r="J1566" s="113">
        <v>12</v>
      </c>
      <c r="K1566" s="113">
        <v>980</v>
      </c>
      <c r="L1566" s="113">
        <v>11760</v>
      </c>
      <c r="M1566" s="113">
        <v>0</v>
      </c>
      <c r="N1566" s="113">
        <v>0</v>
      </c>
      <c r="O1566" s="113">
        <v>0</v>
      </c>
      <c r="P1566" s="113">
        <v>0</v>
      </c>
      <c r="Q1566" s="113">
        <v>980</v>
      </c>
      <c r="R1566" s="113">
        <v>11760</v>
      </c>
      <c r="S1566" s="111" t="s">
        <v>1428</v>
      </c>
    </row>
    <row r="1567" spans="1:19" ht="25.5">
      <c r="A1567" s="111" t="s">
        <v>3994</v>
      </c>
      <c r="B1567" s="112">
        <v>44334</v>
      </c>
      <c r="C1567" s="111" t="s">
        <v>3995</v>
      </c>
      <c r="D1567" s="112">
        <v>44334</v>
      </c>
      <c r="E1567" s="111" t="s">
        <v>1429</v>
      </c>
      <c r="F1567" s="111" t="s">
        <v>8</v>
      </c>
      <c r="G1567" s="111" t="s">
        <v>1045</v>
      </c>
      <c r="H1567" s="111" t="s">
        <v>117</v>
      </c>
      <c r="I1567" s="111" t="s">
        <v>1141</v>
      </c>
      <c r="J1567" s="113">
        <v>60</v>
      </c>
      <c r="K1567" s="113">
        <v>894</v>
      </c>
      <c r="L1567" s="113">
        <v>53640</v>
      </c>
      <c r="M1567" s="113">
        <v>2.2349999999999999</v>
      </c>
      <c r="N1567" s="113">
        <v>134.1</v>
      </c>
      <c r="O1567" s="113">
        <v>0</v>
      </c>
      <c r="P1567" s="113">
        <v>0</v>
      </c>
      <c r="Q1567" s="113">
        <v>896.23500000000001</v>
      </c>
      <c r="R1567" s="113">
        <v>53774.1</v>
      </c>
      <c r="S1567" s="111" t="s">
        <v>1428</v>
      </c>
    </row>
    <row r="1568" spans="1:19" ht="25.5">
      <c r="A1568" s="111" t="s">
        <v>3996</v>
      </c>
      <c r="B1568" s="112">
        <v>44334</v>
      </c>
      <c r="C1568" s="111" t="s">
        <v>3997</v>
      </c>
      <c r="D1568" s="112">
        <v>44334</v>
      </c>
      <c r="E1568" s="111" t="s">
        <v>1429</v>
      </c>
      <c r="F1568" s="111" t="s">
        <v>1419</v>
      </c>
      <c r="G1568" s="111" t="s">
        <v>117</v>
      </c>
      <c r="H1568" s="111" t="s">
        <v>117</v>
      </c>
      <c r="I1568" s="111" t="s">
        <v>1321</v>
      </c>
      <c r="J1568" s="113">
        <v>40</v>
      </c>
      <c r="K1568" s="113">
        <v>1205</v>
      </c>
      <c r="L1568" s="113">
        <v>48200</v>
      </c>
      <c r="M1568" s="113">
        <v>3.0125000000000002</v>
      </c>
      <c r="N1568" s="113">
        <v>120.5</v>
      </c>
      <c r="O1568" s="113">
        <v>0</v>
      </c>
      <c r="P1568" s="113">
        <v>0</v>
      </c>
      <c r="Q1568" s="113">
        <v>1208.0125</v>
      </c>
      <c r="R1568" s="113">
        <v>48320.5</v>
      </c>
      <c r="S1568" s="111" t="s">
        <v>1428</v>
      </c>
    </row>
    <row r="1569" spans="1:19" ht="25.5">
      <c r="A1569" s="111" t="s">
        <v>3996</v>
      </c>
      <c r="B1569" s="112">
        <v>44334</v>
      </c>
      <c r="C1569" s="111" t="s">
        <v>3997</v>
      </c>
      <c r="D1569" s="112">
        <v>44334</v>
      </c>
      <c r="E1569" s="111" t="s">
        <v>1429</v>
      </c>
      <c r="F1569" s="111" t="s">
        <v>1419</v>
      </c>
      <c r="G1569" s="111" t="s">
        <v>117</v>
      </c>
      <c r="H1569" s="111" t="s">
        <v>117</v>
      </c>
      <c r="I1569" s="111" t="s">
        <v>1320</v>
      </c>
      <c r="J1569" s="113">
        <v>100</v>
      </c>
      <c r="K1569" s="113">
        <v>1064</v>
      </c>
      <c r="L1569" s="113">
        <v>106400</v>
      </c>
      <c r="M1569" s="113">
        <v>2.66</v>
      </c>
      <c r="N1569" s="113">
        <v>266</v>
      </c>
      <c r="O1569" s="113">
        <v>0</v>
      </c>
      <c r="P1569" s="113">
        <v>0</v>
      </c>
      <c r="Q1569" s="113">
        <v>1066.6600000000001</v>
      </c>
      <c r="R1569" s="113">
        <v>106666</v>
      </c>
      <c r="S1569" s="111" t="s">
        <v>1428</v>
      </c>
    </row>
    <row r="1570" spans="1:19" ht="25.5">
      <c r="A1570" s="111" t="s">
        <v>3998</v>
      </c>
      <c r="B1570" s="112">
        <v>44334</v>
      </c>
      <c r="C1570" s="111" t="s">
        <v>3999</v>
      </c>
      <c r="D1570" s="112">
        <v>44334</v>
      </c>
      <c r="E1570" s="111" t="s">
        <v>1429</v>
      </c>
      <c r="F1570" s="111" t="s">
        <v>114</v>
      </c>
      <c r="G1570" s="111" t="s">
        <v>1440</v>
      </c>
      <c r="H1570" s="111" t="s">
        <v>117</v>
      </c>
      <c r="I1570" s="111" t="s">
        <v>1263</v>
      </c>
      <c r="J1570" s="113">
        <v>40</v>
      </c>
      <c r="K1570" s="113">
        <v>1099</v>
      </c>
      <c r="L1570" s="113">
        <v>43960</v>
      </c>
      <c r="M1570" s="113">
        <v>2.7475000000000001</v>
      </c>
      <c r="N1570" s="113">
        <v>109.9</v>
      </c>
      <c r="O1570" s="113">
        <v>0</v>
      </c>
      <c r="P1570" s="113">
        <v>0</v>
      </c>
      <c r="Q1570" s="113">
        <v>1101.7474999999999</v>
      </c>
      <c r="R1570" s="113">
        <v>44069.9</v>
      </c>
      <c r="S1570" s="111" t="s">
        <v>1428</v>
      </c>
    </row>
    <row r="1571" spans="1:19" ht="25.5">
      <c r="A1571" s="111" t="s">
        <v>3998</v>
      </c>
      <c r="B1571" s="112">
        <v>44334</v>
      </c>
      <c r="C1571" s="111" t="s">
        <v>3999</v>
      </c>
      <c r="D1571" s="112">
        <v>44334</v>
      </c>
      <c r="E1571" s="111" t="s">
        <v>1429</v>
      </c>
      <c r="F1571" s="111" t="s">
        <v>114</v>
      </c>
      <c r="G1571" s="111" t="s">
        <v>1440</v>
      </c>
      <c r="H1571" s="111" t="s">
        <v>117</v>
      </c>
      <c r="I1571" s="111" t="s">
        <v>1320</v>
      </c>
      <c r="J1571" s="113">
        <v>60</v>
      </c>
      <c r="K1571" s="113">
        <v>1064</v>
      </c>
      <c r="L1571" s="113">
        <v>63840</v>
      </c>
      <c r="M1571" s="113">
        <v>2.66</v>
      </c>
      <c r="N1571" s="113">
        <v>159.6</v>
      </c>
      <c r="O1571" s="113">
        <v>0</v>
      </c>
      <c r="P1571" s="113">
        <v>0</v>
      </c>
      <c r="Q1571" s="113">
        <v>1066.6600000000001</v>
      </c>
      <c r="R1571" s="113">
        <v>63999.6</v>
      </c>
      <c r="S1571" s="111" t="s">
        <v>1428</v>
      </c>
    </row>
    <row r="1572" spans="1:19" ht="25.5">
      <c r="A1572" s="111" t="s">
        <v>3998</v>
      </c>
      <c r="B1572" s="112">
        <v>44334</v>
      </c>
      <c r="C1572" s="111" t="s">
        <v>3999</v>
      </c>
      <c r="D1572" s="112">
        <v>44334</v>
      </c>
      <c r="E1572" s="111" t="s">
        <v>1429</v>
      </c>
      <c r="F1572" s="111" t="s">
        <v>114</v>
      </c>
      <c r="G1572" s="111" t="s">
        <v>1440</v>
      </c>
      <c r="H1572" s="111" t="s">
        <v>117</v>
      </c>
      <c r="I1572" s="111" t="s">
        <v>1141</v>
      </c>
      <c r="J1572" s="113">
        <v>40</v>
      </c>
      <c r="K1572" s="113">
        <v>894</v>
      </c>
      <c r="L1572" s="113">
        <v>35760</v>
      </c>
      <c r="M1572" s="113">
        <v>2.2349999999999999</v>
      </c>
      <c r="N1572" s="113">
        <v>89.4</v>
      </c>
      <c r="O1572" s="113">
        <v>0</v>
      </c>
      <c r="P1572" s="113">
        <v>0</v>
      </c>
      <c r="Q1572" s="113">
        <v>896.23500000000001</v>
      </c>
      <c r="R1572" s="113">
        <v>35849.4</v>
      </c>
      <c r="S1572" s="111" t="s">
        <v>1428</v>
      </c>
    </row>
    <row r="1573" spans="1:19" ht="25.5">
      <c r="A1573" s="111" t="s">
        <v>4000</v>
      </c>
      <c r="B1573" s="112">
        <v>44334</v>
      </c>
      <c r="C1573" s="111" t="s">
        <v>4001</v>
      </c>
      <c r="D1573" s="112">
        <v>44334</v>
      </c>
      <c r="E1573" s="111" t="s">
        <v>1429</v>
      </c>
      <c r="F1573" s="111" t="s">
        <v>9</v>
      </c>
      <c r="G1573" s="111" t="s">
        <v>1044</v>
      </c>
      <c r="H1573" s="111" t="s">
        <v>117</v>
      </c>
      <c r="I1573" s="111" t="s">
        <v>1146</v>
      </c>
      <c r="J1573" s="113">
        <v>10</v>
      </c>
      <c r="K1573" s="113">
        <v>914</v>
      </c>
      <c r="L1573" s="113">
        <v>9140</v>
      </c>
      <c r="M1573" s="113">
        <v>2.2850000000000001</v>
      </c>
      <c r="N1573" s="113">
        <v>22.85</v>
      </c>
      <c r="O1573" s="113">
        <v>0</v>
      </c>
      <c r="P1573" s="113">
        <v>0</v>
      </c>
      <c r="Q1573" s="113">
        <v>916.28499999999997</v>
      </c>
      <c r="R1573" s="113">
        <v>9162.85</v>
      </c>
      <c r="S1573" s="111" t="s">
        <v>1428</v>
      </c>
    </row>
    <row r="1574" spans="1:19" ht="25.5">
      <c r="A1574" s="111" t="s">
        <v>4000</v>
      </c>
      <c r="B1574" s="112">
        <v>44334</v>
      </c>
      <c r="C1574" s="111" t="s">
        <v>4001</v>
      </c>
      <c r="D1574" s="112">
        <v>44334</v>
      </c>
      <c r="E1574" s="111" t="s">
        <v>1429</v>
      </c>
      <c r="F1574" s="111" t="s">
        <v>9</v>
      </c>
      <c r="G1574" s="111" t="s">
        <v>1044</v>
      </c>
      <c r="H1574" s="111" t="s">
        <v>117</v>
      </c>
      <c r="I1574" s="111" t="s">
        <v>1141</v>
      </c>
      <c r="J1574" s="113">
        <v>45</v>
      </c>
      <c r="K1574" s="113">
        <v>894</v>
      </c>
      <c r="L1574" s="113">
        <v>40230</v>
      </c>
      <c r="M1574" s="113">
        <v>2.2349999999999999</v>
      </c>
      <c r="N1574" s="113">
        <v>100.575</v>
      </c>
      <c r="O1574" s="113">
        <v>0</v>
      </c>
      <c r="P1574" s="113">
        <v>0</v>
      </c>
      <c r="Q1574" s="113">
        <v>896.23500000000001</v>
      </c>
      <c r="R1574" s="113">
        <v>40330.574999999997</v>
      </c>
      <c r="S1574" s="111" t="s">
        <v>1428</v>
      </c>
    </row>
    <row r="1575" spans="1:19" ht="25.5">
      <c r="A1575" s="111" t="s">
        <v>4000</v>
      </c>
      <c r="B1575" s="112">
        <v>44334</v>
      </c>
      <c r="C1575" s="111" t="s">
        <v>4001</v>
      </c>
      <c r="D1575" s="112">
        <v>44334</v>
      </c>
      <c r="E1575" s="111" t="s">
        <v>1429</v>
      </c>
      <c r="F1575" s="111" t="s">
        <v>9</v>
      </c>
      <c r="G1575" s="111" t="s">
        <v>1044</v>
      </c>
      <c r="H1575" s="111" t="s">
        <v>117</v>
      </c>
      <c r="I1575" s="111" t="s">
        <v>1144</v>
      </c>
      <c r="J1575" s="113">
        <v>20</v>
      </c>
      <c r="K1575" s="113">
        <v>1118</v>
      </c>
      <c r="L1575" s="113">
        <v>22360</v>
      </c>
      <c r="M1575" s="113">
        <v>2.7949999999999999</v>
      </c>
      <c r="N1575" s="113">
        <v>55.9</v>
      </c>
      <c r="O1575" s="113">
        <v>0</v>
      </c>
      <c r="P1575" s="113">
        <v>0</v>
      </c>
      <c r="Q1575" s="113">
        <v>1120.7950000000001</v>
      </c>
      <c r="R1575" s="113">
        <v>22415.9</v>
      </c>
      <c r="S1575" s="111" t="s">
        <v>1428</v>
      </c>
    </row>
    <row r="1576" spans="1:19" ht="25.5">
      <c r="A1576" s="111" t="s">
        <v>4002</v>
      </c>
      <c r="B1576" s="112">
        <v>44334</v>
      </c>
      <c r="C1576" s="111" t="s">
        <v>4003</v>
      </c>
      <c r="D1576" s="112">
        <v>44334</v>
      </c>
      <c r="E1576" s="111" t="s">
        <v>1429</v>
      </c>
      <c r="F1576" s="111" t="s">
        <v>4</v>
      </c>
      <c r="G1576" s="111" t="s">
        <v>1430</v>
      </c>
      <c r="H1576" s="111" t="s">
        <v>117</v>
      </c>
      <c r="I1576" s="111" t="s">
        <v>1141</v>
      </c>
      <c r="J1576" s="113">
        <v>50</v>
      </c>
      <c r="K1576" s="113">
        <v>894</v>
      </c>
      <c r="L1576" s="113">
        <v>44700</v>
      </c>
      <c r="M1576" s="113">
        <v>2.2349999999999999</v>
      </c>
      <c r="N1576" s="113">
        <v>111.75</v>
      </c>
      <c r="O1576" s="113">
        <v>0</v>
      </c>
      <c r="P1576" s="113">
        <v>0</v>
      </c>
      <c r="Q1576" s="113">
        <v>896.23500000000001</v>
      </c>
      <c r="R1576" s="113">
        <v>44811.75</v>
      </c>
      <c r="S1576" s="111" t="s">
        <v>1428</v>
      </c>
    </row>
    <row r="1577" spans="1:19" ht="25.5">
      <c r="A1577" s="111" t="s">
        <v>4004</v>
      </c>
      <c r="B1577" s="112">
        <v>44334</v>
      </c>
      <c r="C1577" s="111" t="s">
        <v>4005</v>
      </c>
      <c r="D1577" s="112">
        <v>44334</v>
      </c>
      <c r="E1577" s="111" t="s">
        <v>1429</v>
      </c>
      <c r="F1577" s="111" t="s">
        <v>2</v>
      </c>
      <c r="G1577" s="111" t="s">
        <v>1044</v>
      </c>
      <c r="H1577" s="111" t="s">
        <v>117</v>
      </c>
      <c r="I1577" s="111" t="s">
        <v>1141</v>
      </c>
      <c r="J1577" s="113">
        <v>40</v>
      </c>
      <c r="K1577" s="113">
        <v>894</v>
      </c>
      <c r="L1577" s="113">
        <v>35760</v>
      </c>
      <c r="M1577" s="113">
        <v>2.2349999999999999</v>
      </c>
      <c r="N1577" s="113">
        <v>89.4</v>
      </c>
      <c r="O1577" s="113">
        <v>0</v>
      </c>
      <c r="P1577" s="113">
        <v>0</v>
      </c>
      <c r="Q1577" s="113">
        <v>896.23500000000001</v>
      </c>
      <c r="R1577" s="113">
        <v>35849.4</v>
      </c>
      <c r="S1577" s="111" t="s">
        <v>1428</v>
      </c>
    </row>
    <row r="1578" spans="1:19" ht="25.5">
      <c r="A1578" s="111" t="s">
        <v>4004</v>
      </c>
      <c r="B1578" s="112">
        <v>44334</v>
      </c>
      <c r="C1578" s="111" t="s">
        <v>4005</v>
      </c>
      <c r="D1578" s="112">
        <v>44334</v>
      </c>
      <c r="E1578" s="111" t="s">
        <v>1429</v>
      </c>
      <c r="F1578" s="111" t="s">
        <v>2</v>
      </c>
      <c r="G1578" s="111" t="s">
        <v>1044</v>
      </c>
      <c r="H1578" s="111" t="s">
        <v>117</v>
      </c>
      <c r="I1578" s="111" t="s">
        <v>1146</v>
      </c>
      <c r="J1578" s="113">
        <v>45</v>
      </c>
      <c r="K1578" s="113">
        <v>914</v>
      </c>
      <c r="L1578" s="113">
        <v>41130</v>
      </c>
      <c r="M1578" s="113">
        <v>2.2850000000000001</v>
      </c>
      <c r="N1578" s="113">
        <v>102.825</v>
      </c>
      <c r="O1578" s="113">
        <v>0</v>
      </c>
      <c r="P1578" s="113">
        <v>0</v>
      </c>
      <c r="Q1578" s="113">
        <v>916.28499999999997</v>
      </c>
      <c r="R1578" s="113">
        <v>41232.824999999997</v>
      </c>
      <c r="S1578" s="111" t="s">
        <v>1428</v>
      </c>
    </row>
    <row r="1579" spans="1:19" ht="25.5">
      <c r="A1579" s="111" t="s">
        <v>4006</v>
      </c>
      <c r="B1579" s="112">
        <v>44334</v>
      </c>
      <c r="C1579" s="111" t="s">
        <v>4007</v>
      </c>
      <c r="D1579" s="112">
        <v>44334</v>
      </c>
      <c r="E1579" s="111" t="s">
        <v>1429</v>
      </c>
      <c r="F1579" s="111" t="s">
        <v>1018</v>
      </c>
      <c r="G1579" s="111" t="s">
        <v>1439</v>
      </c>
      <c r="H1579" s="111" t="s">
        <v>66</v>
      </c>
      <c r="I1579" s="111" t="s">
        <v>1321</v>
      </c>
      <c r="J1579" s="113">
        <v>20</v>
      </c>
      <c r="K1579" s="113">
        <v>1205</v>
      </c>
      <c r="L1579" s="113">
        <v>24100</v>
      </c>
      <c r="M1579" s="113">
        <v>3.0125000000000002</v>
      </c>
      <c r="N1579" s="113">
        <v>60.25</v>
      </c>
      <c r="O1579" s="113">
        <v>0</v>
      </c>
      <c r="P1579" s="113">
        <v>0</v>
      </c>
      <c r="Q1579" s="113">
        <v>1208.0125</v>
      </c>
      <c r="R1579" s="113">
        <v>24160.25</v>
      </c>
      <c r="S1579" s="111" t="s">
        <v>1428</v>
      </c>
    </row>
    <row r="1580" spans="1:19" ht="25.5">
      <c r="A1580" s="111" t="s">
        <v>4006</v>
      </c>
      <c r="B1580" s="112">
        <v>44334</v>
      </c>
      <c r="C1580" s="111" t="s">
        <v>4007</v>
      </c>
      <c r="D1580" s="112">
        <v>44334</v>
      </c>
      <c r="E1580" s="111" t="s">
        <v>1429</v>
      </c>
      <c r="F1580" s="111" t="s">
        <v>1018</v>
      </c>
      <c r="G1580" s="111" t="s">
        <v>1439</v>
      </c>
      <c r="H1580" s="111" t="s">
        <v>66</v>
      </c>
      <c r="I1580" s="111" t="s">
        <v>1147</v>
      </c>
      <c r="J1580" s="113">
        <v>100</v>
      </c>
      <c r="K1580" s="113">
        <v>1176</v>
      </c>
      <c r="L1580" s="113">
        <v>117600</v>
      </c>
      <c r="M1580" s="113">
        <v>2.94</v>
      </c>
      <c r="N1580" s="113">
        <v>294</v>
      </c>
      <c r="O1580" s="113">
        <v>0</v>
      </c>
      <c r="P1580" s="113">
        <v>0</v>
      </c>
      <c r="Q1580" s="113">
        <v>1178.94</v>
      </c>
      <c r="R1580" s="113">
        <v>117894</v>
      </c>
      <c r="S1580" s="111" t="s">
        <v>1428</v>
      </c>
    </row>
    <row r="1581" spans="1:19" ht="25.5">
      <c r="A1581" s="111" t="s">
        <v>4006</v>
      </c>
      <c r="B1581" s="112">
        <v>44334</v>
      </c>
      <c r="C1581" s="111" t="s">
        <v>4007</v>
      </c>
      <c r="D1581" s="112">
        <v>44334</v>
      </c>
      <c r="E1581" s="111" t="s">
        <v>1429</v>
      </c>
      <c r="F1581" s="111" t="s">
        <v>1018</v>
      </c>
      <c r="G1581" s="111" t="s">
        <v>1439</v>
      </c>
      <c r="H1581" s="111" t="s">
        <v>66</v>
      </c>
      <c r="I1581" s="111" t="s">
        <v>1146</v>
      </c>
      <c r="J1581" s="113">
        <v>40</v>
      </c>
      <c r="K1581" s="113">
        <v>914</v>
      </c>
      <c r="L1581" s="113">
        <v>36560</v>
      </c>
      <c r="M1581" s="113">
        <v>2.2850000000000001</v>
      </c>
      <c r="N1581" s="113">
        <v>91.4</v>
      </c>
      <c r="O1581" s="113">
        <v>0</v>
      </c>
      <c r="P1581" s="113">
        <v>0</v>
      </c>
      <c r="Q1581" s="113">
        <v>916.28499999999997</v>
      </c>
      <c r="R1581" s="113">
        <v>36651.4</v>
      </c>
      <c r="S1581" s="111" t="s">
        <v>1428</v>
      </c>
    </row>
    <row r="1582" spans="1:19" ht="25.5">
      <c r="A1582" s="111" t="s">
        <v>4008</v>
      </c>
      <c r="B1582" s="112">
        <v>44334</v>
      </c>
      <c r="C1582" s="111" t="s">
        <v>4009</v>
      </c>
      <c r="D1582" s="112">
        <v>44334</v>
      </c>
      <c r="E1582" s="111" t="s">
        <v>1429</v>
      </c>
      <c r="F1582" s="111" t="s">
        <v>1</v>
      </c>
      <c r="G1582" s="111" t="s">
        <v>1045</v>
      </c>
      <c r="H1582" s="111" t="s">
        <v>117</v>
      </c>
      <c r="I1582" s="111" t="s">
        <v>1374</v>
      </c>
      <c r="J1582" s="113">
        <v>60</v>
      </c>
      <c r="K1582" s="113">
        <v>914</v>
      </c>
      <c r="L1582" s="113">
        <v>54840</v>
      </c>
      <c r="M1582" s="113">
        <v>2.2850000000000001</v>
      </c>
      <c r="N1582" s="113">
        <v>137.1</v>
      </c>
      <c r="O1582" s="113">
        <v>0</v>
      </c>
      <c r="P1582" s="113">
        <v>0</v>
      </c>
      <c r="Q1582" s="113">
        <v>916.28499999999997</v>
      </c>
      <c r="R1582" s="113">
        <v>54977.1</v>
      </c>
      <c r="S1582" s="111" t="s">
        <v>1428</v>
      </c>
    </row>
    <row r="1583" spans="1:19" ht="25.5">
      <c r="A1583" s="111" t="s">
        <v>4008</v>
      </c>
      <c r="B1583" s="112">
        <v>44334</v>
      </c>
      <c r="C1583" s="111" t="s">
        <v>4009</v>
      </c>
      <c r="D1583" s="112">
        <v>44334</v>
      </c>
      <c r="E1583" s="111" t="s">
        <v>1429</v>
      </c>
      <c r="F1583" s="111" t="s">
        <v>1</v>
      </c>
      <c r="G1583" s="111" t="s">
        <v>1045</v>
      </c>
      <c r="H1583" s="111" t="s">
        <v>117</v>
      </c>
      <c r="I1583" s="111" t="s">
        <v>1320</v>
      </c>
      <c r="J1583" s="113">
        <v>40</v>
      </c>
      <c r="K1583" s="113">
        <v>1064</v>
      </c>
      <c r="L1583" s="113">
        <v>42560</v>
      </c>
      <c r="M1583" s="113">
        <v>2.66</v>
      </c>
      <c r="N1583" s="113">
        <v>106.4</v>
      </c>
      <c r="O1583" s="113">
        <v>0</v>
      </c>
      <c r="P1583" s="113">
        <v>0</v>
      </c>
      <c r="Q1583" s="113">
        <v>1066.6600000000001</v>
      </c>
      <c r="R1583" s="113">
        <v>42666.400000000001</v>
      </c>
      <c r="S1583" s="111" t="s">
        <v>1428</v>
      </c>
    </row>
    <row r="1584" spans="1:19" ht="25.5">
      <c r="A1584" s="111" t="s">
        <v>4008</v>
      </c>
      <c r="B1584" s="112">
        <v>44334</v>
      </c>
      <c r="C1584" s="111" t="s">
        <v>4009</v>
      </c>
      <c r="D1584" s="112">
        <v>44334</v>
      </c>
      <c r="E1584" s="111" t="s">
        <v>1429</v>
      </c>
      <c r="F1584" s="111" t="s">
        <v>1</v>
      </c>
      <c r="G1584" s="111" t="s">
        <v>1045</v>
      </c>
      <c r="H1584" s="111" t="s">
        <v>117</v>
      </c>
      <c r="I1584" s="111" t="s">
        <v>1144</v>
      </c>
      <c r="J1584" s="113">
        <v>60</v>
      </c>
      <c r="K1584" s="113">
        <v>1118</v>
      </c>
      <c r="L1584" s="113">
        <v>67080</v>
      </c>
      <c r="M1584" s="113">
        <v>2.7949999999999999</v>
      </c>
      <c r="N1584" s="113">
        <v>167.7</v>
      </c>
      <c r="O1584" s="113">
        <v>0</v>
      </c>
      <c r="P1584" s="113">
        <v>0</v>
      </c>
      <c r="Q1584" s="113">
        <v>1120.7950000000001</v>
      </c>
      <c r="R1584" s="113">
        <v>67247.7</v>
      </c>
      <c r="S1584" s="111" t="s">
        <v>1428</v>
      </c>
    </row>
    <row r="1585" spans="1:19" ht="25.5">
      <c r="A1585" s="111" t="s">
        <v>4008</v>
      </c>
      <c r="B1585" s="112">
        <v>44334</v>
      </c>
      <c r="C1585" s="111" t="s">
        <v>4009</v>
      </c>
      <c r="D1585" s="112">
        <v>44334</v>
      </c>
      <c r="E1585" s="111" t="s">
        <v>1429</v>
      </c>
      <c r="F1585" s="111" t="s">
        <v>1</v>
      </c>
      <c r="G1585" s="111" t="s">
        <v>1045</v>
      </c>
      <c r="H1585" s="111" t="s">
        <v>117</v>
      </c>
      <c r="I1585" s="111" t="s">
        <v>1141</v>
      </c>
      <c r="J1585" s="113">
        <v>60</v>
      </c>
      <c r="K1585" s="113">
        <v>894</v>
      </c>
      <c r="L1585" s="113">
        <v>53640</v>
      </c>
      <c r="M1585" s="113">
        <v>2.2349999999999999</v>
      </c>
      <c r="N1585" s="113">
        <v>134.1</v>
      </c>
      <c r="O1585" s="113">
        <v>0</v>
      </c>
      <c r="P1585" s="113">
        <v>0</v>
      </c>
      <c r="Q1585" s="113">
        <v>896.23500000000001</v>
      </c>
      <c r="R1585" s="113">
        <v>53774.1</v>
      </c>
      <c r="S1585" s="111" t="s">
        <v>1428</v>
      </c>
    </row>
    <row r="1586" spans="1:19" ht="25.5">
      <c r="A1586" s="111" t="s">
        <v>4010</v>
      </c>
      <c r="B1586" s="112">
        <v>44334</v>
      </c>
      <c r="C1586" s="111" t="s">
        <v>4011</v>
      </c>
      <c r="D1586" s="112">
        <v>44334</v>
      </c>
      <c r="E1586" s="111" t="s">
        <v>1429</v>
      </c>
      <c r="F1586" s="111" t="s">
        <v>1043</v>
      </c>
      <c r="G1586" s="111" t="s">
        <v>1045</v>
      </c>
      <c r="H1586" s="111" t="s">
        <v>117</v>
      </c>
      <c r="I1586" s="111" t="s">
        <v>1320</v>
      </c>
      <c r="J1586" s="113">
        <v>40</v>
      </c>
      <c r="K1586" s="113">
        <v>1064</v>
      </c>
      <c r="L1586" s="113">
        <v>42560</v>
      </c>
      <c r="M1586" s="113">
        <v>2.66</v>
      </c>
      <c r="N1586" s="113">
        <v>106.4</v>
      </c>
      <c r="O1586" s="113">
        <v>0</v>
      </c>
      <c r="P1586" s="113">
        <v>0</v>
      </c>
      <c r="Q1586" s="113">
        <v>1066.6600000000001</v>
      </c>
      <c r="R1586" s="113">
        <v>42666.400000000001</v>
      </c>
      <c r="S1586" s="111" t="s">
        <v>1428</v>
      </c>
    </row>
    <row r="1587" spans="1:19" ht="25.5">
      <c r="A1587" s="111" t="s">
        <v>4010</v>
      </c>
      <c r="B1587" s="112">
        <v>44334</v>
      </c>
      <c r="C1587" s="111" t="s">
        <v>4011</v>
      </c>
      <c r="D1587" s="112">
        <v>44334</v>
      </c>
      <c r="E1587" s="111" t="s">
        <v>1429</v>
      </c>
      <c r="F1587" s="111" t="s">
        <v>1043</v>
      </c>
      <c r="G1587" s="111" t="s">
        <v>1045</v>
      </c>
      <c r="H1587" s="111" t="s">
        <v>117</v>
      </c>
      <c r="I1587" s="111" t="s">
        <v>1141</v>
      </c>
      <c r="J1587" s="113">
        <v>40</v>
      </c>
      <c r="K1587" s="113">
        <v>894</v>
      </c>
      <c r="L1587" s="113">
        <v>35760</v>
      </c>
      <c r="M1587" s="113">
        <v>2.2349999999999999</v>
      </c>
      <c r="N1587" s="113">
        <v>89.4</v>
      </c>
      <c r="O1587" s="113">
        <v>0</v>
      </c>
      <c r="P1587" s="113">
        <v>0</v>
      </c>
      <c r="Q1587" s="113">
        <v>896.23500000000001</v>
      </c>
      <c r="R1587" s="113">
        <v>35849.4</v>
      </c>
      <c r="S1587" s="111" t="s">
        <v>1428</v>
      </c>
    </row>
    <row r="1588" spans="1:19" ht="25.5">
      <c r="A1588" s="111" t="s">
        <v>4012</v>
      </c>
      <c r="B1588" s="112">
        <v>44334</v>
      </c>
      <c r="C1588" s="111" t="s">
        <v>4013</v>
      </c>
      <c r="D1588" s="112">
        <v>44334</v>
      </c>
      <c r="E1588" s="111" t="s">
        <v>1429</v>
      </c>
      <c r="F1588" s="111" t="s">
        <v>11</v>
      </c>
      <c r="G1588" s="111" t="s">
        <v>1441</v>
      </c>
      <c r="H1588" s="111" t="s">
        <v>117</v>
      </c>
      <c r="I1588" s="111" t="s">
        <v>1142</v>
      </c>
      <c r="J1588" s="113">
        <v>80</v>
      </c>
      <c r="K1588" s="113">
        <v>1030</v>
      </c>
      <c r="L1588" s="113">
        <v>82400</v>
      </c>
      <c r="M1588" s="113">
        <v>2.5750000000000002</v>
      </c>
      <c r="N1588" s="113">
        <v>206</v>
      </c>
      <c r="O1588" s="113">
        <v>0</v>
      </c>
      <c r="P1588" s="113">
        <v>0</v>
      </c>
      <c r="Q1588" s="113">
        <v>1032.575</v>
      </c>
      <c r="R1588" s="113">
        <v>82606</v>
      </c>
      <c r="S1588" s="111" t="s">
        <v>1428</v>
      </c>
    </row>
    <row r="1589" spans="1:19" ht="25.5">
      <c r="A1589" s="111" t="s">
        <v>4012</v>
      </c>
      <c r="B1589" s="112">
        <v>44334</v>
      </c>
      <c r="C1589" s="111" t="s">
        <v>4013</v>
      </c>
      <c r="D1589" s="112">
        <v>44334</v>
      </c>
      <c r="E1589" s="111" t="s">
        <v>1429</v>
      </c>
      <c r="F1589" s="111" t="s">
        <v>11</v>
      </c>
      <c r="G1589" s="111" t="s">
        <v>1441</v>
      </c>
      <c r="H1589" s="111" t="s">
        <v>117</v>
      </c>
      <c r="I1589" s="111" t="s">
        <v>1321</v>
      </c>
      <c r="J1589" s="113">
        <v>40</v>
      </c>
      <c r="K1589" s="113">
        <v>1205</v>
      </c>
      <c r="L1589" s="113">
        <v>48200</v>
      </c>
      <c r="M1589" s="113">
        <v>3.0125000000000002</v>
      </c>
      <c r="N1589" s="113">
        <v>120.5</v>
      </c>
      <c r="O1589" s="113">
        <v>0</v>
      </c>
      <c r="P1589" s="113">
        <v>0</v>
      </c>
      <c r="Q1589" s="113">
        <v>1208.0125</v>
      </c>
      <c r="R1589" s="113">
        <v>48320.5</v>
      </c>
      <c r="S1589" s="111" t="s">
        <v>1428</v>
      </c>
    </row>
    <row r="1590" spans="1:19" ht="25.5">
      <c r="A1590" s="111" t="s">
        <v>4014</v>
      </c>
      <c r="B1590" s="112">
        <v>44334</v>
      </c>
      <c r="C1590" s="111" t="s">
        <v>4015</v>
      </c>
      <c r="D1590" s="112">
        <v>44334</v>
      </c>
      <c r="E1590" s="111" t="s">
        <v>1429</v>
      </c>
      <c r="F1590" s="111" t="s">
        <v>15</v>
      </c>
      <c r="G1590" s="111" t="s">
        <v>1437</v>
      </c>
      <c r="H1590" s="111" t="s">
        <v>13</v>
      </c>
      <c r="I1590" s="111" t="s">
        <v>1263</v>
      </c>
      <c r="J1590" s="113">
        <v>20</v>
      </c>
      <c r="K1590" s="113">
        <v>1099</v>
      </c>
      <c r="L1590" s="113">
        <v>21980</v>
      </c>
      <c r="M1590" s="113">
        <v>2.7475000000000001</v>
      </c>
      <c r="N1590" s="113">
        <v>54.95</v>
      </c>
      <c r="O1590" s="113">
        <v>0</v>
      </c>
      <c r="P1590" s="113">
        <v>0</v>
      </c>
      <c r="Q1590" s="113">
        <v>1101.7474999999999</v>
      </c>
      <c r="R1590" s="113">
        <v>22034.95</v>
      </c>
      <c r="S1590" s="111" t="s">
        <v>1428</v>
      </c>
    </row>
    <row r="1591" spans="1:19" ht="25.5">
      <c r="A1591" s="111" t="s">
        <v>4014</v>
      </c>
      <c r="B1591" s="112">
        <v>44334</v>
      </c>
      <c r="C1591" s="111" t="s">
        <v>4015</v>
      </c>
      <c r="D1591" s="112">
        <v>44334</v>
      </c>
      <c r="E1591" s="111" t="s">
        <v>1429</v>
      </c>
      <c r="F1591" s="111" t="s">
        <v>15</v>
      </c>
      <c r="G1591" s="111" t="s">
        <v>1437</v>
      </c>
      <c r="H1591" s="111" t="s">
        <v>13</v>
      </c>
      <c r="I1591" s="111" t="s">
        <v>1321</v>
      </c>
      <c r="J1591" s="113">
        <v>30</v>
      </c>
      <c r="K1591" s="113">
        <v>1205</v>
      </c>
      <c r="L1591" s="113">
        <v>36150</v>
      </c>
      <c r="M1591" s="113">
        <v>3.0125000000000002</v>
      </c>
      <c r="N1591" s="113">
        <v>90.375</v>
      </c>
      <c r="O1591" s="113">
        <v>0</v>
      </c>
      <c r="P1591" s="113">
        <v>0</v>
      </c>
      <c r="Q1591" s="113">
        <v>1208.0125</v>
      </c>
      <c r="R1591" s="113">
        <v>36240.375</v>
      </c>
      <c r="S1591" s="111" t="s">
        <v>1428</v>
      </c>
    </row>
    <row r="1592" spans="1:19" ht="25.5">
      <c r="A1592" s="111" t="s">
        <v>4016</v>
      </c>
      <c r="B1592" s="112">
        <v>44334</v>
      </c>
      <c r="C1592" s="111" t="s">
        <v>4017</v>
      </c>
      <c r="D1592" s="112">
        <v>44334</v>
      </c>
      <c r="E1592" s="111" t="s">
        <v>1429</v>
      </c>
      <c r="F1592" s="111" t="s">
        <v>1008</v>
      </c>
      <c r="G1592" s="111" t="s">
        <v>1013</v>
      </c>
      <c r="H1592" s="111" t="s">
        <v>1433</v>
      </c>
      <c r="I1592" s="111" t="s">
        <v>1141</v>
      </c>
      <c r="J1592" s="113">
        <v>150</v>
      </c>
      <c r="K1592" s="113">
        <v>894</v>
      </c>
      <c r="L1592" s="113">
        <v>134100</v>
      </c>
      <c r="M1592" s="113">
        <v>2.2349999999999999</v>
      </c>
      <c r="N1592" s="113">
        <v>335.25</v>
      </c>
      <c r="O1592" s="113">
        <v>0</v>
      </c>
      <c r="P1592" s="113">
        <v>0</v>
      </c>
      <c r="Q1592" s="113">
        <v>896.23500000000001</v>
      </c>
      <c r="R1592" s="113">
        <v>134435.25</v>
      </c>
      <c r="S1592" s="111" t="s">
        <v>1428</v>
      </c>
    </row>
    <row r="1593" spans="1:19" ht="25.5">
      <c r="A1593" s="111" t="s">
        <v>4016</v>
      </c>
      <c r="B1593" s="112">
        <v>44334</v>
      </c>
      <c r="C1593" s="111" t="s">
        <v>4017</v>
      </c>
      <c r="D1593" s="112">
        <v>44334</v>
      </c>
      <c r="E1593" s="111" t="s">
        <v>1429</v>
      </c>
      <c r="F1593" s="111" t="s">
        <v>1008</v>
      </c>
      <c r="G1593" s="111" t="s">
        <v>1013</v>
      </c>
      <c r="H1593" s="111" t="s">
        <v>1433</v>
      </c>
      <c r="I1593" s="111" t="s">
        <v>1320</v>
      </c>
      <c r="J1593" s="113">
        <v>20</v>
      </c>
      <c r="K1593" s="113">
        <v>1064</v>
      </c>
      <c r="L1593" s="113">
        <v>21280</v>
      </c>
      <c r="M1593" s="113">
        <v>2.66</v>
      </c>
      <c r="N1593" s="113">
        <v>53.2</v>
      </c>
      <c r="O1593" s="113">
        <v>0</v>
      </c>
      <c r="P1593" s="113">
        <v>0</v>
      </c>
      <c r="Q1593" s="113">
        <v>1066.6600000000001</v>
      </c>
      <c r="R1593" s="113">
        <v>21333.200000000001</v>
      </c>
      <c r="S1593" s="111" t="s">
        <v>1428</v>
      </c>
    </row>
    <row r="1594" spans="1:19" ht="25.5">
      <c r="A1594" s="111" t="s">
        <v>4018</v>
      </c>
      <c r="B1594" s="112">
        <v>44334</v>
      </c>
      <c r="C1594" s="111" t="s">
        <v>4019</v>
      </c>
      <c r="D1594" s="112">
        <v>44334</v>
      </c>
      <c r="E1594" s="111" t="s">
        <v>1429</v>
      </c>
      <c r="F1594" s="111" t="s">
        <v>97</v>
      </c>
      <c r="G1594" s="111" t="s">
        <v>1012</v>
      </c>
      <c r="H1594" s="111" t="s">
        <v>1433</v>
      </c>
      <c r="I1594" s="111" t="s">
        <v>1141</v>
      </c>
      <c r="J1594" s="113">
        <v>60</v>
      </c>
      <c r="K1594" s="113">
        <v>894</v>
      </c>
      <c r="L1594" s="113">
        <v>53640</v>
      </c>
      <c r="M1594" s="113">
        <v>2.2349999999999999</v>
      </c>
      <c r="N1594" s="113">
        <v>134.1</v>
      </c>
      <c r="O1594" s="113">
        <v>0</v>
      </c>
      <c r="P1594" s="113">
        <v>0</v>
      </c>
      <c r="Q1594" s="113">
        <v>896.23500000000001</v>
      </c>
      <c r="R1594" s="113">
        <v>53774.1</v>
      </c>
      <c r="S1594" s="111" t="s">
        <v>1428</v>
      </c>
    </row>
    <row r="1595" spans="1:19" ht="25.5">
      <c r="A1595" s="111" t="s">
        <v>4018</v>
      </c>
      <c r="B1595" s="112">
        <v>44334</v>
      </c>
      <c r="C1595" s="111" t="s">
        <v>4019</v>
      </c>
      <c r="D1595" s="112">
        <v>44334</v>
      </c>
      <c r="E1595" s="111" t="s">
        <v>1429</v>
      </c>
      <c r="F1595" s="111" t="s">
        <v>97</v>
      </c>
      <c r="G1595" s="111" t="s">
        <v>1012</v>
      </c>
      <c r="H1595" s="111" t="s">
        <v>1433</v>
      </c>
      <c r="I1595" s="111" t="s">
        <v>1146</v>
      </c>
      <c r="J1595" s="113">
        <v>40</v>
      </c>
      <c r="K1595" s="113">
        <v>914</v>
      </c>
      <c r="L1595" s="113">
        <v>36560</v>
      </c>
      <c r="M1595" s="113">
        <v>2.2850000000000001</v>
      </c>
      <c r="N1595" s="113">
        <v>91.4</v>
      </c>
      <c r="O1595" s="113">
        <v>0</v>
      </c>
      <c r="P1595" s="113">
        <v>0</v>
      </c>
      <c r="Q1595" s="113">
        <v>916.28499999999997</v>
      </c>
      <c r="R1595" s="113">
        <v>36651.4</v>
      </c>
      <c r="S1595" s="111" t="s">
        <v>1428</v>
      </c>
    </row>
    <row r="1596" spans="1:19" ht="25.5">
      <c r="A1596" s="111" t="s">
        <v>4020</v>
      </c>
      <c r="B1596" s="112">
        <v>44334</v>
      </c>
      <c r="C1596" s="111" t="s">
        <v>4021</v>
      </c>
      <c r="D1596" s="112">
        <v>44334</v>
      </c>
      <c r="E1596" s="111" t="s">
        <v>1429</v>
      </c>
      <c r="F1596" s="111" t="s">
        <v>6</v>
      </c>
      <c r="G1596" s="111" t="s">
        <v>1430</v>
      </c>
      <c r="H1596" s="111" t="s">
        <v>117</v>
      </c>
      <c r="I1596" s="111" t="s">
        <v>1320</v>
      </c>
      <c r="J1596" s="113">
        <v>40</v>
      </c>
      <c r="K1596" s="113">
        <v>1064</v>
      </c>
      <c r="L1596" s="113">
        <v>42560</v>
      </c>
      <c r="M1596" s="113">
        <v>2.66</v>
      </c>
      <c r="N1596" s="113">
        <v>106.4</v>
      </c>
      <c r="O1596" s="113">
        <v>0</v>
      </c>
      <c r="P1596" s="113">
        <v>0</v>
      </c>
      <c r="Q1596" s="113">
        <v>1066.6600000000001</v>
      </c>
      <c r="R1596" s="113">
        <v>42666.400000000001</v>
      </c>
      <c r="S1596" s="111" t="s">
        <v>1428</v>
      </c>
    </row>
    <row r="1597" spans="1:19" ht="25.5">
      <c r="A1597" s="111" t="s">
        <v>4022</v>
      </c>
      <c r="B1597" s="112">
        <v>44334</v>
      </c>
      <c r="C1597" s="111" t="s">
        <v>4023</v>
      </c>
      <c r="D1597" s="112">
        <v>44334</v>
      </c>
      <c r="E1597" s="111" t="s">
        <v>1429</v>
      </c>
      <c r="F1597" s="111" t="s">
        <v>5</v>
      </c>
      <c r="G1597" s="111" t="s">
        <v>1430</v>
      </c>
      <c r="H1597" s="111" t="s">
        <v>117</v>
      </c>
      <c r="I1597" s="111" t="s">
        <v>1141</v>
      </c>
      <c r="J1597" s="113">
        <v>20</v>
      </c>
      <c r="K1597" s="113">
        <v>894</v>
      </c>
      <c r="L1597" s="113">
        <v>17880</v>
      </c>
      <c r="M1597" s="113">
        <v>2.2349999999999999</v>
      </c>
      <c r="N1597" s="113">
        <v>44.7</v>
      </c>
      <c r="O1597" s="113">
        <v>0</v>
      </c>
      <c r="P1597" s="113">
        <v>0</v>
      </c>
      <c r="Q1597" s="113">
        <v>896.23500000000001</v>
      </c>
      <c r="R1597" s="113">
        <v>17924.7</v>
      </c>
      <c r="S1597" s="111" t="s">
        <v>1428</v>
      </c>
    </row>
    <row r="1598" spans="1:19" ht="25.5">
      <c r="A1598" s="111" t="s">
        <v>4022</v>
      </c>
      <c r="B1598" s="112">
        <v>44334</v>
      </c>
      <c r="C1598" s="111" t="s">
        <v>4023</v>
      </c>
      <c r="D1598" s="112">
        <v>44334</v>
      </c>
      <c r="E1598" s="111" t="s">
        <v>1429</v>
      </c>
      <c r="F1598" s="111" t="s">
        <v>5</v>
      </c>
      <c r="G1598" s="111" t="s">
        <v>1430</v>
      </c>
      <c r="H1598" s="111" t="s">
        <v>117</v>
      </c>
      <c r="I1598" s="111" t="s">
        <v>1320</v>
      </c>
      <c r="J1598" s="113">
        <v>20</v>
      </c>
      <c r="K1598" s="113">
        <v>1064</v>
      </c>
      <c r="L1598" s="113">
        <v>21280</v>
      </c>
      <c r="M1598" s="113">
        <v>2.66</v>
      </c>
      <c r="N1598" s="113">
        <v>53.2</v>
      </c>
      <c r="O1598" s="113">
        <v>0</v>
      </c>
      <c r="P1598" s="113">
        <v>0</v>
      </c>
      <c r="Q1598" s="113">
        <v>1066.6600000000001</v>
      </c>
      <c r="R1598" s="113">
        <v>21333.200000000001</v>
      </c>
      <c r="S1598" s="111" t="s">
        <v>1428</v>
      </c>
    </row>
    <row r="1599" spans="1:19" ht="25.5">
      <c r="A1599" s="111" t="s">
        <v>4024</v>
      </c>
      <c r="B1599" s="112">
        <v>44334</v>
      </c>
      <c r="C1599" s="111" t="s">
        <v>4025</v>
      </c>
      <c r="D1599" s="112">
        <v>44334</v>
      </c>
      <c r="E1599" s="111" t="s">
        <v>1429</v>
      </c>
      <c r="F1599" s="111" t="s">
        <v>105</v>
      </c>
      <c r="G1599" s="111" t="s">
        <v>1444</v>
      </c>
      <c r="H1599" s="111" t="s">
        <v>117</v>
      </c>
      <c r="I1599" s="111" t="s">
        <v>1141</v>
      </c>
      <c r="J1599" s="113">
        <v>31</v>
      </c>
      <c r="K1599" s="113">
        <v>894</v>
      </c>
      <c r="L1599" s="113">
        <v>27714</v>
      </c>
      <c r="M1599" s="113">
        <v>2.2349999999999999</v>
      </c>
      <c r="N1599" s="113">
        <v>69.284999999999997</v>
      </c>
      <c r="O1599" s="113">
        <v>0</v>
      </c>
      <c r="P1599" s="113">
        <v>0</v>
      </c>
      <c r="Q1599" s="113">
        <v>896.23500000000001</v>
      </c>
      <c r="R1599" s="113">
        <v>27783.285</v>
      </c>
      <c r="S1599" s="111" t="s">
        <v>1428</v>
      </c>
    </row>
    <row r="1600" spans="1:19" ht="25.5">
      <c r="A1600" s="111" t="s">
        <v>4026</v>
      </c>
      <c r="B1600" s="112">
        <v>44334</v>
      </c>
      <c r="C1600" s="111" t="s">
        <v>4027</v>
      </c>
      <c r="D1600" s="112">
        <v>44334</v>
      </c>
      <c r="E1600" s="111" t="s">
        <v>1429</v>
      </c>
      <c r="F1600" s="111" t="s">
        <v>10</v>
      </c>
      <c r="G1600" s="111" t="s">
        <v>1430</v>
      </c>
      <c r="H1600" s="111" t="s">
        <v>117</v>
      </c>
      <c r="I1600" s="111" t="s">
        <v>1146</v>
      </c>
      <c r="J1600" s="113">
        <v>40</v>
      </c>
      <c r="K1600" s="113">
        <v>914</v>
      </c>
      <c r="L1600" s="113">
        <v>36560</v>
      </c>
      <c r="M1600" s="113">
        <v>2.2850000000000001</v>
      </c>
      <c r="N1600" s="113">
        <v>91.4</v>
      </c>
      <c r="O1600" s="113">
        <v>0</v>
      </c>
      <c r="P1600" s="113">
        <v>0</v>
      </c>
      <c r="Q1600" s="113">
        <v>916.28499999999997</v>
      </c>
      <c r="R1600" s="113">
        <v>36651.4</v>
      </c>
      <c r="S1600" s="111" t="s">
        <v>1428</v>
      </c>
    </row>
    <row r="1601" spans="1:19" ht="25.5">
      <c r="A1601" s="111" t="s">
        <v>4161</v>
      </c>
      <c r="B1601" s="112">
        <v>44335</v>
      </c>
      <c r="C1601" s="111" t="s">
        <v>4162</v>
      </c>
      <c r="D1601" s="112">
        <v>44335</v>
      </c>
      <c r="E1601" s="111" t="s">
        <v>1429</v>
      </c>
      <c r="F1601" s="111" t="s">
        <v>64</v>
      </c>
      <c r="G1601" s="111" t="s">
        <v>1016</v>
      </c>
      <c r="H1601" s="111" t="s">
        <v>54</v>
      </c>
      <c r="I1601" s="111" t="s">
        <v>1320</v>
      </c>
      <c r="J1601" s="113">
        <v>40</v>
      </c>
      <c r="K1601" s="113">
        <v>1064</v>
      </c>
      <c r="L1601" s="113">
        <v>42560</v>
      </c>
      <c r="M1601" s="113">
        <v>2.66</v>
      </c>
      <c r="N1601" s="113">
        <v>106.4</v>
      </c>
      <c r="O1601" s="113">
        <v>0</v>
      </c>
      <c r="P1601" s="113">
        <v>0</v>
      </c>
      <c r="Q1601" s="113">
        <v>1066.6600000000001</v>
      </c>
      <c r="R1601" s="113">
        <v>42666.400000000001</v>
      </c>
      <c r="S1601" s="111" t="s">
        <v>1428</v>
      </c>
    </row>
    <row r="1602" spans="1:19" ht="25.5">
      <c r="A1602" s="111" t="s">
        <v>4163</v>
      </c>
      <c r="B1602" s="112">
        <v>44335</v>
      </c>
      <c r="C1602" s="111" t="s">
        <v>4164</v>
      </c>
      <c r="D1602" s="112">
        <v>44335</v>
      </c>
      <c r="E1602" s="111" t="s">
        <v>1429</v>
      </c>
      <c r="F1602" s="111" t="s">
        <v>91</v>
      </c>
      <c r="G1602" s="111" t="s">
        <v>1014</v>
      </c>
      <c r="H1602" s="111" t="s">
        <v>1433</v>
      </c>
      <c r="I1602" s="111" t="s">
        <v>1374</v>
      </c>
      <c r="J1602" s="113">
        <v>40</v>
      </c>
      <c r="K1602" s="113">
        <v>914</v>
      </c>
      <c r="L1602" s="113">
        <v>36560</v>
      </c>
      <c r="M1602" s="113">
        <v>2.2850000000000001</v>
      </c>
      <c r="N1602" s="113">
        <v>91.4</v>
      </c>
      <c r="O1602" s="113">
        <v>0</v>
      </c>
      <c r="P1602" s="113">
        <v>0</v>
      </c>
      <c r="Q1602" s="113">
        <v>916.28499999999997</v>
      </c>
      <c r="R1602" s="113">
        <v>36651.4</v>
      </c>
      <c r="S1602" s="111" t="s">
        <v>1428</v>
      </c>
    </row>
    <row r="1603" spans="1:19" ht="25.5">
      <c r="A1603" s="111" t="s">
        <v>4163</v>
      </c>
      <c r="B1603" s="112">
        <v>44335</v>
      </c>
      <c r="C1603" s="111" t="s">
        <v>4164</v>
      </c>
      <c r="D1603" s="112">
        <v>44335</v>
      </c>
      <c r="E1603" s="111" t="s">
        <v>1429</v>
      </c>
      <c r="F1603" s="111" t="s">
        <v>91</v>
      </c>
      <c r="G1603" s="111" t="s">
        <v>1014</v>
      </c>
      <c r="H1603" s="111" t="s">
        <v>1433</v>
      </c>
      <c r="I1603" s="111" t="s">
        <v>1144</v>
      </c>
      <c r="J1603" s="113">
        <v>20</v>
      </c>
      <c r="K1603" s="113">
        <v>1118</v>
      </c>
      <c r="L1603" s="113">
        <v>22360</v>
      </c>
      <c r="M1603" s="113">
        <v>2.7949999999999999</v>
      </c>
      <c r="N1603" s="113">
        <v>55.9</v>
      </c>
      <c r="O1603" s="113">
        <v>0</v>
      </c>
      <c r="P1603" s="113">
        <v>0</v>
      </c>
      <c r="Q1603" s="113">
        <v>1120.7950000000001</v>
      </c>
      <c r="R1603" s="113">
        <v>22415.9</v>
      </c>
      <c r="S1603" s="111" t="s">
        <v>1428</v>
      </c>
    </row>
    <row r="1604" spans="1:19" ht="25.5">
      <c r="A1604" s="111" t="s">
        <v>4163</v>
      </c>
      <c r="B1604" s="112">
        <v>44335</v>
      </c>
      <c r="C1604" s="111" t="s">
        <v>4164</v>
      </c>
      <c r="D1604" s="112">
        <v>44335</v>
      </c>
      <c r="E1604" s="111" t="s">
        <v>1429</v>
      </c>
      <c r="F1604" s="111" t="s">
        <v>91</v>
      </c>
      <c r="G1604" s="111" t="s">
        <v>1014</v>
      </c>
      <c r="H1604" s="111" t="s">
        <v>1433</v>
      </c>
      <c r="I1604" s="111" t="s">
        <v>1147</v>
      </c>
      <c r="J1604" s="113">
        <v>40</v>
      </c>
      <c r="K1604" s="113">
        <v>1176</v>
      </c>
      <c r="L1604" s="113">
        <v>47040</v>
      </c>
      <c r="M1604" s="113">
        <v>2.94</v>
      </c>
      <c r="N1604" s="113">
        <v>117.6</v>
      </c>
      <c r="O1604" s="113">
        <v>0</v>
      </c>
      <c r="P1604" s="113">
        <v>0</v>
      </c>
      <c r="Q1604" s="113">
        <v>1178.94</v>
      </c>
      <c r="R1604" s="113">
        <v>47157.599999999999</v>
      </c>
      <c r="S1604" s="111" t="s">
        <v>1428</v>
      </c>
    </row>
    <row r="1605" spans="1:19" ht="25.5">
      <c r="A1605" s="111" t="s">
        <v>4163</v>
      </c>
      <c r="B1605" s="112">
        <v>44335</v>
      </c>
      <c r="C1605" s="111" t="s">
        <v>4164</v>
      </c>
      <c r="D1605" s="112">
        <v>44335</v>
      </c>
      <c r="E1605" s="111" t="s">
        <v>1429</v>
      </c>
      <c r="F1605" s="111" t="s">
        <v>91</v>
      </c>
      <c r="G1605" s="111" t="s">
        <v>1014</v>
      </c>
      <c r="H1605" s="111" t="s">
        <v>1433</v>
      </c>
      <c r="I1605" s="111" t="s">
        <v>1277</v>
      </c>
      <c r="J1605" s="113">
        <v>20</v>
      </c>
      <c r="K1605" s="113">
        <v>967</v>
      </c>
      <c r="L1605" s="113">
        <v>19340</v>
      </c>
      <c r="M1605" s="113">
        <v>2.4175</v>
      </c>
      <c r="N1605" s="113">
        <v>48.35</v>
      </c>
      <c r="O1605" s="113">
        <v>0</v>
      </c>
      <c r="P1605" s="113">
        <v>0</v>
      </c>
      <c r="Q1605" s="113">
        <v>969.41750000000002</v>
      </c>
      <c r="R1605" s="113">
        <v>19388.349999999999</v>
      </c>
      <c r="S1605" s="111" t="s">
        <v>1428</v>
      </c>
    </row>
    <row r="1606" spans="1:19" ht="25.5">
      <c r="A1606" s="111" t="s">
        <v>4163</v>
      </c>
      <c r="B1606" s="112">
        <v>44335</v>
      </c>
      <c r="C1606" s="111" t="s">
        <v>4164</v>
      </c>
      <c r="D1606" s="112">
        <v>44335</v>
      </c>
      <c r="E1606" s="111" t="s">
        <v>1429</v>
      </c>
      <c r="F1606" s="111" t="s">
        <v>91</v>
      </c>
      <c r="G1606" s="111" t="s">
        <v>1014</v>
      </c>
      <c r="H1606" s="111" t="s">
        <v>1433</v>
      </c>
      <c r="I1606" s="111" t="s">
        <v>1376</v>
      </c>
      <c r="J1606" s="113">
        <v>20</v>
      </c>
      <c r="K1606" s="113">
        <v>1303</v>
      </c>
      <c r="L1606" s="113">
        <v>26060</v>
      </c>
      <c r="M1606" s="113">
        <v>3.2574999999999998</v>
      </c>
      <c r="N1606" s="113">
        <v>65.150000000000006</v>
      </c>
      <c r="O1606" s="113">
        <v>0</v>
      </c>
      <c r="P1606" s="113">
        <v>0</v>
      </c>
      <c r="Q1606" s="113">
        <v>1306.2574999999999</v>
      </c>
      <c r="R1606" s="113">
        <v>26125.15</v>
      </c>
      <c r="S1606" s="111" t="s">
        <v>1428</v>
      </c>
    </row>
    <row r="1607" spans="1:19" ht="25.5">
      <c r="A1607" s="111" t="s">
        <v>4163</v>
      </c>
      <c r="B1607" s="112">
        <v>44335</v>
      </c>
      <c r="C1607" s="111" t="s">
        <v>4164</v>
      </c>
      <c r="D1607" s="112">
        <v>44335</v>
      </c>
      <c r="E1607" s="111" t="s">
        <v>1429</v>
      </c>
      <c r="F1607" s="111" t="s">
        <v>91</v>
      </c>
      <c r="G1607" s="111" t="s">
        <v>1014</v>
      </c>
      <c r="H1607" s="111" t="s">
        <v>1433</v>
      </c>
      <c r="I1607" s="111" t="s">
        <v>1320</v>
      </c>
      <c r="J1607" s="113">
        <v>20</v>
      </c>
      <c r="K1607" s="113">
        <v>1064</v>
      </c>
      <c r="L1607" s="113">
        <v>21280</v>
      </c>
      <c r="M1607" s="113">
        <v>2.66</v>
      </c>
      <c r="N1607" s="113">
        <v>53.2</v>
      </c>
      <c r="O1607" s="113">
        <v>0</v>
      </c>
      <c r="P1607" s="113">
        <v>0</v>
      </c>
      <c r="Q1607" s="113">
        <v>1066.6600000000001</v>
      </c>
      <c r="R1607" s="113">
        <v>21333.200000000001</v>
      </c>
      <c r="S1607" s="111" t="s">
        <v>1428</v>
      </c>
    </row>
    <row r="1608" spans="1:19" ht="25.5">
      <c r="A1608" s="111" t="s">
        <v>4163</v>
      </c>
      <c r="B1608" s="112">
        <v>44335</v>
      </c>
      <c r="C1608" s="111" t="s">
        <v>4164</v>
      </c>
      <c r="D1608" s="112">
        <v>44335</v>
      </c>
      <c r="E1608" s="111" t="s">
        <v>1429</v>
      </c>
      <c r="F1608" s="111" t="s">
        <v>91</v>
      </c>
      <c r="G1608" s="111" t="s">
        <v>1014</v>
      </c>
      <c r="H1608" s="111" t="s">
        <v>1433</v>
      </c>
      <c r="I1608" s="111" t="s">
        <v>1142</v>
      </c>
      <c r="J1608" s="113">
        <v>20</v>
      </c>
      <c r="K1608" s="113">
        <v>1030</v>
      </c>
      <c r="L1608" s="113">
        <v>20600</v>
      </c>
      <c r="M1608" s="113">
        <v>2.5750000000000002</v>
      </c>
      <c r="N1608" s="113">
        <v>51.5</v>
      </c>
      <c r="O1608" s="113">
        <v>0</v>
      </c>
      <c r="P1608" s="113">
        <v>0</v>
      </c>
      <c r="Q1608" s="113">
        <v>1032.575</v>
      </c>
      <c r="R1608" s="113">
        <v>20651.5</v>
      </c>
      <c r="S1608" s="111" t="s">
        <v>1428</v>
      </c>
    </row>
    <row r="1609" spans="1:19" ht="25.5">
      <c r="A1609" s="111" t="s">
        <v>4165</v>
      </c>
      <c r="B1609" s="112">
        <v>44335</v>
      </c>
      <c r="C1609" s="111" t="s">
        <v>4166</v>
      </c>
      <c r="D1609" s="112">
        <v>44335</v>
      </c>
      <c r="E1609" s="111" t="s">
        <v>1429</v>
      </c>
      <c r="F1609" s="111" t="s">
        <v>94</v>
      </c>
      <c r="G1609" s="111" t="s">
        <v>1014</v>
      </c>
      <c r="H1609" s="111" t="s">
        <v>1433</v>
      </c>
      <c r="I1609" s="111" t="s">
        <v>1147</v>
      </c>
      <c r="J1609" s="113">
        <v>15</v>
      </c>
      <c r="K1609" s="113">
        <v>1176</v>
      </c>
      <c r="L1609" s="113">
        <v>17640</v>
      </c>
      <c r="M1609" s="113">
        <v>2.94</v>
      </c>
      <c r="N1609" s="113">
        <v>44.1</v>
      </c>
      <c r="O1609" s="113">
        <v>0</v>
      </c>
      <c r="P1609" s="113">
        <v>0</v>
      </c>
      <c r="Q1609" s="113">
        <v>1178.94</v>
      </c>
      <c r="R1609" s="113">
        <v>17684.099999999999</v>
      </c>
      <c r="S1609" s="111" t="s">
        <v>1428</v>
      </c>
    </row>
    <row r="1610" spans="1:19" ht="25.5">
      <c r="A1610" s="111" t="s">
        <v>4165</v>
      </c>
      <c r="B1610" s="112">
        <v>44335</v>
      </c>
      <c r="C1610" s="111" t="s">
        <v>4166</v>
      </c>
      <c r="D1610" s="112">
        <v>44335</v>
      </c>
      <c r="E1610" s="111" t="s">
        <v>1429</v>
      </c>
      <c r="F1610" s="111" t="s">
        <v>94</v>
      </c>
      <c r="G1610" s="111" t="s">
        <v>1014</v>
      </c>
      <c r="H1610" s="111" t="s">
        <v>1433</v>
      </c>
      <c r="I1610" s="111" t="s">
        <v>1374</v>
      </c>
      <c r="J1610" s="113">
        <v>10</v>
      </c>
      <c r="K1610" s="113">
        <v>914</v>
      </c>
      <c r="L1610" s="113">
        <v>9140</v>
      </c>
      <c r="M1610" s="113">
        <v>2.2850000000000001</v>
      </c>
      <c r="N1610" s="113">
        <v>22.85</v>
      </c>
      <c r="O1610" s="113">
        <v>0</v>
      </c>
      <c r="P1610" s="113">
        <v>0</v>
      </c>
      <c r="Q1610" s="113">
        <v>916.28499999999997</v>
      </c>
      <c r="R1610" s="113">
        <v>9162.85</v>
      </c>
      <c r="S1610" s="111" t="s">
        <v>1428</v>
      </c>
    </row>
    <row r="1611" spans="1:19" ht="25.5">
      <c r="A1611" s="111" t="s">
        <v>4165</v>
      </c>
      <c r="B1611" s="112">
        <v>44335</v>
      </c>
      <c r="C1611" s="111" t="s">
        <v>4166</v>
      </c>
      <c r="D1611" s="112">
        <v>44335</v>
      </c>
      <c r="E1611" s="111" t="s">
        <v>1429</v>
      </c>
      <c r="F1611" s="111" t="s">
        <v>94</v>
      </c>
      <c r="G1611" s="111" t="s">
        <v>1014</v>
      </c>
      <c r="H1611" s="111" t="s">
        <v>1433</v>
      </c>
      <c r="I1611" s="111" t="s">
        <v>1141</v>
      </c>
      <c r="J1611" s="113">
        <v>10</v>
      </c>
      <c r="K1611" s="113">
        <v>894</v>
      </c>
      <c r="L1611" s="113">
        <v>8940</v>
      </c>
      <c r="M1611" s="113">
        <v>2.2349999999999999</v>
      </c>
      <c r="N1611" s="113">
        <v>22.35</v>
      </c>
      <c r="O1611" s="113">
        <v>0</v>
      </c>
      <c r="P1611" s="113">
        <v>0</v>
      </c>
      <c r="Q1611" s="113">
        <v>896.23500000000001</v>
      </c>
      <c r="R1611" s="113">
        <v>8962.35</v>
      </c>
      <c r="S1611" s="111" t="s">
        <v>1428</v>
      </c>
    </row>
    <row r="1612" spans="1:19" ht="25.5">
      <c r="A1612" s="111" t="s">
        <v>4165</v>
      </c>
      <c r="B1612" s="112">
        <v>44335</v>
      </c>
      <c r="C1612" s="111" t="s">
        <v>4166</v>
      </c>
      <c r="D1612" s="112">
        <v>44335</v>
      </c>
      <c r="E1612" s="111" t="s">
        <v>1429</v>
      </c>
      <c r="F1612" s="111" t="s">
        <v>94</v>
      </c>
      <c r="G1612" s="111" t="s">
        <v>1014</v>
      </c>
      <c r="H1612" s="111" t="s">
        <v>1433</v>
      </c>
      <c r="I1612" s="111" t="s">
        <v>1277</v>
      </c>
      <c r="J1612" s="113">
        <v>10</v>
      </c>
      <c r="K1612" s="113">
        <v>967</v>
      </c>
      <c r="L1612" s="113">
        <v>9670</v>
      </c>
      <c r="M1612" s="113">
        <v>2.4175</v>
      </c>
      <c r="N1612" s="113">
        <v>24.175000000000001</v>
      </c>
      <c r="O1612" s="113">
        <v>0</v>
      </c>
      <c r="P1612" s="113">
        <v>0</v>
      </c>
      <c r="Q1612" s="113">
        <v>969.41750000000002</v>
      </c>
      <c r="R1612" s="113">
        <v>9694.1749999999993</v>
      </c>
      <c r="S1612" s="111" t="s">
        <v>1428</v>
      </c>
    </row>
    <row r="1613" spans="1:19" ht="25.5">
      <c r="A1613" s="111" t="s">
        <v>4165</v>
      </c>
      <c r="B1613" s="112">
        <v>44335</v>
      </c>
      <c r="C1613" s="111" t="s">
        <v>4166</v>
      </c>
      <c r="D1613" s="112">
        <v>44335</v>
      </c>
      <c r="E1613" s="111" t="s">
        <v>1429</v>
      </c>
      <c r="F1613" s="111" t="s">
        <v>94</v>
      </c>
      <c r="G1613" s="111" t="s">
        <v>1014</v>
      </c>
      <c r="H1613" s="111" t="s">
        <v>1433</v>
      </c>
      <c r="I1613" s="111" t="s">
        <v>1263</v>
      </c>
      <c r="J1613" s="113">
        <v>10</v>
      </c>
      <c r="K1613" s="113">
        <v>1099</v>
      </c>
      <c r="L1613" s="113">
        <v>10990</v>
      </c>
      <c r="M1613" s="113">
        <v>2.7475000000000001</v>
      </c>
      <c r="N1613" s="113">
        <v>27.475000000000001</v>
      </c>
      <c r="O1613" s="113">
        <v>0</v>
      </c>
      <c r="P1613" s="113">
        <v>0</v>
      </c>
      <c r="Q1613" s="113">
        <v>1101.7474999999999</v>
      </c>
      <c r="R1613" s="113">
        <v>11017.475</v>
      </c>
      <c r="S1613" s="111" t="s">
        <v>1428</v>
      </c>
    </row>
    <row r="1614" spans="1:19" ht="25.5">
      <c r="A1614" s="111" t="s">
        <v>4167</v>
      </c>
      <c r="B1614" s="112">
        <v>44335</v>
      </c>
      <c r="C1614" s="111" t="s">
        <v>4168</v>
      </c>
      <c r="D1614" s="112">
        <v>44335</v>
      </c>
      <c r="E1614" s="111" t="s">
        <v>1429</v>
      </c>
      <c r="F1614" s="111" t="s">
        <v>101</v>
      </c>
      <c r="G1614" s="111" t="s">
        <v>1014</v>
      </c>
      <c r="H1614" s="111" t="s">
        <v>1433</v>
      </c>
      <c r="I1614" s="111" t="s">
        <v>1146</v>
      </c>
      <c r="J1614" s="113">
        <v>20</v>
      </c>
      <c r="K1614" s="113">
        <v>914</v>
      </c>
      <c r="L1614" s="113">
        <v>18280</v>
      </c>
      <c r="M1614" s="113">
        <v>2.2850000000000001</v>
      </c>
      <c r="N1614" s="113">
        <v>45.7</v>
      </c>
      <c r="O1614" s="113">
        <v>0</v>
      </c>
      <c r="P1614" s="113">
        <v>0</v>
      </c>
      <c r="Q1614" s="113">
        <v>916.28499999999997</v>
      </c>
      <c r="R1614" s="113">
        <v>18325.7</v>
      </c>
      <c r="S1614" s="111" t="s">
        <v>1428</v>
      </c>
    </row>
    <row r="1615" spans="1:19" ht="25.5">
      <c r="A1615" s="111" t="s">
        <v>4167</v>
      </c>
      <c r="B1615" s="112">
        <v>44335</v>
      </c>
      <c r="C1615" s="111" t="s">
        <v>4168</v>
      </c>
      <c r="D1615" s="112">
        <v>44335</v>
      </c>
      <c r="E1615" s="111" t="s">
        <v>1429</v>
      </c>
      <c r="F1615" s="111" t="s">
        <v>101</v>
      </c>
      <c r="G1615" s="111" t="s">
        <v>1014</v>
      </c>
      <c r="H1615" s="111" t="s">
        <v>1433</v>
      </c>
      <c r="I1615" s="111" t="s">
        <v>1277</v>
      </c>
      <c r="J1615" s="113">
        <v>40</v>
      </c>
      <c r="K1615" s="113">
        <v>967</v>
      </c>
      <c r="L1615" s="113">
        <v>38680</v>
      </c>
      <c r="M1615" s="113">
        <v>2.4175</v>
      </c>
      <c r="N1615" s="113">
        <v>96.7</v>
      </c>
      <c r="O1615" s="113">
        <v>0</v>
      </c>
      <c r="P1615" s="113">
        <v>0</v>
      </c>
      <c r="Q1615" s="113">
        <v>969.41750000000002</v>
      </c>
      <c r="R1615" s="113">
        <v>38776.699999999997</v>
      </c>
      <c r="S1615" s="111" t="s">
        <v>1428</v>
      </c>
    </row>
    <row r="1616" spans="1:19" ht="25.5">
      <c r="A1616" s="111" t="s">
        <v>4169</v>
      </c>
      <c r="B1616" s="112">
        <v>44335</v>
      </c>
      <c r="C1616" s="111" t="s">
        <v>4170</v>
      </c>
      <c r="D1616" s="112">
        <v>44335</v>
      </c>
      <c r="E1616" s="111" t="s">
        <v>1429</v>
      </c>
      <c r="F1616" s="111" t="s">
        <v>92</v>
      </c>
      <c r="G1616" s="111" t="s">
        <v>1432</v>
      </c>
      <c r="H1616" s="111" t="s">
        <v>1433</v>
      </c>
      <c r="I1616" s="111" t="s">
        <v>1147</v>
      </c>
      <c r="J1616" s="113">
        <v>20</v>
      </c>
      <c r="K1616" s="113">
        <v>1176</v>
      </c>
      <c r="L1616" s="113">
        <v>23520</v>
      </c>
      <c r="M1616" s="113">
        <v>2.94</v>
      </c>
      <c r="N1616" s="113">
        <v>58.8</v>
      </c>
      <c r="O1616" s="113">
        <v>0</v>
      </c>
      <c r="P1616" s="113">
        <v>0</v>
      </c>
      <c r="Q1616" s="113">
        <v>1178.94</v>
      </c>
      <c r="R1616" s="113">
        <v>23578.799999999999</v>
      </c>
      <c r="S1616" s="111" t="s">
        <v>1428</v>
      </c>
    </row>
    <row r="1617" spans="1:19" ht="25.5">
      <c r="A1617" s="111" t="s">
        <v>4169</v>
      </c>
      <c r="B1617" s="112">
        <v>44335</v>
      </c>
      <c r="C1617" s="111" t="s">
        <v>4170</v>
      </c>
      <c r="D1617" s="112">
        <v>44335</v>
      </c>
      <c r="E1617" s="111" t="s">
        <v>1429</v>
      </c>
      <c r="F1617" s="111" t="s">
        <v>92</v>
      </c>
      <c r="G1617" s="111" t="s">
        <v>1432</v>
      </c>
      <c r="H1617" s="111" t="s">
        <v>1433</v>
      </c>
      <c r="I1617" s="111" t="s">
        <v>1277</v>
      </c>
      <c r="J1617" s="113">
        <v>20</v>
      </c>
      <c r="K1617" s="113">
        <v>967</v>
      </c>
      <c r="L1617" s="113">
        <v>19340</v>
      </c>
      <c r="M1617" s="113">
        <v>2.4175</v>
      </c>
      <c r="N1617" s="113">
        <v>48.35</v>
      </c>
      <c r="O1617" s="113">
        <v>0</v>
      </c>
      <c r="P1617" s="113">
        <v>0</v>
      </c>
      <c r="Q1617" s="113">
        <v>969.41750000000002</v>
      </c>
      <c r="R1617" s="113">
        <v>19388.349999999999</v>
      </c>
      <c r="S1617" s="111" t="s">
        <v>1428</v>
      </c>
    </row>
    <row r="1618" spans="1:19" ht="25.5">
      <c r="A1618" s="111" t="s">
        <v>4171</v>
      </c>
      <c r="B1618" s="112">
        <v>44335</v>
      </c>
      <c r="C1618" s="111" t="s">
        <v>4172</v>
      </c>
      <c r="D1618" s="112">
        <v>44335</v>
      </c>
      <c r="E1618" s="111" t="s">
        <v>1429</v>
      </c>
      <c r="F1618" s="111" t="s">
        <v>100</v>
      </c>
      <c r="G1618" s="111" t="s">
        <v>1046</v>
      </c>
      <c r="H1618" s="111" t="s">
        <v>1433</v>
      </c>
      <c r="I1618" s="111" t="s">
        <v>1263</v>
      </c>
      <c r="J1618" s="113">
        <v>25</v>
      </c>
      <c r="K1618" s="113">
        <v>1099</v>
      </c>
      <c r="L1618" s="113">
        <v>27475</v>
      </c>
      <c r="M1618" s="113">
        <v>2.7475000000000001</v>
      </c>
      <c r="N1618" s="113">
        <v>68.6875</v>
      </c>
      <c r="O1618" s="113">
        <v>0</v>
      </c>
      <c r="P1618" s="113">
        <v>0</v>
      </c>
      <c r="Q1618" s="113">
        <v>1101.7474999999999</v>
      </c>
      <c r="R1618" s="113">
        <v>27543.6875</v>
      </c>
      <c r="S1618" s="111" t="s">
        <v>1428</v>
      </c>
    </row>
    <row r="1619" spans="1:19" ht="25.5">
      <c r="A1619" s="111" t="s">
        <v>4171</v>
      </c>
      <c r="B1619" s="112">
        <v>44335</v>
      </c>
      <c r="C1619" s="111" t="s">
        <v>4172</v>
      </c>
      <c r="D1619" s="112">
        <v>44335</v>
      </c>
      <c r="E1619" s="111" t="s">
        <v>1429</v>
      </c>
      <c r="F1619" s="111" t="s">
        <v>100</v>
      </c>
      <c r="G1619" s="111" t="s">
        <v>1046</v>
      </c>
      <c r="H1619" s="111" t="s">
        <v>1433</v>
      </c>
      <c r="I1619" s="111" t="s">
        <v>1147</v>
      </c>
      <c r="J1619" s="113">
        <v>40</v>
      </c>
      <c r="K1619" s="113">
        <v>1176</v>
      </c>
      <c r="L1619" s="113">
        <v>47040</v>
      </c>
      <c r="M1619" s="113">
        <v>2.94</v>
      </c>
      <c r="N1619" s="113">
        <v>117.6</v>
      </c>
      <c r="O1619" s="113">
        <v>0</v>
      </c>
      <c r="P1619" s="113">
        <v>0</v>
      </c>
      <c r="Q1619" s="113">
        <v>1178.94</v>
      </c>
      <c r="R1619" s="113">
        <v>47157.599999999999</v>
      </c>
      <c r="S1619" s="111" t="s">
        <v>1428</v>
      </c>
    </row>
    <row r="1620" spans="1:19" ht="25.5">
      <c r="A1620" s="111" t="s">
        <v>4171</v>
      </c>
      <c r="B1620" s="112">
        <v>44335</v>
      </c>
      <c r="C1620" s="111" t="s">
        <v>4172</v>
      </c>
      <c r="D1620" s="112">
        <v>44335</v>
      </c>
      <c r="E1620" s="111" t="s">
        <v>1429</v>
      </c>
      <c r="F1620" s="111" t="s">
        <v>100</v>
      </c>
      <c r="G1620" s="111" t="s">
        <v>1046</v>
      </c>
      <c r="H1620" s="111" t="s">
        <v>1433</v>
      </c>
      <c r="I1620" s="111" t="s">
        <v>1374</v>
      </c>
      <c r="J1620" s="113">
        <v>30</v>
      </c>
      <c r="K1620" s="113">
        <v>914</v>
      </c>
      <c r="L1620" s="113">
        <v>27420</v>
      </c>
      <c r="M1620" s="113">
        <v>2.2850000000000001</v>
      </c>
      <c r="N1620" s="113">
        <v>68.55</v>
      </c>
      <c r="O1620" s="113">
        <v>0</v>
      </c>
      <c r="P1620" s="113">
        <v>0</v>
      </c>
      <c r="Q1620" s="113">
        <v>916.28499999999997</v>
      </c>
      <c r="R1620" s="113">
        <v>27488.55</v>
      </c>
      <c r="S1620" s="111" t="s">
        <v>1428</v>
      </c>
    </row>
    <row r="1621" spans="1:19" ht="25.5">
      <c r="A1621" s="111" t="s">
        <v>4173</v>
      </c>
      <c r="B1621" s="112">
        <v>44335</v>
      </c>
      <c r="C1621" s="111" t="s">
        <v>4174</v>
      </c>
      <c r="D1621" s="112">
        <v>44335</v>
      </c>
      <c r="E1621" s="111" t="s">
        <v>1429</v>
      </c>
      <c r="F1621" s="111" t="s">
        <v>98</v>
      </c>
      <c r="G1621" s="111" t="s">
        <v>1046</v>
      </c>
      <c r="H1621" s="111" t="s">
        <v>1433</v>
      </c>
      <c r="I1621" s="111" t="s">
        <v>1144</v>
      </c>
      <c r="J1621" s="113">
        <v>20</v>
      </c>
      <c r="K1621" s="113">
        <v>1118</v>
      </c>
      <c r="L1621" s="113">
        <v>22360</v>
      </c>
      <c r="M1621" s="113">
        <v>2.7949999999999999</v>
      </c>
      <c r="N1621" s="113">
        <v>55.9</v>
      </c>
      <c r="O1621" s="113">
        <v>0</v>
      </c>
      <c r="P1621" s="113">
        <v>0</v>
      </c>
      <c r="Q1621" s="113">
        <v>1120.7950000000001</v>
      </c>
      <c r="R1621" s="113">
        <v>22415.9</v>
      </c>
      <c r="S1621" s="111" t="s">
        <v>1428</v>
      </c>
    </row>
    <row r="1622" spans="1:19" ht="25.5">
      <c r="A1622" s="111" t="s">
        <v>4175</v>
      </c>
      <c r="B1622" s="112">
        <v>44335</v>
      </c>
      <c r="C1622" s="111" t="s">
        <v>4176</v>
      </c>
      <c r="D1622" s="112">
        <v>44335</v>
      </c>
      <c r="E1622" s="111" t="s">
        <v>1429</v>
      </c>
      <c r="F1622" s="111" t="s">
        <v>99</v>
      </c>
      <c r="G1622" s="111" t="s">
        <v>1046</v>
      </c>
      <c r="H1622" s="111" t="s">
        <v>1433</v>
      </c>
      <c r="I1622" s="111" t="s">
        <v>1263</v>
      </c>
      <c r="J1622" s="113">
        <v>60</v>
      </c>
      <c r="K1622" s="113">
        <v>1099</v>
      </c>
      <c r="L1622" s="113">
        <v>65940</v>
      </c>
      <c r="M1622" s="113">
        <v>2.7475000000000001</v>
      </c>
      <c r="N1622" s="113">
        <v>164.85</v>
      </c>
      <c r="O1622" s="113">
        <v>0</v>
      </c>
      <c r="P1622" s="113">
        <v>0</v>
      </c>
      <c r="Q1622" s="113">
        <v>1101.7474999999999</v>
      </c>
      <c r="R1622" s="113">
        <v>66104.850000000006</v>
      </c>
      <c r="S1622" s="111" t="s">
        <v>1428</v>
      </c>
    </row>
    <row r="1623" spans="1:19" ht="25.5">
      <c r="A1623" s="111" t="s">
        <v>4177</v>
      </c>
      <c r="B1623" s="112">
        <v>44335</v>
      </c>
      <c r="C1623" s="111" t="s">
        <v>4178</v>
      </c>
      <c r="D1623" s="112">
        <v>44335</v>
      </c>
      <c r="E1623" s="111" t="s">
        <v>1429</v>
      </c>
      <c r="F1623" s="111" t="s">
        <v>90</v>
      </c>
      <c r="G1623" s="111" t="s">
        <v>1017</v>
      </c>
      <c r="H1623" s="111" t="s">
        <v>1433</v>
      </c>
      <c r="I1623" s="111" t="s">
        <v>1374</v>
      </c>
      <c r="J1623" s="113">
        <v>60</v>
      </c>
      <c r="K1623" s="113">
        <v>914</v>
      </c>
      <c r="L1623" s="113">
        <v>54840</v>
      </c>
      <c r="M1623" s="113">
        <v>2.2850000000000001</v>
      </c>
      <c r="N1623" s="113">
        <v>137.1</v>
      </c>
      <c r="O1623" s="113">
        <v>0</v>
      </c>
      <c r="P1623" s="113">
        <v>0</v>
      </c>
      <c r="Q1623" s="113">
        <v>916.28499999999997</v>
      </c>
      <c r="R1623" s="113">
        <v>54977.1</v>
      </c>
      <c r="S1623" s="111" t="s">
        <v>1428</v>
      </c>
    </row>
    <row r="1624" spans="1:19" ht="25.5">
      <c r="A1624" s="111" t="s">
        <v>4177</v>
      </c>
      <c r="B1624" s="112">
        <v>44335</v>
      </c>
      <c r="C1624" s="111" t="s">
        <v>4178</v>
      </c>
      <c r="D1624" s="112">
        <v>44335</v>
      </c>
      <c r="E1624" s="111" t="s">
        <v>1429</v>
      </c>
      <c r="F1624" s="111" t="s">
        <v>90</v>
      </c>
      <c r="G1624" s="111" t="s">
        <v>1017</v>
      </c>
      <c r="H1624" s="111" t="s">
        <v>1433</v>
      </c>
      <c r="I1624" s="111" t="s">
        <v>1277</v>
      </c>
      <c r="J1624" s="113">
        <v>40</v>
      </c>
      <c r="K1624" s="113">
        <v>967</v>
      </c>
      <c r="L1624" s="113">
        <v>38680</v>
      </c>
      <c r="M1624" s="113">
        <v>2.4175</v>
      </c>
      <c r="N1624" s="113">
        <v>96.7</v>
      </c>
      <c r="O1624" s="113">
        <v>0</v>
      </c>
      <c r="P1624" s="113">
        <v>0</v>
      </c>
      <c r="Q1624" s="113">
        <v>969.41750000000002</v>
      </c>
      <c r="R1624" s="113">
        <v>38776.699999999997</v>
      </c>
      <c r="S1624" s="111" t="s">
        <v>1428</v>
      </c>
    </row>
    <row r="1625" spans="1:19" ht="25.5">
      <c r="A1625" s="111" t="s">
        <v>4177</v>
      </c>
      <c r="B1625" s="112">
        <v>44335</v>
      </c>
      <c r="C1625" s="111" t="s">
        <v>4178</v>
      </c>
      <c r="D1625" s="112">
        <v>44335</v>
      </c>
      <c r="E1625" s="111" t="s">
        <v>1429</v>
      </c>
      <c r="F1625" s="111" t="s">
        <v>90</v>
      </c>
      <c r="G1625" s="111" t="s">
        <v>1017</v>
      </c>
      <c r="H1625" s="111" t="s">
        <v>1433</v>
      </c>
      <c r="I1625" s="111" t="s">
        <v>1263</v>
      </c>
      <c r="J1625" s="113">
        <v>40</v>
      </c>
      <c r="K1625" s="113">
        <v>1099</v>
      </c>
      <c r="L1625" s="113">
        <v>43960</v>
      </c>
      <c r="M1625" s="113">
        <v>2.7475000000000001</v>
      </c>
      <c r="N1625" s="113">
        <v>109.9</v>
      </c>
      <c r="O1625" s="113">
        <v>0</v>
      </c>
      <c r="P1625" s="113">
        <v>0</v>
      </c>
      <c r="Q1625" s="113">
        <v>1101.7474999999999</v>
      </c>
      <c r="R1625" s="113">
        <v>44069.9</v>
      </c>
      <c r="S1625" s="111" t="s">
        <v>1428</v>
      </c>
    </row>
    <row r="1626" spans="1:19" ht="25.5">
      <c r="A1626" s="111" t="s">
        <v>4179</v>
      </c>
      <c r="B1626" s="112">
        <v>44335</v>
      </c>
      <c r="C1626" s="111" t="s">
        <v>4180</v>
      </c>
      <c r="D1626" s="112">
        <v>44335</v>
      </c>
      <c r="E1626" s="111" t="s">
        <v>1429</v>
      </c>
      <c r="F1626" s="111" t="s">
        <v>102</v>
      </c>
      <c r="G1626" s="111" t="s">
        <v>1012</v>
      </c>
      <c r="H1626" s="111" t="s">
        <v>1433</v>
      </c>
      <c r="I1626" s="111" t="s">
        <v>1374</v>
      </c>
      <c r="J1626" s="113">
        <v>40</v>
      </c>
      <c r="K1626" s="113">
        <v>914</v>
      </c>
      <c r="L1626" s="113">
        <v>36560</v>
      </c>
      <c r="M1626" s="113">
        <v>2.2850000000000001</v>
      </c>
      <c r="N1626" s="113">
        <v>91.4</v>
      </c>
      <c r="O1626" s="113">
        <v>0</v>
      </c>
      <c r="P1626" s="113">
        <v>0</v>
      </c>
      <c r="Q1626" s="113">
        <v>916.28499999999997</v>
      </c>
      <c r="R1626" s="113">
        <v>36651.4</v>
      </c>
      <c r="S1626" s="111" t="s">
        <v>1428</v>
      </c>
    </row>
    <row r="1627" spans="1:19" ht="25.5">
      <c r="A1627" s="111" t="s">
        <v>4179</v>
      </c>
      <c r="B1627" s="112">
        <v>44335</v>
      </c>
      <c r="C1627" s="111" t="s">
        <v>4180</v>
      </c>
      <c r="D1627" s="112">
        <v>44335</v>
      </c>
      <c r="E1627" s="111" t="s">
        <v>1429</v>
      </c>
      <c r="F1627" s="111" t="s">
        <v>102</v>
      </c>
      <c r="G1627" s="111" t="s">
        <v>1012</v>
      </c>
      <c r="H1627" s="111" t="s">
        <v>1433</v>
      </c>
      <c r="I1627" s="111" t="s">
        <v>1147</v>
      </c>
      <c r="J1627" s="113">
        <v>60</v>
      </c>
      <c r="K1627" s="113">
        <v>1176</v>
      </c>
      <c r="L1627" s="113">
        <v>70560</v>
      </c>
      <c r="M1627" s="113">
        <v>2.94</v>
      </c>
      <c r="N1627" s="113">
        <v>176.4</v>
      </c>
      <c r="O1627" s="113">
        <v>0</v>
      </c>
      <c r="P1627" s="113">
        <v>0</v>
      </c>
      <c r="Q1627" s="113">
        <v>1178.94</v>
      </c>
      <c r="R1627" s="113">
        <v>70736.399999999994</v>
      </c>
      <c r="S1627" s="111" t="s">
        <v>1428</v>
      </c>
    </row>
    <row r="1628" spans="1:19" ht="25.5">
      <c r="A1628" s="111" t="s">
        <v>4181</v>
      </c>
      <c r="B1628" s="112">
        <v>44335</v>
      </c>
      <c r="C1628" s="111" t="s">
        <v>4182</v>
      </c>
      <c r="D1628" s="112">
        <v>44335</v>
      </c>
      <c r="E1628" s="111" t="s">
        <v>1429</v>
      </c>
      <c r="F1628" s="111" t="s">
        <v>79</v>
      </c>
      <c r="G1628" s="111" t="s">
        <v>1017</v>
      </c>
      <c r="H1628" s="111" t="s">
        <v>1433</v>
      </c>
      <c r="I1628" s="111" t="s">
        <v>1374</v>
      </c>
      <c r="J1628" s="113">
        <v>30</v>
      </c>
      <c r="K1628" s="113">
        <v>914</v>
      </c>
      <c r="L1628" s="113">
        <v>27420</v>
      </c>
      <c r="M1628" s="113">
        <v>2.2850000000000001</v>
      </c>
      <c r="N1628" s="113">
        <v>68.55</v>
      </c>
      <c r="O1628" s="113">
        <v>0</v>
      </c>
      <c r="P1628" s="113">
        <v>0</v>
      </c>
      <c r="Q1628" s="113">
        <v>916.28499999999997</v>
      </c>
      <c r="R1628" s="113">
        <v>27488.55</v>
      </c>
      <c r="S1628" s="111" t="s">
        <v>1428</v>
      </c>
    </row>
    <row r="1629" spans="1:19" ht="25.5">
      <c r="A1629" s="111" t="s">
        <v>4181</v>
      </c>
      <c r="B1629" s="112">
        <v>44335</v>
      </c>
      <c r="C1629" s="111" t="s">
        <v>4182</v>
      </c>
      <c r="D1629" s="112">
        <v>44335</v>
      </c>
      <c r="E1629" s="111" t="s">
        <v>1429</v>
      </c>
      <c r="F1629" s="111" t="s">
        <v>79</v>
      </c>
      <c r="G1629" s="111" t="s">
        <v>1017</v>
      </c>
      <c r="H1629" s="111" t="s">
        <v>1433</v>
      </c>
      <c r="I1629" s="111" t="s">
        <v>1277</v>
      </c>
      <c r="J1629" s="113">
        <v>30</v>
      </c>
      <c r="K1629" s="113">
        <v>967</v>
      </c>
      <c r="L1629" s="113">
        <v>29010</v>
      </c>
      <c r="M1629" s="113">
        <v>2.4175</v>
      </c>
      <c r="N1629" s="113">
        <v>72.525000000000006</v>
      </c>
      <c r="O1629" s="113">
        <v>0</v>
      </c>
      <c r="P1629" s="113">
        <v>0</v>
      </c>
      <c r="Q1629" s="113">
        <v>969.41750000000002</v>
      </c>
      <c r="R1629" s="113">
        <v>29082.525000000001</v>
      </c>
      <c r="S1629" s="111" t="s">
        <v>1428</v>
      </c>
    </row>
    <row r="1630" spans="1:19" ht="25.5">
      <c r="A1630" s="111" t="s">
        <v>4181</v>
      </c>
      <c r="B1630" s="112">
        <v>44335</v>
      </c>
      <c r="C1630" s="111" t="s">
        <v>4182</v>
      </c>
      <c r="D1630" s="112">
        <v>44335</v>
      </c>
      <c r="E1630" s="111" t="s">
        <v>1429</v>
      </c>
      <c r="F1630" s="111" t="s">
        <v>79</v>
      </c>
      <c r="G1630" s="111" t="s">
        <v>1017</v>
      </c>
      <c r="H1630" s="111" t="s">
        <v>1433</v>
      </c>
      <c r="I1630" s="111" t="s">
        <v>1141</v>
      </c>
      <c r="J1630" s="113">
        <v>49</v>
      </c>
      <c r="K1630" s="113">
        <v>894</v>
      </c>
      <c r="L1630" s="113">
        <v>43806</v>
      </c>
      <c r="M1630" s="113">
        <v>2.2349999999999999</v>
      </c>
      <c r="N1630" s="113">
        <v>109.515</v>
      </c>
      <c r="O1630" s="113">
        <v>0</v>
      </c>
      <c r="P1630" s="113">
        <v>0</v>
      </c>
      <c r="Q1630" s="113">
        <v>896.23500000000001</v>
      </c>
      <c r="R1630" s="113">
        <v>43915.514999999999</v>
      </c>
      <c r="S1630" s="111" t="s">
        <v>1428</v>
      </c>
    </row>
    <row r="1631" spans="1:19" ht="25.5">
      <c r="A1631" s="111" t="s">
        <v>4183</v>
      </c>
      <c r="B1631" s="112">
        <v>44335</v>
      </c>
      <c r="C1631" s="111" t="s">
        <v>4184</v>
      </c>
      <c r="D1631" s="112">
        <v>44335</v>
      </c>
      <c r="E1631" s="111" t="s">
        <v>1429</v>
      </c>
      <c r="F1631" s="111" t="s">
        <v>108</v>
      </c>
      <c r="G1631" s="111" t="s">
        <v>1097</v>
      </c>
      <c r="H1631" s="111" t="s">
        <v>117</v>
      </c>
      <c r="I1631" s="111" t="s">
        <v>1374</v>
      </c>
      <c r="J1631" s="113">
        <v>60</v>
      </c>
      <c r="K1631" s="113">
        <v>914</v>
      </c>
      <c r="L1631" s="113">
        <v>54840</v>
      </c>
      <c r="M1631" s="113">
        <v>2.2850000000000001</v>
      </c>
      <c r="N1631" s="113">
        <v>137.1</v>
      </c>
      <c r="O1631" s="113">
        <v>0</v>
      </c>
      <c r="P1631" s="113">
        <v>0</v>
      </c>
      <c r="Q1631" s="113">
        <v>916.28499999999997</v>
      </c>
      <c r="R1631" s="113">
        <v>54977.1</v>
      </c>
      <c r="S1631" s="111" t="s">
        <v>1428</v>
      </c>
    </row>
    <row r="1632" spans="1:19" ht="25.5">
      <c r="A1632" s="111" t="s">
        <v>4185</v>
      </c>
      <c r="B1632" s="112">
        <v>44335</v>
      </c>
      <c r="C1632" s="111" t="s">
        <v>4186</v>
      </c>
      <c r="D1632" s="112">
        <v>44335</v>
      </c>
      <c r="E1632" s="111" t="s">
        <v>1429</v>
      </c>
      <c r="F1632" s="111" t="s">
        <v>3</v>
      </c>
      <c r="G1632" s="111" t="s">
        <v>1044</v>
      </c>
      <c r="H1632" s="111" t="s">
        <v>117</v>
      </c>
      <c r="I1632" s="111" t="s">
        <v>1141</v>
      </c>
      <c r="J1632" s="113">
        <v>20</v>
      </c>
      <c r="K1632" s="113">
        <v>894</v>
      </c>
      <c r="L1632" s="113">
        <v>17880</v>
      </c>
      <c r="M1632" s="113">
        <v>2.2349999999999999</v>
      </c>
      <c r="N1632" s="113">
        <v>44.7</v>
      </c>
      <c r="O1632" s="113">
        <v>0</v>
      </c>
      <c r="P1632" s="113">
        <v>0</v>
      </c>
      <c r="Q1632" s="113">
        <v>896.23500000000001</v>
      </c>
      <c r="R1632" s="113">
        <v>17924.7</v>
      </c>
      <c r="S1632" s="111" t="s">
        <v>1428</v>
      </c>
    </row>
    <row r="1633" spans="1:19" ht="25.5">
      <c r="A1633" s="111" t="s">
        <v>4185</v>
      </c>
      <c r="B1633" s="112">
        <v>44335</v>
      </c>
      <c r="C1633" s="111" t="s">
        <v>4186</v>
      </c>
      <c r="D1633" s="112">
        <v>44335</v>
      </c>
      <c r="E1633" s="111" t="s">
        <v>1429</v>
      </c>
      <c r="F1633" s="111" t="s">
        <v>3</v>
      </c>
      <c r="G1633" s="111" t="s">
        <v>1044</v>
      </c>
      <c r="H1633" s="111" t="s">
        <v>117</v>
      </c>
      <c r="I1633" s="111" t="s">
        <v>1374</v>
      </c>
      <c r="J1633" s="113">
        <v>30</v>
      </c>
      <c r="K1633" s="113">
        <v>914</v>
      </c>
      <c r="L1633" s="113">
        <v>27420</v>
      </c>
      <c r="M1633" s="113">
        <v>2.2850000000000001</v>
      </c>
      <c r="N1633" s="113">
        <v>68.55</v>
      </c>
      <c r="O1633" s="113">
        <v>0</v>
      </c>
      <c r="P1633" s="113">
        <v>0</v>
      </c>
      <c r="Q1633" s="113">
        <v>916.28499999999997</v>
      </c>
      <c r="R1633" s="113">
        <v>27488.55</v>
      </c>
      <c r="S1633" s="111" t="s">
        <v>1428</v>
      </c>
    </row>
    <row r="1634" spans="1:19" ht="25.5">
      <c r="A1634" s="111" t="s">
        <v>4187</v>
      </c>
      <c r="B1634" s="112">
        <v>44335</v>
      </c>
      <c r="C1634" s="111" t="s">
        <v>4188</v>
      </c>
      <c r="D1634" s="112">
        <v>44335</v>
      </c>
      <c r="E1634" s="111" t="s">
        <v>1429</v>
      </c>
      <c r="F1634" s="111" t="s">
        <v>4</v>
      </c>
      <c r="G1634" s="111" t="s">
        <v>1430</v>
      </c>
      <c r="H1634" s="111" t="s">
        <v>117</v>
      </c>
      <c r="I1634" s="111" t="s">
        <v>1146</v>
      </c>
      <c r="J1634" s="113">
        <v>60</v>
      </c>
      <c r="K1634" s="113">
        <v>914</v>
      </c>
      <c r="L1634" s="113">
        <v>54840</v>
      </c>
      <c r="M1634" s="113">
        <v>2.2850000000000001</v>
      </c>
      <c r="N1634" s="113">
        <v>137.1</v>
      </c>
      <c r="O1634" s="113">
        <v>0</v>
      </c>
      <c r="P1634" s="113">
        <v>0</v>
      </c>
      <c r="Q1634" s="113">
        <v>916.28499999999997</v>
      </c>
      <c r="R1634" s="113">
        <v>54977.1</v>
      </c>
      <c r="S1634" s="111" t="s">
        <v>1428</v>
      </c>
    </row>
    <row r="1635" spans="1:19" ht="25.5">
      <c r="A1635" s="111" t="s">
        <v>4187</v>
      </c>
      <c r="B1635" s="112">
        <v>44335</v>
      </c>
      <c r="C1635" s="111" t="s">
        <v>4188</v>
      </c>
      <c r="D1635" s="112">
        <v>44335</v>
      </c>
      <c r="E1635" s="111" t="s">
        <v>1429</v>
      </c>
      <c r="F1635" s="111" t="s">
        <v>4</v>
      </c>
      <c r="G1635" s="111" t="s">
        <v>1430</v>
      </c>
      <c r="H1635" s="111" t="s">
        <v>117</v>
      </c>
      <c r="I1635" s="111" t="s">
        <v>1374</v>
      </c>
      <c r="J1635" s="113">
        <v>40</v>
      </c>
      <c r="K1635" s="113">
        <v>914</v>
      </c>
      <c r="L1635" s="113">
        <v>36560</v>
      </c>
      <c r="M1635" s="113">
        <v>2.2850000000000001</v>
      </c>
      <c r="N1635" s="113">
        <v>91.4</v>
      </c>
      <c r="O1635" s="113">
        <v>0</v>
      </c>
      <c r="P1635" s="113">
        <v>0</v>
      </c>
      <c r="Q1635" s="113">
        <v>916.28499999999997</v>
      </c>
      <c r="R1635" s="113">
        <v>36651.4</v>
      </c>
      <c r="S1635" s="111" t="s">
        <v>1428</v>
      </c>
    </row>
    <row r="1636" spans="1:19" ht="25.5">
      <c r="A1636" s="111" t="s">
        <v>4187</v>
      </c>
      <c r="B1636" s="112">
        <v>44335</v>
      </c>
      <c r="C1636" s="111" t="s">
        <v>4188</v>
      </c>
      <c r="D1636" s="112">
        <v>44335</v>
      </c>
      <c r="E1636" s="111" t="s">
        <v>1429</v>
      </c>
      <c r="F1636" s="111" t="s">
        <v>4</v>
      </c>
      <c r="G1636" s="111" t="s">
        <v>1430</v>
      </c>
      <c r="H1636" s="111" t="s">
        <v>117</v>
      </c>
      <c r="I1636" s="111" t="s">
        <v>1277</v>
      </c>
      <c r="J1636" s="113">
        <v>40</v>
      </c>
      <c r="K1636" s="113">
        <v>967</v>
      </c>
      <c r="L1636" s="113">
        <v>38680</v>
      </c>
      <c r="M1636" s="113">
        <v>2.4175</v>
      </c>
      <c r="N1636" s="113">
        <v>96.7</v>
      </c>
      <c r="O1636" s="113">
        <v>0</v>
      </c>
      <c r="P1636" s="113">
        <v>0</v>
      </c>
      <c r="Q1636" s="113">
        <v>969.41750000000002</v>
      </c>
      <c r="R1636" s="113">
        <v>38776.699999999997</v>
      </c>
      <c r="S1636" s="111" t="s">
        <v>1428</v>
      </c>
    </row>
    <row r="1637" spans="1:19" ht="25.5">
      <c r="A1637" s="111" t="s">
        <v>4187</v>
      </c>
      <c r="B1637" s="112">
        <v>44335</v>
      </c>
      <c r="C1637" s="111" t="s">
        <v>4188</v>
      </c>
      <c r="D1637" s="112">
        <v>44335</v>
      </c>
      <c r="E1637" s="111" t="s">
        <v>1429</v>
      </c>
      <c r="F1637" s="111" t="s">
        <v>4</v>
      </c>
      <c r="G1637" s="111" t="s">
        <v>1430</v>
      </c>
      <c r="H1637" s="111" t="s">
        <v>117</v>
      </c>
      <c r="I1637" s="111" t="s">
        <v>1263</v>
      </c>
      <c r="J1637" s="113">
        <v>60</v>
      </c>
      <c r="K1637" s="113">
        <v>1099</v>
      </c>
      <c r="L1637" s="113">
        <v>65940</v>
      </c>
      <c r="M1637" s="113">
        <v>2.7475000000000001</v>
      </c>
      <c r="N1637" s="113">
        <v>164.85</v>
      </c>
      <c r="O1637" s="113">
        <v>0</v>
      </c>
      <c r="P1637" s="113">
        <v>0</v>
      </c>
      <c r="Q1637" s="113">
        <v>1101.7474999999999</v>
      </c>
      <c r="R1637" s="113">
        <v>66104.850000000006</v>
      </c>
      <c r="S1637" s="111" t="s">
        <v>1428</v>
      </c>
    </row>
    <row r="1638" spans="1:19" ht="25.5">
      <c r="A1638" s="111" t="s">
        <v>4189</v>
      </c>
      <c r="B1638" s="112">
        <v>44335</v>
      </c>
      <c r="C1638" s="111" t="s">
        <v>4190</v>
      </c>
      <c r="D1638" s="112">
        <v>44335</v>
      </c>
      <c r="E1638" s="111" t="s">
        <v>1429</v>
      </c>
      <c r="F1638" s="111" t="s">
        <v>107</v>
      </c>
      <c r="G1638" s="111" t="s">
        <v>1097</v>
      </c>
      <c r="H1638" s="111" t="s">
        <v>117</v>
      </c>
      <c r="I1638" s="111" t="s">
        <v>1142</v>
      </c>
      <c r="J1638" s="113">
        <v>160</v>
      </c>
      <c r="K1638" s="113">
        <v>1030</v>
      </c>
      <c r="L1638" s="113">
        <v>164800</v>
      </c>
      <c r="M1638" s="113">
        <v>2.5750000000000002</v>
      </c>
      <c r="N1638" s="113">
        <v>412</v>
      </c>
      <c r="O1638" s="113">
        <v>0</v>
      </c>
      <c r="P1638" s="113">
        <v>0</v>
      </c>
      <c r="Q1638" s="113">
        <v>1032.575</v>
      </c>
      <c r="R1638" s="113">
        <v>165212</v>
      </c>
      <c r="S1638" s="111" t="s">
        <v>1428</v>
      </c>
    </row>
    <row r="1639" spans="1:19" ht="25.5">
      <c r="A1639" s="111" t="s">
        <v>4189</v>
      </c>
      <c r="B1639" s="112">
        <v>44335</v>
      </c>
      <c r="C1639" s="111" t="s">
        <v>4190</v>
      </c>
      <c r="D1639" s="112">
        <v>44335</v>
      </c>
      <c r="E1639" s="111" t="s">
        <v>1429</v>
      </c>
      <c r="F1639" s="111" t="s">
        <v>107</v>
      </c>
      <c r="G1639" s="111" t="s">
        <v>1097</v>
      </c>
      <c r="H1639" s="111" t="s">
        <v>117</v>
      </c>
      <c r="I1639" s="111" t="s">
        <v>1277</v>
      </c>
      <c r="J1639" s="113">
        <v>100</v>
      </c>
      <c r="K1639" s="113">
        <v>967</v>
      </c>
      <c r="L1639" s="113">
        <v>96700</v>
      </c>
      <c r="M1639" s="113">
        <v>2.4175</v>
      </c>
      <c r="N1639" s="113">
        <v>241.75</v>
      </c>
      <c r="O1639" s="113">
        <v>0</v>
      </c>
      <c r="P1639" s="113">
        <v>0</v>
      </c>
      <c r="Q1639" s="113">
        <v>969.41750000000002</v>
      </c>
      <c r="R1639" s="113">
        <v>96941.75</v>
      </c>
      <c r="S1639" s="111" t="s">
        <v>1428</v>
      </c>
    </row>
    <row r="1640" spans="1:19" ht="25.5">
      <c r="A1640" s="111" t="s">
        <v>4189</v>
      </c>
      <c r="B1640" s="112">
        <v>44335</v>
      </c>
      <c r="C1640" s="111" t="s">
        <v>4190</v>
      </c>
      <c r="D1640" s="112">
        <v>44335</v>
      </c>
      <c r="E1640" s="111" t="s">
        <v>1429</v>
      </c>
      <c r="F1640" s="111" t="s">
        <v>107</v>
      </c>
      <c r="G1640" s="111" t="s">
        <v>1097</v>
      </c>
      <c r="H1640" s="111" t="s">
        <v>117</v>
      </c>
      <c r="I1640" s="111" t="s">
        <v>1374</v>
      </c>
      <c r="J1640" s="113">
        <v>100</v>
      </c>
      <c r="K1640" s="113">
        <v>914</v>
      </c>
      <c r="L1640" s="113">
        <v>91400</v>
      </c>
      <c r="M1640" s="113">
        <v>2.2850000000000001</v>
      </c>
      <c r="N1640" s="113">
        <v>228.5</v>
      </c>
      <c r="O1640" s="113">
        <v>0</v>
      </c>
      <c r="P1640" s="113">
        <v>0</v>
      </c>
      <c r="Q1640" s="113">
        <v>916.28499999999997</v>
      </c>
      <c r="R1640" s="113">
        <v>91628.5</v>
      </c>
      <c r="S1640" s="111" t="s">
        <v>1428</v>
      </c>
    </row>
    <row r="1641" spans="1:19" ht="25.5">
      <c r="A1641" s="111" t="s">
        <v>4189</v>
      </c>
      <c r="B1641" s="112">
        <v>44335</v>
      </c>
      <c r="C1641" s="111" t="s">
        <v>4190</v>
      </c>
      <c r="D1641" s="112">
        <v>44335</v>
      </c>
      <c r="E1641" s="111" t="s">
        <v>1429</v>
      </c>
      <c r="F1641" s="111" t="s">
        <v>107</v>
      </c>
      <c r="G1641" s="111" t="s">
        <v>1097</v>
      </c>
      <c r="H1641" s="111" t="s">
        <v>117</v>
      </c>
      <c r="I1641" s="111" t="s">
        <v>1321</v>
      </c>
      <c r="J1641" s="113">
        <v>20</v>
      </c>
      <c r="K1641" s="113">
        <v>1205</v>
      </c>
      <c r="L1641" s="113">
        <v>24100</v>
      </c>
      <c r="M1641" s="113">
        <v>3.0125000000000002</v>
      </c>
      <c r="N1641" s="113">
        <v>60.25</v>
      </c>
      <c r="O1641" s="113">
        <v>0</v>
      </c>
      <c r="P1641" s="113">
        <v>0</v>
      </c>
      <c r="Q1641" s="113">
        <v>1208.0125</v>
      </c>
      <c r="R1641" s="113">
        <v>24160.25</v>
      </c>
      <c r="S1641" s="111" t="s">
        <v>1428</v>
      </c>
    </row>
    <row r="1642" spans="1:19" ht="25.5">
      <c r="A1642" s="111" t="s">
        <v>4189</v>
      </c>
      <c r="B1642" s="112">
        <v>44335</v>
      </c>
      <c r="C1642" s="111" t="s">
        <v>4190</v>
      </c>
      <c r="D1642" s="112">
        <v>44335</v>
      </c>
      <c r="E1642" s="111" t="s">
        <v>1429</v>
      </c>
      <c r="F1642" s="111" t="s">
        <v>107</v>
      </c>
      <c r="G1642" s="111" t="s">
        <v>1097</v>
      </c>
      <c r="H1642" s="111" t="s">
        <v>117</v>
      </c>
      <c r="I1642" s="111" t="s">
        <v>1141</v>
      </c>
      <c r="J1642" s="113">
        <v>100</v>
      </c>
      <c r="K1642" s="113">
        <v>894</v>
      </c>
      <c r="L1642" s="113">
        <v>89400</v>
      </c>
      <c r="M1642" s="113">
        <v>2.2349999999999999</v>
      </c>
      <c r="N1642" s="113">
        <v>223.5</v>
      </c>
      <c r="O1642" s="113">
        <v>0</v>
      </c>
      <c r="P1642" s="113">
        <v>0</v>
      </c>
      <c r="Q1642" s="113">
        <v>896.23500000000001</v>
      </c>
      <c r="R1642" s="113">
        <v>89623.5</v>
      </c>
      <c r="S1642" s="111" t="s">
        <v>1428</v>
      </c>
    </row>
    <row r="1643" spans="1:19" ht="25.5">
      <c r="A1643" s="111" t="s">
        <v>4191</v>
      </c>
      <c r="B1643" s="112">
        <v>44335</v>
      </c>
      <c r="C1643" s="111" t="s">
        <v>4192</v>
      </c>
      <c r="D1643" s="112">
        <v>44335</v>
      </c>
      <c r="E1643" s="111" t="s">
        <v>1429</v>
      </c>
      <c r="F1643" s="111" t="s">
        <v>8</v>
      </c>
      <c r="G1643" s="111" t="s">
        <v>1045</v>
      </c>
      <c r="H1643" s="111" t="s">
        <v>117</v>
      </c>
      <c r="I1643" s="111" t="s">
        <v>1263</v>
      </c>
      <c r="J1643" s="113">
        <v>20</v>
      </c>
      <c r="K1643" s="113">
        <v>1099</v>
      </c>
      <c r="L1643" s="113">
        <v>21980</v>
      </c>
      <c r="M1643" s="113">
        <v>2.7475000000000001</v>
      </c>
      <c r="N1643" s="113">
        <v>54.95</v>
      </c>
      <c r="O1643" s="113">
        <v>0</v>
      </c>
      <c r="P1643" s="113">
        <v>0</v>
      </c>
      <c r="Q1643" s="113">
        <v>1101.7474999999999</v>
      </c>
      <c r="R1643" s="113">
        <v>22034.95</v>
      </c>
      <c r="S1643" s="111" t="s">
        <v>1428</v>
      </c>
    </row>
    <row r="1644" spans="1:19" ht="25.5">
      <c r="A1644" s="111" t="s">
        <v>4191</v>
      </c>
      <c r="B1644" s="112">
        <v>44335</v>
      </c>
      <c r="C1644" s="111" t="s">
        <v>4192</v>
      </c>
      <c r="D1644" s="112">
        <v>44335</v>
      </c>
      <c r="E1644" s="111" t="s">
        <v>1429</v>
      </c>
      <c r="F1644" s="111" t="s">
        <v>8</v>
      </c>
      <c r="G1644" s="111" t="s">
        <v>1045</v>
      </c>
      <c r="H1644" s="111" t="s">
        <v>117</v>
      </c>
      <c r="I1644" s="111" t="s">
        <v>1277</v>
      </c>
      <c r="J1644" s="113">
        <v>20</v>
      </c>
      <c r="K1644" s="113">
        <v>967</v>
      </c>
      <c r="L1644" s="113">
        <v>19340</v>
      </c>
      <c r="M1644" s="113">
        <v>2.4175</v>
      </c>
      <c r="N1644" s="113">
        <v>48.35</v>
      </c>
      <c r="O1644" s="113">
        <v>0</v>
      </c>
      <c r="P1644" s="113">
        <v>0</v>
      </c>
      <c r="Q1644" s="113">
        <v>969.41750000000002</v>
      </c>
      <c r="R1644" s="113">
        <v>19388.349999999999</v>
      </c>
      <c r="S1644" s="111" t="s">
        <v>1428</v>
      </c>
    </row>
    <row r="1645" spans="1:19" ht="25.5">
      <c r="A1645" s="111" t="s">
        <v>4191</v>
      </c>
      <c r="B1645" s="112">
        <v>44335</v>
      </c>
      <c r="C1645" s="111" t="s">
        <v>4192</v>
      </c>
      <c r="D1645" s="112">
        <v>44335</v>
      </c>
      <c r="E1645" s="111" t="s">
        <v>1429</v>
      </c>
      <c r="F1645" s="111" t="s">
        <v>8</v>
      </c>
      <c r="G1645" s="111" t="s">
        <v>1045</v>
      </c>
      <c r="H1645" s="111" t="s">
        <v>117</v>
      </c>
      <c r="I1645" s="111" t="s">
        <v>1374</v>
      </c>
      <c r="J1645" s="113">
        <v>20</v>
      </c>
      <c r="K1645" s="113">
        <v>914</v>
      </c>
      <c r="L1645" s="113">
        <v>18280</v>
      </c>
      <c r="M1645" s="113">
        <v>2.2850000000000001</v>
      </c>
      <c r="N1645" s="113">
        <v>45.7</v>
      </c>
      <c r="O1645" s="113">
        <v>0</v>
      </c>
      <c r="P1645" s="113">
        <v>0</v>
      </c>
      <c r="Q1645" s="113">
        <v>916.28499999999997</v>
      </c>
      <c r="R1645" s="113">
        <v>18325.7</v>
      </c>
      <c r="S1645" s="111" t="s">
        <v>1428</v>
      </c>
    </row>
    <row r="1646" spans="1:19" ht="25.5">
      <c r="A1646" s="111" t="s">
        <v>4191</v>
      </c>
      <c r="B1646" s="112">
        <v>44335</v>
      </c>
      <c r="C1646" s="111" t="s">
        <v>4192</v>
      </c>
      <c r="D1646" s="112">
        <v>44335</v>
      </c>
      <c r="E1646" s="111" t="s">
        <v>1429</v>
      </c>
      <c r="F1646" s="111" t="s">
        <v>8</v>
      </c>
      <c r="G1646" s="111" t="s">
        <v>1045</v>
      </c>
      <c r="H1646" s="111" t="s">
        <v>117</v>
      </c>
      <c r="I1646" s="111" t="s">
        <v>1147</v>
      </c>
      <c r="J1646" s="113">
        <v>20</v>
      </c>
      <c r="K1646" s="113">
        <v>1176</v>
      </c>
      <c r="L1646" s="113">
        <v>23520</v>
      </c>
      <c r="M1646" s="113">
        <v>2.94</v>
      </c>
      <c r="N1646" s="113">
        <v>58.8</v>
      </c>
      <c r="O1646" s="113">
        <v>0</v>
      </c>
      <c r="P1646" s="113">
        <v>0</v>
      </c>
      <c r="Q1646" s="113">
        <v>1178.94</v>
      </c>
      <c r="R1646" s="113">
        <v>23578.799999999999</v>
      </c>
      <c r="S1646" s="111" t="s">
        <v>1428</v>
      </c>
    </row>
    <row r="1647" spans="1:19" ht="25.5">
      <c r="A1647" s="111" t="s">
        <v>4193</v>
      </c>
      <c r="B1647" s="112">
        <v>44335</v>
      </c>
      <c r="C1647" s="111" t="s">
        <v>4194</v>
      </c>
      <c r="D1647" s="112">
        <v>44335</v>
      </c>
      <c r="E1647" s="111" t="s">
        <v>1429</v>
      </c>
      <c r="F1647" s="111" t="s">
        <v>106</v>
      </c>
      <c r="G1647" s="111" t="s">
        <v>1444</v>
      </c>
      <c r="H1647" s="111" t="s">
        <v>117</v>
      </c>
      <c r="I1647" s="111" t="s">
        <v>1277</v>
      </c>
      <c r="J1647" s="113">
        <v>150</v>
      </c>
      <c r="K1647" s="113">
        <v>967</v>
      </c>
      <c r="L1647" s="113">
        <v>145050</v>
      </c>
      <c r="M1647" s="113">
        <v>2.4175</v>
      </c>
      <c r="N1647" s="113">
        <v>362.625</v>
      </c>
      <c r="O1647" s="113">
        <v>0</v>
      </c>
      <c r="P1647" s="113">
        <v>0</v>
      </c>
      <c r="Q1647" s="113">
        <v>969.41750000000002</v>
      </c>
      <c r="R1647" s="113">
        <v>145412.625</v>
      </c>
      <c r="S1647" s="111" t="s">
        <v>1428</v>
      </c>
    </row>
    <row r="1648" spans="1:19" ht="25.5">
      <c r="A1648" s="111" t="s">
        <v>4193</v>
      </c>
      <c r="B1648" s="112">
        <v>44335</v>
      </c>
      <c r="C1648" s="111" t="s">
        <v>4194</v>
      </c>
      <c r="D1648" s="112">
        <v>44335</v>
      </c>
      <c r="E1648" s="111" t="s">
        <v>1429</v>
      </c>
      <c r="F1648" s="111" t="s">
        <v>106</v>
      </c>
      <c r="G1648" s="111" t="s">
        <v>1444</v>
      </c>
      <c r="H1648" s="111" t="s">
        <v>117</v>
      </c>
      <c r="I1648" s="111" t="s">
        <v>1141</v>
      </c>
      <c r="J1648" s="113">
        <v>100</v>
      </c>
      <c r="K1648" s="113">
        <v>894</v>
      </c>
      <c r="L1648" s="113">
        <v>89400</v>
      </c>
      <c r="M1648" s="113">
        <v>2.2349999999999999</v>
      </c>
      <c r="N1648" s="113">
        <v>223.5</v>
      </c>
      <c r="O1648" s="113">
        <v>0</v>
      </c>
      <c r="P1648" s="113">
        <v>0</v>
      </c>
      <c r="Q1648" s="113">
        <v>896.23500000000001</v>
      </c>
      <c r="R1648" s="113">
        <v>89623.5</v>
      </c>
      <c r="S1648" s="111" t="s">
        <v>1428</v>
      </c>
    </row>
    <row r="1649" spans="1:19" ht="25.5">
      <c r="A1649" s="111" t="s">
        <v>4193</v>
      </c>
      <c r="B1649" s="112">
        <v>44335</v>
      </c>
      <c r="C1649" s="111" t="s">
        <v>4194</v>
      </c>
      <c r="D1649" s="112">
        <v>44335</v>
      </c>
      <c r="E1649" s="111" t="s">
        <v>1429</v>
      </c>
      <c r="F1649" s="111" t="s">
        <v>106</v>
      </c>
      <c r="G1649" s="111" t="s">
        <v>1444</v>
      </c>
      <c r="H1649" s="111" t="s">
        <v>117</v>
      </c>
      <c r="I1649" s="111" t="s">
        <v>1374</v>
      </c>
      <c r="J1649" s="113">
        <v>160</v>
      </c>
      <c r="K1649" s="113">
        <v>914</v>
      </c>
      <c r="L1649" s="113">
        <v>146240</v>
      </c>
      <c r="M1649" s="113">
        <v>2.2850000000000001</v>
      </c>
      <c r="N1649" s="113">
        <v>365.6</v>
      </c>
      <c r="O1649" s="113">
        <v>0</v>
      </c>
      <c r="P1649" s="113">
        <v>0</v>
      </c>
      <c r="Q1649" s="113">
        <v>916.28499999999997</v>
      </c>
      <c r="R1649" s="113">
        <v>146605.6</v>
      </c>
      <c r="S1649" s="111" t="s">
        <v>1428</v>
      </c>
    </row>
    <row r="1650" spans="1:19" ht="25.5">
      <c r="A1650" s="111" t="s">
        <v>4195</v>
      </c>
      <c r="B1650" s="112">
        <v>44335</v>
      </c>
      <c r="C1650" s="111" t="s">
        <v>4196</v>
      </c>
      <c r="D1650" s="112">
        <v>44335</v>
      </c>
      <c r="E1650" s="111" t="s">
        <v>1429</v>
      </c>
      <c r="F1650" s="111" t="s">
        <v>9</v>
      </c>
      <c r="G1650" s="111" t="s">
        <v>1044</v>
      </c>
      <c r="H1650" s="111" t="s">
        <v>117</v>
      </c>
      <c r="I1650" s="111" t="s">
        <v>1141</v>
      </c>
      <c r="J1650" s="113">
        <v>60</v>
      </c>
      <c r="K1650" s="113">
        <v>894</v>
      </c>
      <c r="L1650" s="113">
        <v>53640</v>
      </c>
      <c r="M1650" s="113">
        <v>2.2349999999999999</v>
      </c>
      <c r="N1650" s="113">
        <v>134.1</v>
      </c>
      <c r="O1650" s="113">
        <v>0</v>
      </c>
      <c r="P1650" s="113">
        <v>0</v>
      </c>
      <c r="Q1650" s="113">
        <v>896.23500000000001</v>
      </c>
      <c r="R1650" s="113">
        <v>53774.1</v>
      </c>
      <c r="S1650" s="111" t="s">
        <v>1428</v>
      </c>
    </row>
    <row r="1651" spans="1:19" ht="25.5">
      <c r="A1651" s="111" t="s">
        <v>4195</v>
      </c>
      <c r="B1651" s="112">
        <v>44335</v>
      </c>
      <c r="C1651" s="111" t="s">
        <v>4196</v>
      </c>
      <c r="D1651" s="112">
        <v>44335</v>
      </c>
      <c r="E1651" s="111" t="s">
        <v>1429</v>
      </c>
      <c r="F1651" s="111" t="s">
        <v>9</v>
      </c>
      <c r="G1651" s="111" t="s">
        <v>1044</v>
      </c>
      <c r="H1651" s="111" t="s">
        <v>117</v>
      </c>
      <c r="I1651" s="111" t="s">
        <v>1374</v>
      </c>
      <c r="J1651" s="113">
        <v>60</v>
      </c>
      <c r="K1651" s="113">
        <v>914</v>
      </c>
      <c r="L1651" s="113">
        <v>54840</v>
      </c>
      <c r="M1651" s="113">
        <v>2.2850000000000001</v>
      </c>
      <c r="N1651" s="113">
        <v>137.1</v>
      </c>
      <c r="O1651" s="113">
        <v>0</v>
      </c>
      <c r="P1651" s="113">
        <v>0</v>
      </c>
      <c r="Q1651" s="113">
        <v>916.28499999999997</v>
      </c>
      <c r="R1651" s="113">
        <v>54977.1</v>
      </c>
      <c r="S1651" s="111" t="s">
        <v>1428</v>
      </c>
    </row>
    <row r="1652" spans="1:19" ht="25.5">
      <c r="A1652" s="111" t="s">
        <v>4195</v>
      </c>
      <c r="B1652" s="112">
        <v>44335</v>
      </c>
      <c r="C1652" s="111" t="s">
        <v>4196</v>
      </c>
      <c r="D1652" s="112">
        <v>44335</v>
      </c>
      <c r="E1652" s="111" t="s">
        <v>1429</v>
      </c>
      <c r="F1652" s="111" t="s">
        <v>9</v>
      </c>
      <c r="G1652" s="111" t="s">
        <v>1044</v>
      </c>
      <c r="H1652" s="111" t="s">
        <v>117</v>
      </c>
      <c r="I1652" s="111" t="s">
        <v>1277</v>
      </c>
      <c r="J1652" s="113">
        <v>60</v>
      </c>
      <c r="K1652" s="113">
        <v>967</v>
      </c>
      <c r="L1652" s="113">
        <v>58020</v>
      </c>
      <c r="M1652" s="113">
        <v>2.4175</v>
      </c>
      <c r="N1652" s="113">
        <v>145.05000000000001</v>
      </c>
      <c r="O1652" s="113">
        <v>0</v>
      </c>
      <c r="P1652" s="113">
        <v>0</v>
      </c>
      <c r="Q1652" s="113">
        <v>969.41750000000002</v>
      </c>
      <c r="R1652" s="113">
        <v>58165.05</v>
      </c>
      <c r="S1652" s="111" t="s">
        <v>1428</v>
      </c>
    </row>
    <row r="1653" spans="1:19" ht="25.5">
      <c r="A1653" s="111" t="s">
        <v>4195</v>
      </c>
      <c r="B1653" s="112">
        <v>44335</v>
      </c>
      <c r="C1653" s="111" t="s">
        <v>4196</v>
      </c>
      <c r="D1653" s="112">
        <v>44335</v>
      </c>
      <c r="E1653" s="111" t="s">
        <v>1429</v>
      </c>
      <c r="F1653" s="111" t="s">
        <v>9</v>
      </c>
      <c r="G1653" s="111" t="s">
        <v>1044</v>
      </c>
      <c r="H1653" s="111" t="s">
        <v>117</v>
      </c>
      <c r="I1653" s="111" t="s">
        <v>1142</v>
      </c>
      <c r="J1653" s="113">
        <v>20</v>
      </c>
      <c r="K1653" s="113">
        <v>1030</v>
      </c>
      <c r="L1653" s="113">
        <v>20600</v>
      </c>
      <c r="M1653" s="113">
        <v>2.5750000000000002</v>
      </c>
      <c r="N1653" s="113">
        <v>51.5</v>
      </c>
      <c r="O1653" s="113">
        <v>0</v>
      </c>
      <c r="P1653" s="113">
        <v>0</v>
      </c>
      <c r="Q1653" s="113">
        <v>1032.575</v>
      </c>
      <c r="R1653" s="113">
        <v>20651.5</v>
      </c>
      <c r="S1653" s="111" t="s">
        <v>1428</v>
      </c>
    </row>
    <row r="1654" spans="1:19" ht="25.5">
      <c r="A1654" s="111" t="s">
        <v>4197</v>
      </c>
      <c r="B1654" s="112">
        <v>44335</v>
      </c>
      <c r="C1654" s="111" t="s">
        <v>4198</v>
      </c>
      <c r="D1654" s="112">
        <v>44335</v>
      </c>
      <c r="E1654" s="111" t="s">
        <v>1429</v>
      </c>
      <c r="F1654" s="111" t="s">
        <v>36</v>
      </c>
      <c r="G1654" s="111" t="s">
        <v>37</v>
      </c>
      <c r="H1654" s="111" t="s">
        <v>13</v>
      </c>
      <c r="I1654" s="111" t="s">
        <v>1277</v>
      </c>
      <c r="J1654" s="113">
        <v>20</v>
      </c>
      <c r="K1654" s="113">
        <v>967</v>
      </c>
      <c r="L1654" s="113">
        <v>19340</v>
      </c>
      <c r="M1654" s="113">
        <v>2.4180000000000001</v>
      </c>
      <c r="N1654" s="113">
        <v>48.36</v>
      </c>
      <c r="O1654" s="113">
        <v>0</v>
      </c>
      <c r="P1654" s="113">
        <v>0</v>
      </c>
      <c r="Q1654" s="113">
        <v>969.41750000000002</v>
      </c>
      <c r="R1654" s="113">
        <v>19388.349999999999</v>
      </c>
      <c r="S1654" s="111" t="s">
        <v>1428</v>
      </c>
    </row>
    <row r="1655" spans="1:19" ht="25.5">
      <c r="A1655" s="111" t="s">
        <v>4197</v>
      </c>
      <c r="B1655" s="112">
        <v>44335</v>
      </c>
      <c r="C1655" s="111" t="s">
        <v>4198</v>
      </c>
      <c r="D1655" s="112">
        <v>44335</v>
      </c>
      <c r="E1655" s="111" t="s">
        <v>1429</v>
      </c>
      <c r="F1655" s="111" t="s">
        <v>36</v>
      </c>
      <c r="G1655" s="111" t="s">
        <v>37</v>
      </c>
      <c r="H1655" s="111" t="s">
        <v>13</v>
      </c>
      <c r="I1655" s="111" t="s">
        <v>1144</v>
      </c>
      <c r="J1655" s="113">
        <v>20</v>
      </c>
      <c r="K1655" s="113">
        <v>1118</v>
      </c>
      <c r="L1655" s="113">
        <v>22360</v>
      </c>
      <c r="M1655" s="113">
        <v>2.7949999999999999</v>
      </c>
      <c r="N1655" s="113">
        <v>55.9</v>
      </c>
      <c r="O1655" s="113">
        <v>0</v>
      </c>
      <c r="P1655" s="113">
        <v>0</v>
      </c>
      <c r="Q1655" s="113">
        <v>1120.7950000000001</v>
      </c>
      <c r="R1655" s="113">
        <v>22415.9</v>
      </c>
      <c r="S1655" s="111" t="s">
        <v>1428</v>
      </c>
    </row>
    <row r="1656" spans="1:19" ht="25.5">
      <c r="A1656" s="111" t="s">
        <v>4197</v>
      </c>
      <c r="B1656" s="112">
        <v>44335</v>
      </c>
      <c r="C1656" s="111" t="s">
        <v>4198</v>
      </c>
      <c r="D1656" s="112">
        <v>44335</v>
      </c>
      <c r="E1656" s="111" t="s">
        <v>1429</v>
      </c>
      <c r="F1656" s="111" t="s">
        <v>36</v>
      </c>
      <c r="G1656" s="111" t="s">
        <v>37</v>
      </c>
      <c r="H1656" s="111" t="s">
        <v>13</v>
      </c>
      <c r="I1656" s="111" t="s">
        <v>1374</v>
      </c>
      <c r="J1656" s="113">
        <v>40</v>
      </c>
      <c r="K1656" s="113">
        <v>914</v>
      </c>
      <c r="L1656" s="113">
        <v>36560</v>
      </c>
      <c r="M1656" s="113">
        <v>2.2850000000000001</v>
      </c>
      <c r="N1656" s="113">
        <v>91.4</v>
      </c>
      <c r="O1656" s="113">
        <v>0</v>
      </c>
      <c r="P1656" s="113">
        <v>0</v>
      </c>
      <c r="Q1656" s="113">
        <v>916.28499999999997</v>
      </c>
      <c r="R1656" s="113">
        <v>36651.4</v>
      </c>
      <c r="S1656" s="111" t="s">
        <v>1428</v>
      </c>
    </row>
    <row r="1657" spans="1:19" ht="25.5">
      <c r="A1657" s="111" t="s">
        <v>4197</v>
      </c>
      <c r="B1657" s="112">
        <v>44335</v>
      </c>
      <c r="C1657" s="111" t="s">
        <v>4198</v>
      </c>
      <c r="D1657" s="112">
        <v>44335</v>
      </c>
      <c r="E1657" s="111" t="s">
        <v>1429</v>
      </c>
      <c r="F1657" s="111" t="s">
        <v>36</v>
      </c>
      <c r="G1657" s="111" t="s">
        <v>37</v>
      </c>
      <c r="H1657" s="111" t="s">
        <v>13</v>
      </c>
      <c r="I1657" s="111" t="s">
        <v>1141</v>
      </c>
      <c r="J1657" s="113">
        <v>20</v>
      </c>
      <c r="K1657" s="113">
        <v>894</v>
      </c>
      <c r="L1657" s="113">
        <v>17880</v>
      </c>
      <c r="M1657" s="113">
        <v>2.2349999999999999</v>
      </c>
      <c r="N1657" s="113">
        <v>44.7</v>
      </c>
      <c r="O1657" s="113">
        <v>0</v>
      </c>
      <c r="P1657" s="113">
        <v>0</v>
      </c>
      <c r="Q1657" s="113">
        <v>896.23500000000001</v>
      </c>
      <c r="R1657" s="113">
        <v>17924.7</v>
      </c>
      <c r="S1657" s="111" t="s">
        <v>1428</v>
      </c>
    </row>
    <row r="1658" spans="1:19" ht="25.5">
      <c r="A1658" s="111" t="s">
        <v>4197</v>
      </c>
      <c r="B1658" s="112">
        <v>44335</v>
      </c>
      <c r="C1658" s="111" t="s">
        <v>4198</v>
      </c>
      <c r="D1658" s="112">
        <v>44335</v>
      </c>
      <c r="E1658" s="111" t="s">
        <v>1429</v>
      </c>
      <c r="F1658" s="111" t="s">
        <v>36</v>
      </c>
      <c r="G1658" s="111" t="s">
        <v>37</v>
      </c>
      <c r="H1658" s="111" t="s">
        <v>13</v>
      </c>
      <c r="I1658" s="111" t="s">
        <v>1142</v>
      </c>
      <c r="J1658" s="113">
        <v>20</v>
      </c>
      <c r="K1658" s="113">
        <v>1030</v>
      </c>
      <c r="L1658" s="113">
        <v>20600</v>
      </c>
      <c r="M1658" s="113">
        <v>2.5750000000000002</v>
      </c>
      <c r="N1658" s="113">
        <v>51.5</v>
      </c>
      <c r="O1658" s="113">
        <v>0</v>
      </c>
      <c r="P1658" s="113">
        <v>0</v>
      </c>
      <c r="Q1658" s="113">
        <v>1032.575</v>
      </c>
      <c r="R1658" s="113">
        <v>20651.5</v>
      </c>
      <c r="S1658" s="111" t="s">
        <v>1428</v>
      </c>
    </row>
    <row r="1659" spans="1:19" ht="25.5">
      <c r="A1659" s="111" t="s">
        <v>4199</v>
      </c>
      <c r="B1659" s="112">
        <v>44335</v>
      </c>
      <c r="C1659" s="111" t="s">
        <v>4200</v>
      </c>
      <c r="D1659" s="112">
        <v>44335</v>
      </c>
      <c r="E1659" s="111" t="s">
        <v>1429</v>
      </c>
      <c r="F1659" s="111" t="s">
        <v>39</v>
      </c>
      <c r="G1659" s="111" t="s">
        <v>1469</v>
      </c>
      <c r="H1659" s="111" t="s">
        <v>13</v>
      </c>
      <c r="I1659" s="111" t="s">
        <v>1277</v>
      </c>
      <c r="J1659" s="113">
        <v>140</v>
      </c>
      <c r="K1659" s="113">
        <v>967</v>
      </c>
      <c r="L1659" s="113">
        <v>135380</v>
      </c>
      <c r="M1659" s="113">
        <v>2.4180000000000001</v>
      </c>
      <c r="N1659" s="113">
        <v>338.52</v>
      </c>
      <c r="O1659" s="113">
        <v>0</v>
      </c>
      <c r="P1659" s="113">
        <v>0</v>
      </c>
      <c r="Q1659" s="113">
        <v>969.41750000000002</v>
      </c>
      <c r="R1659" s="113">
        <v>135718.45000000001</v>
      </c>
      <c r="S1659" s="111" t="s">
        <v>1428</v>
      </c>
    </row>
    <row r="1660" spans="1:19" ht="25.5">
      <c r="A1660" s="111" t="s">
        <v>4201</v>
      </c>
      <c r="B1660" s="112">
        <v>44335</v>
      </c>
      <c r="C1660" s="111" t="s">
        <v>4202</v>
      </c>
      <c r="D1660" s="112">
        <v>44335</v>
      </c>
      <c r="E1660" s="111" t="s">
        <v>1429</v>
      </c>
      <c r="F1660" s="111" t="s">
        <v>71</v>
      </c>
      <c r="G1660" s="111" t="s">
        <v>1436</v>
      </c>
      <c r="H1660" s="111" t="s">
        <v>66</v>
      </c>
      <c r="I1660" s="111" t="s">
        <v>1374</v>
      </c>
      <c r="J1660" s="113">
        <v>100</v>
      </c>
      <c r="K1660" s="113">
        <v>914</v>
      </c>
      <c r="L1660" s="113">
        <v>91400</v>
      </c>
      <c r="M1660" s="113">
        <v>2.2850000000000001</v>
      </c>
      <c r="N1660" s="113">
        <v>228.5</v>
      </c>
      <c r="O1660" s="113">
        <v>0</v>
      </c>
      <c r="P1660" s="113">
        <v>0</v>
      </c>
      <c r="Q1660" s="113">
        <v>916.28499999999997</v>
      </c>
      <c r="R1660" s="113">
        <v>91628.5</v>
      </c>
      <c r="S1660" s="111" t="s">
        <v>1428</v>
      </c>
    </row>
    <row r="1661" spans="1:19" ht="25.5">
      <c r="A1661" s="111" t="s">
        <v>4201</v>
      </c>
      <c r="B1661" s="112">
        <v>44335</v>
      </c>
      <c r="C1661" s="111" t="s">
        <v>4202</v>
      </c>
      <c r="D1661" s="112">
        <v>44335</v>
      </c>
      <c r="E1661" s="111" t="s">
        <v>1429</v>
      </c>
      <c r="F1661" s="111" t="s">
        <v>71</v>
      </c>
      <c r="G1661" s="111" t="s">
        <v>1436</v>
      </c>
      <c r="H1661" s="111" t="s">
        <v>66</v>
      </c>
      <c r="I1661" s="111" t="s">
        <v>1147</v>
      </c>
      <c r="J1661" s="113">
        <v>100</v>
      </c>
      <c r="K1661" s="113">
        <v>1176</v>
      </c>
      <c r="L1661" s="113">
        <v>117600</v>
      </c>
      <c r="M1661" s="113">
        <v>2.94</v>
      </c>
      <c r="N1661" s="113">
        <v>294</v>
      </c>
      <c r="O1661" s="113">
        <v>0</v>
      </c>
      <c r="P1661" s="113">
        <v>0</v>
      </c>
      <c r="Q1661" s="113">
        <v>1178.94</v>
      </c>
      <c r="R1661" s="113">
        <v>117894</v>
      </c>
      <c r="S1661" s="111" t="s">
        <v>1428</v>
      </c>
    </row>
    <row r="1662" spans="1:19" ht="25.5">
      <c r="A1662" s="111" t="s">
        <v>4203</v>
      </c>
      <c r="B1662" s="112">
        <v>44335</v>
      </c>
      <c r="C1662" s="111" t="s">
        <v>4204</v>
      </c>
      <c r="D1662" s="112">
        <v>44335</v>
      </c>
      <c r="E1662" s="111" t="s">
        <v>1429</v>
      </c>
      <c r="F1662" s="111" t="s">
        <v>978</v>
      </c>
      <c r="G1662" s="111" t="s">
        <v>76</v>
      </c>
      <c r="H1662" s="111" t="s">
        <v>66</v>
      </c>
      <c r="I1662" s="111" t="s">
        <v>1147</v>
      </c>
      <c r="J1662" s="113">
        <v>60</v>
      </c>
      <c r="K1662" s="113">
        <v>1176</v>
      </c>
      <c r="L1662" s="113">
        <v>70560</v>
      </c>
      <c r="M1662" s="113">
        <v>2.94</v>
      </c>
      <c r="N1662" s="113">
        <v>176.4</v>
      </c>
      <c r="O1662" s="113">
        <v>0</v>
      </c>
      <c r="P1662" s="113">
        <v>0</v>
      </c>
      <c r="Q1662" s="113">
        <v>1178.94</v>
      </c>
      <c r="R1662" s="113">
        <v>70736.399999999994</v>
      </c>
      <c r="S1662" s="111" t="s">
        <v>1428</v>
      </c>
    </row>
    <row r="1663" spans="1:19" ht="25.5">
      <c r="A1663" s="111" t="s">
        <v>4203</v>
      </c>
      <c r="B1663" s="112">
        <v>44335</v>
      </c>
      <c r="C1663" s="111" t="s">
        <v>4204</v>
      </c>
      <c r="D1663" s="112">
        <v>44335</v>
      </c>
      <c r="E1663" s="111" t="s">
        <v>1429</v>
      </c>
      <c r="F1663" s="111" t="s">
        <v>978</v>
      </c>
      <c r="G1663" s="111" t="s">
        <v>76</v>
      </c>
      <c r="H1663" s="111" t="s">
        <v>66</v>
      </c>
      <c r="I1663" s="111" t="s">
        <v>1374</v>
      </c>
      <c r="J1663" s="113">
        <v>60</v>
      </c>
      <c r="K1663" s="113">
        <v>914</v>
      </c>
      <c r="L1663" s="113">
        <v>54840</v>
      </c>
      <c r="M1663" s="113">
        <v>2.2850000000000001</v>
      </c>
      <c r="N1663" s="113">
        <v>137.1</v>
      </c>
      <c r="O1663" s="113">
        <v>0</v>
      </c>
      <c r="P1663" s="113">
        <v>0</v>
      </c>
      <c r="Q1663" s="113">
        <v>916.28499999999997</v>
      </c>
      <c r="R1663" s="113">
        <v>54977.1</v>
      </c>
      <c r="S1663" s="111" t="s">
        <v>1428</v>
      </c>
    </row>
    <row r="1664" spans="1:19" ht="25.5">
      <c r="A1664" s="111" t="s">
        <v>4203</v>
      </c>
      <c r="B1664" s="112">
        <v>44335</v>
      </c>
      <c r="C1664" s="111" t="s">
        <v>4204</v>
      </c>
      <c r="D1664" s="112">
        <v>44335</v>
      </c>
      <c r="E1664" s="111" t="s">
        <v>1429</v>
      </c>
      <c r="F1664" s="111" t="s">
        <v>978</v>
      </c>
      <c r="G1664" s="111" t="s">
        <v>76</v>
      </c>
      <c r="H1664" s="111" t="s">
        <v>66</v>
      </c>
      <c r="I1664" s="111" t="s">
        <v>1277</v>
      </c>
      <c r="J1664" s="113">
        <v>100</v>
      </c>
      <c r="K1664" s="113">
        <v>967</v>
      </c>
      <c r="L1664" s="113">
        <v>96700</v>
      </c>
      <c r="M1664" s="113">
        <v>2.4175</v>
      </c>
      <c r="N1664" s="113">
        <v>241.75</v>
      </c>
      <c r="O1664" s="113">
        <v>0</v>
      </c>
      <c r="P1664" s="113">
        <v>0</v>
      </c>
      <c r="Q1664" s="113">
        <v>969.41750000000002</v>
      </c>
      <c r="R1664" s="113">
        <v>96941.75</v>
      </c>
      <c r="S1664" s="111" t="s">
        <v>1428</v>
      </c>
    </row>
    <row r="1665" spans="1:19" ht="25.5">
      <c r="A1665" s="111" t="s">
        <v>4205</v>
      </c>
      <c r="B1665" s="112">
        <v>44335</v>
      </c>
      <c r="C1665" s="111" t="s">
        <v>4206</v>
      </c>
      <c r="D1665" s="112">
        <v>44335</v>
      </c>
      <c r="E1665" s="111" t="s">
        <v>1429</v>
      </c>
      <c r="F1665" s="111" t="s">
        <v>59</v>
      </c>
      <c r="G1665" s="111" t="s">
        <v>54</v>
      </c>
      <c r="H1665" s="111" t="s">
        <v>54</v>
      </c>
      <c r="I1665" s="111" t="s">
        <v>1277</v>
      </c>
      <c r="J1665" s="113">
        <v>20</v>
      </c>
      <c r="K1665" s="113">
        <v>967</v>
      </c>
      <c r="L1665" s="113">
        <v>19340</v>
      </c>
      <c r="M1665" s="113">
        <v>2.4175</v>
      </c>
      <c r="N1665" s="113">
        <v>48.35</v>
      </c>
      <c r="O1665" s="113">
        <v>0</v>
      </c>
      <c r="P1665" s="113">
        <v>0</v>
      </c>
      <c r="Q1665" s="113">
        <v>969.41750000000002</v>
      </c>
      <c r="R1665" s="113">
        <v>19388.349999999999</v>
      </c>
      <c r="S1665" s="111" t="s">
        <v>1428</v>
      </c>
    </row>
    <row r="1666" spans="1:19" ht="25.5">
      <c r="A1666" s="111" t="s">
        <v>4205</v>
      </c>
      <c r="B1666" s="112">
        <v>44335</v>
      </c>
      <c r="C1666" s="111" t="s">
        <v>4206</v>
      </c>
      <c r="D1666" s="112">
        <v>44335</v>
      </c>
      <c r="E1666" s="111" t="s">
        <v>1429</v>
      </c>
      <c r="F1666" s="111" t="s">
        <v>59</v>
      </c>
      <c r="G1666" s="111" t="s">
        <v>54</v>
      </c>
      <c r="H1666" s="111" t="s">
        <v>54</v>
      </c>
      <c r="I1666" s="111" t="s">
        <v>1374</v>
      </c>
      <c r="J1666" s="113">
        <v>60</v>
      </c>
      <c r="K1666" s="113">
        <v>914</v>
      </c>
      <c r="L1666" s="113">
        <v>54840</v>
      </c>
      <c r="M1666" s="113">
        <v>2.2850000000000001</v>
      </c>
      <c r="N1666" s="113">
        <v>137.1</v>
      </c>
      <c r="O1666" s="113">
        <v>0</v>
      </c>
      <c r="P1666" s="113">
        <v>0</v>
      </c>
      <c r="Q1666" s="113">
        <v>916.28499999999997</v>
      </c>
      <c r="R1666" s="113">
        <v>54977.1</v>
      </c>
      <c r="S1666" s="111" t="s">
        <v>1428</v>
      </c>
    </row>
    <row r="1667" spans="1:19" ht="25.5">
      <c r="A1667" s="111" t="s">
        <v>4207</v>
      </c>
      <c r="B1667" s="112">
        <v>44335</v>
      </c>
      <c r="C1667" s="111" t="s">
        <v>4208</v>
      </c>
      <c r="D1667" s="112">
        <v>44335</v>
      </c>
      <c r="E1667" s="111" t="s">
        <v>1429</v>
      </c>
      <c r="F1667" s="111" t="s">
        <v>1393</v>
      </c>
      <c r="G1667" s="111" t="s">
        <v>57</v>
      </c>
      <c r="H1667" s="111" t="s">
        <v>54</v>
      </c>
      <c r="I1667" s="111" t="s">
        <v>1147</v>
      </c>
      <c r="J1667" s="113">
        <v>10</v>
      </c>
      <c r="K1667" s="113">
        <v>1176</v>
      </c>
      <c r="L1667" s="113">
        <v>11760</v>
      </c>
      <c r="M1667" s="113">
        <v>2.94</v>
      </c>
      <c r="N1667" s="113">
        <v>29.4</v>
      </c>
      <c r="O1667" s="113">
        <v>0</v>
      </c>
      <c r="P1667" s="113">
        <v>0</v>
      </c>
      <c r="Q1667" s="113">
        <v>1178.94</v>
      </c>
      <c r="R1667" s="113">
        <v>11789.4</v>
      </c>
      <c r="S1667" s="111" t="s">
        <v>1428</v>
      </c>
    </row>
    <row r="1668" spans="1:19" ht="25.5">
      <c r="A1668" s="111" t="s">
        <v>4207</v>
      </c>
      <c r="B1668" s="112">
        <v>44335</v>
      </c>
      <c r="C1668" s="111" t="s">
        <v>4208</v>
      </c>
      <c r="D1668" s="112">
        <v>44335</v>
      </c>
      <c r="E1668" s="111" t="s">
        <v>1429</v>
      </c>
      <c r="F1668" s="111" t="s">
        <v>1393</v>
      </c>
      <c r="G1668" s="111" t="s">
        <v>57</v>
      </c>
      <c r="H1668" s="111" t="s">
        <v>54</v>
      </c>
      <c r="I1668" s="111" t="s">
        <v>1263</v>
      </c>
      <c r="J1668" s="113">
        <v>10</v>
      </c>
      <c r="K1668" s="113">
        <v>1099</v>
      </c>
      <c r="L1668" s="113">
        <v>10990</v>
      </c>
      <c r="M1668" s="113">
        <v>2.7475000000000001</v>
      </c>
      <c r="N1668" s="113">
        <v>27.475000000000001</v>
      </c>
      <c r="O1668" s="113">
        <v>0</v>
      </c>
      <c r="P1668" s="113">
        <v>0</v>
      </c>
      <c r="Q1668" s="113">
        <v>1101.7474999999999</v>
      </c>
      <c r="R1668" s="113">
        <v>11017.475</v>
      </c>
      <c r="S1668" s="111" t="s">
        <v>1428</v>
      </c>
    </row>
    <row r="1669" spans="1:19" ht="25.5">
      <c r="A1669" s="111" t="s">
        <v>4207</v>
      </c>
      <c r="B1669" s="112">
        <v>44335</v>
      </c>
      <c r="C1669" s="111" t="s">
        <v>4208</v>
      </c>
      <c r="D1669" s="112">
        <v>44335</v>
      </c>
      <c r="E1669" s="111" t="s">
        <v>1429</v>
      </c>
      <c r="F1669" s="111" t="s">
        <v>1393</v>
      </c>
      <c r="G1669" s="111" t="s">
        <v>57</v>
      </c>
      <c r="H1669" s="111" t="s">
        <v>54</v>
      </c>
      <c r="I1669" s="111" t="s">
        <v>1374</v>
      </c>
      <c r="J1669" s="113">
        <v>40</v>
      </c>
      <c r="K1669" s="113">
        <v>914</v>
      </c>
      <c r="L1669" s="113">
        <v>36560</v>
      </c>
      <c r="M1669" s="113">
        <v>2.2850000000000001</v>
      </c>
      <c r="N1669" s="113">
        <v>91.4</v>
      </c>
      <c r="O1669" s="113">
        <v>0</v>
      </c>
      <c r="P1669" s="113">
        <v>0</v>
      </c>
      <c r="Q1669" s="113">
        <v>916.28499999999997</v>
      </c>
      <c r="R1669" s="113">
        <v>36651.4</v>
      </c>
      <c r="S1669" s="111" t="s">
        <v>1428</v>
      </c>
    </row>
    <row r="1670" spans="1:19" ht="25.5">
      <c r="A1670" s="111" t="s">
        <v>4207</v>
      </c>
      <c r="B1670" s="112">
        <v>44335</v>
      </c>
      <c r="C1670" s="111" t="s">
        <v>4208</v>
      </c>
      <c r="D1670" s="112">
        <v>44335</v>
      </c>
      <c r="E1670" s="111" t="s">
        <v>1429</v>
      </c>
      <c r="F1670" s="111" t="s">
        <v>1393</v>
      </c>
      <c r="G1670" s="111" t="s">
        <v>57</v>
      </c>
      <c r="H1670" s="111" t="s">
        <v>54</v>
      </c>
      <c r="I1670" s="111" t="s">
        <v>1277</v>
      </c>
      <c r="J1670" s="113">
        <v>30</v>
      </c>
      <c r="K1670" s="113">
        <v>967</v>
      </c>
      <c r="L1670" s="113">
        <v>29010</v>
      </c>
      <c r="M1670" s="113">
        <v>2.4175</v>
      </c>
      <c r="N1670" s="113">
        <v>72.525000000000006</v>
      </c>
      <c r="O1670" s="113">
        <v>0</v>
      </c>
      <c r="P1670" s="113">
        <v>0</v>
      </c>
      <c r="Q1670" s="113">
        <v>969.41750000000002</v>
      </c>
      <c r="R1670" s="113">
        <v>29082.525000000001</v>
      </c>
      <c r="S1670" s="111" t="s">
        <v>1428</v>
      </c>
    </row>
    <row r="1671" spans="1:19" ht="25.5">
      <c r="A1671" s="111" t="s">
        <v>4209</v>
      </c>
      <c r="B1671" s="112">
        <v>44335</v>
      </c>
      <c r="C1671" s="111" t="s">
        <v>4210</v>
      </c>
      <c r="D1671" s="112">
        <v>44335</v>
      </c>
      <c r="E1671" s="111" t="s">
        <v>1429</v>
      </c>
      <c r="F1671" s="111" t="s">
        <v>56</v>
      </c>
      <c r="G1671" s="111" t="s">
        <v>57</v>
      </c>
      <c r="H1671" s="111" t="s">
        <v>54</v>
      </c>
      <c r="I1671" s="111" t="s">
        <v>1277</v>
      </c>
      <c r="J1671" s="113">
        <v>80</v>
      </c>
      <c r="K1671" s="113">
        <v>967</v>
      </c>
      <c r="L1671" s="113">
        <v>77360</v>
      </c>
      <c r="M1671" s="113">
        <v>2.4175</v>
      </c>
      <c r="N1671" s="113">
        <v>193.4</v>
      </c>
      <c r="O1671" s="113">
        <v>0</v>
      </c>
      <c r="P1671" s="113">
        <v>0</v>
      </c>
      <c r="Q1671" s="113">
        <v>969.41750000000002</v>
      </c>
      <c r="R1671" s="113">
        <v>77553.399999999994</v>
      </c>
      <c r="S1671" s="111" t="s">
        <v>1428</v>
      </c>
    </row>
    <row r="1672" spans="1:19" ht="25.5">
      <c r="A1672" s="111" t="s">
        <v>4209</v>
      </c>
      <c r="B1672" s="112">
        <v>44335</v>
      </c>
      <c r="C1672" s="111" t="s">
        <v>4210</v>
      </c>
      <c r="D1672" s="112">
        <v>44335</v>
      </c>
      <c r="E1672" s="111" t="s">
        <v>1429</v>
      </c>
      <c r="F1672" s="111" t="s">
        <v>56</v>
      </c>
      <c r="G1672" s="111" t="s">
        <v>57</v>
      </c>
      <c r="H1672" s="111" t="s">
        <v>54</v>
      </c>
      <c r="I1672" s="111" t="s">
        <v>1144</v>
      </c>
      <c r="J1672" s="113">
        <v>40</v>
      </c>
      <c r="K1672" s="113">
        <v>1118</v>
      </c>
      <c r="L1672" s="113">
        <v>44720</v>
      </c>
      <c r="M1672" s="113">
        <v>2.7949999999999999</v>
      </c>
      <c r="N1672" s="113">
        <v>111.8</v>
      </c>
      <c r="O1672" s="113">
        <v>0</v>
      </c>
      <c r="P1672" s="113">
        <v>0</v>
      </c>
      <c r="Q1672" s="113">
        <v>1120.7950000000001</v>
      </c>
      <c r="R1672" s="113">
        <v>44831.8</v>
      </c>
      <c r="S1672" s="111" t="s">
        <v>1428</v>
      </c>
    </row>
    <row r="1673" spans="1:19" ht="25.5">
      <c r="A1673" s="111" t="s">
        <v>4209</v>
      </c>
      <c r="B1673" s="112">
        <v>44335</v>
      </c>
      <c r="C1673" s="111" t="s">
        <v>4210</v>
      </c>
      <c r="D1673" s="112">
        <v>44335</v>
      </c>
      <c r="E1673" s="111" t="s">
        <v>1429</v>
      </c>
      <c r="F1673" s="111" t="s">
        <v>56</v>
      </c>
      <c r="G1673" s="111" t="s">
        <v>57</v>
      </c>
      <c r="H1673" s="111" t="s">
        <v>54</v>
      </c>
      <c r="I1673" s="111" t="s">
        <v>1263</v>
      </c>
      <c r="J1673" s="113">
        <v>15</v>
      </c>
      <c r="K1673" s="113">
        <v>1099</v>
      </c>
      <c r="L1673" s="113">
        <v>16485</v>
      </c>
      <c r="M1673" s="113">
        <v>2.7475000000000001</v>
      </c>
      <c r="N1673" s="113">
        <v>41.212499999999999</v>
      </c>
      <c r="O1673" s="113">
        <v>0</v>
      </c>
      <c r="P1673" s="113">
        <v>0</v>
      </c>
      <c r="Q1673" s="113">
        <v>1101.7474999999999</v>
      </c>
      <c r="R1673" s="113">
        <v>16526.212500000001</v>
      </c>
      <c r="S1673" s="111" t="s">
        <v>1428</v>
      </c>
    </row>
    <row r="1674" spans="1:19" ht="25.5">
      <c r="A1674" s="111" t="s">
        <v>4211</v>
      </c>
      <c r="B1674" s="112">
        <v>44335</v>
      </c>
      <c r="C1674" s="111" t="s">
        <v>4212</v>
      </c>
      <c r="D1674" s="112">
        <v>44335</v>
      </c>
      <c r="E1674" s="111" t="s">
        <v>1429</v>
      </c>
      <c r="F1674" s="111" t="s">
        <v>67</v>
      </c>
      <c r="G1674" s="111" t="s">
        <v>66</v>
      </c>
      <c r="H1674" s="111" t="s">
        <v>66</v>
      </c>
      <c r="I1674" s="111" t="s">
        <v>1146</v>
      </c>
      <c r="J1674" s="113">
        <v>20</v>
      </c>
      <c r="K1674" s="113">
        <v>914</v>
      </c>
      <c r="L1674" s="113">
        <v>18280</v>
      </c>
      <c r="M1674" s="113">
        <v>2.2850000000000001</v>
      </c>
      <c r="N1674" s="113">
        <v>45.7</v>
      </c>
      <c r="O1674" s="113">
        <v>0</v>
      </c>
      <c r="P1674" s="113">
        <v>0</v>
      </c>
      <c r="Q1674" s="113">
        <v>916.28499999999997</v>
      </c>
      <c r="R1674" s="113">
        <v>18325.7</v>
      </c>
      <c r="S1674" s="111" t="s">
        <v>1428</v>
      </c>
    </row>
    <row r="1675" spans="1:19" ht="25.5">
      <c r="A1675" s="111" t="s">
        <v>4211</v>
      </c>
      <c r="B1675" s="112">
        <v>44335</v>
      </c>
      <c r="C1675" s="111" t="s">
        <v>4212</v>
      </c>
      <c r="D1675" s="112">
        <v>44335</v>
      </c>
      <c r="E1675" s="111" t="s">
        <v>1429</v>
      </c>
      <c r="F1675" s="111" t="s">
        <v>67</v>
      </c>
      <c r="G1675" s="111" t="s">
        <v>66</v>
      </c>
      <c r="H1675" s="111" t="s">
        <v>66</v>
      </c>
      <c r="I1675" s="111" t="s">
        <v>1147</v>
      </c>
      <c r="J1675" s="113">
        <v>20</v>
      </c>
      <c r="K1675" s="113">
        <v>1176</v>
      </c>
      <c r="L1675" s="113">
        <v>23520</v>
      </c>
      <c r="M1675" s="113">
        <v>2.94</v>
      </c>
      <c r="N1675" s="113">
        <v>58.8</v>
      </c>
      <c r="O1675" s="113">
        <v>0</v>
      </c>
      <c r="P1675" s="113">
        <v>0</v>
      </c>
      <c r="Q1675" s="113">
        <v>1178.94</v>
      </c>
      <c r="R1675" s="113">
        <v>23578.799999999999</v>
      </c>
      <c r="S1675" s="111" t="s">
        <v>1428</v>
      </c>
    </row>
    <row r="1676" spans="1:19" ht="25.5">
      <c r="A1676" s="111" t="s">
        <v>4211</v>
      </c>
      <c r="B1676" s="112">
        <v>44335</v>
      </c>
      <c r="C1676" s="111" t="s">
        <v>4212</v>
      </c>
      <c r="D1676" s="112">
        <v>44335</v>
      </c>
      <c r="E1676" s="111" t="s">
        <v>1429</v>
      </c>
      <c r="F1676" s="111" t="s">
        <v>67</v>
      </c>
      <c r="G1676" s="111" t="s">
        <v>66</v>
      </c>
      <c r="H1676" s="111" t="s">
        <v>66</v>
      </c>
      <c r="I1676" s="111" t="s">
        <v>1142</v>
      </c>
      <c r="J1676" s="113">
        <v>20</v>
      </c>
      <c r="K1676" s="113">
        <v>1030</v>
      </c>
      <c r="L1676" s="113">
        <v>20600</v>
      </c>
      <c r="M1676" s="113">
        <v>2.5750000000000002</v>
      </c>
      <c r="N1676" s="113">
        <v>51.5</v>
      </c>
      <c r="O1676" s="113">
        <v>0</v>
      </c>
      <c r="P1676" s="113">
        <v>0</v>
      </c>
      <c r="Q1676" s="113">
        <v>1032.575</v>
      </c>
      <c r="R1676" s="113">
        <v>20651.5</v>
      </c>
      <c r="S1676" s="111" t="s">
        <v>1428</v>
      </c>
    </row>
    <row r="1677" spans="1:19" ht="25.5">
      <c r="A1677" s="111" t="s">
        <v>4211</v>
      </c>
      <c r="B1677" s="112">
        <v>44335</v>
      </c>
      <c r="C1677" s="111" t="s">
        <v>4212</v>
      </c>
      <c r="D1677" s="112">
        <v>44335</v>
      </c>
      <c r="E1677" s="111" t="s">
        <v>1429</v>
      </c>
      <c r="F1677" s="111" t="s">
        <v>67</v>
      </c>
      <c r="G1677" s="111" t="s">
        <v>66</v>
      </c>
      <c r="H1677" s="111" t="s">
        <v>66</v>
      </c>
      <c r="I1677" s="111" t="s">
        <v>1144</v>
      </c>
      <c r="J1677" s="113">
        <v>20</v>
      </c>
      <c r="K1677" s="113">
        <v>1118</v>
      </c>
      <c r="L1677" s="113">
        <v>22360</v>
      </c>
      <c r="M1677" s="113">
        <v>2.7949999999999999</v>
      </c>
      <c r="N1677" s="113">
        <v>55.9</v>
      </c>
      <c r="O1677" s="113">
        <v>0</v>
      </c>
      <c r="P1677" s="113">
        <v>0</v>
      </c>
      <c r="Q1677" s="113">
        <v>1120.7950000000001</v>
      </c>
      <c r="R1677" s="113">
        <v>22415.9</v>
      </c>
      <c r="S1677" s="111" t="s">
        <v>1428</v>
      </c>
    </row>
    <row r="1678" spans="1:19" ht="25.5">
      <c r="A1678" s="111" t="s">
        <v>4213</v>
      </c>
      <c r="B1678" s="112">
        <v>44335</v>
      </c>
      <c r="C1678" s="111" t="s">
        <v>4214</v>
      </c>
      <c r="D1678" s="112">
        <v>44335</v>
      </c>
      <c r="E1678" s="111" t="s">
        <v>1429</v>
      </c>
      <c r="F1678" s="111" t="s">
        <v>61</v>
      </c>
      <c r="G1678" s="111" t="s">
        <v>54</v>
      </c>
      <c r="H1678" s="111" t="s">
        <v>54</v>
      </c>
      <c r="I1678" s="111" t="s">
        <v>1374</v>
      </c>
      <c r="J1678" s="113">
        <v>20</v>
      </c>
      <c r="K1678" s="113">
        <v>914</v>
      </c>
      <c r="L1678" s="113">
        <v>18280</v>
      </c>
      <c r="M1678" s="113">
        <v>2.2850000000000001</v>
      </c>
      <c r="N1678" s="113">
        <v>45.7</v>
      </c>
      <c r="O1678" s="113">
        <v>0</v>
      </c>
      <c r="P1678" s="113">
        <v>0</v>
      </c>
      <c r="Q1678" s="113">
        <v>916.28499999999997</v>
      </c>
      <c r="R1678" s="113">
        <v>18325.7</v>
      </c>
      <c r="S1678" s="111" t="s">
        <v>1428</v>
      </c>
    </row>
    <row r="1679" spans="1:19" ht="25.5">
      <c r="A1679" s="111" t="s">
        <v>4215</v>
      </c>
      <c r="B1679" s="112">
        <v>44335</v>
      </c>
      <c r="C1679" s="111" t="s">
        <v>4216</v>
      </c>
      <c r="D1679" s="112">
        <v>44335</v>
      </c>
      <c r="E1679" s="111" t="s">
        <v>1429</v>
      </c>
      <c r="F1679" s="111" t="s">
        <v>962</v>
      </c>
      <c r="G1679" s="111" t="s">
        <v>1445</v>
      </c>
      <c r="H1679" s="111" t="s">
        <v>54</v>
      </c>
      <c r="I1679" s="111" t="s">
        <v>1374</v>
      </c>
      <c r="J1679" s="113">
        <v>100</v>
      </c>
      <c r="K1679" s="113">
        <v>914</v>
      </c>
      <c r="L1679" s="113">
        <v>91400</v>
      </c>
      <c r="M1679" s="113">
        <v>2.2850000000000001</v>
      </c>
      <c r="N1679" s="113">
        <v>228.5</v>
      </c>
      <c r="O1679" s="113">
        <v>0</v>
      </c>
      <c r="P1679" s="113">
        <v>0</v>
      </c>
      <c r="Q1679" s="113">
        <v>916.28499999999997</v>
      </c>
      <c r="R1679" s="113">
        <v>91628.5</v>
      </c>
      <c r="S1679" s="111" t="s">
        <v>1428</v>
      </c>
    </row>
    <row r="1680" spans="1:19" ht="25.5">
      <c r="A1680" s="111" t="s">
        <v>4215</v>
      </c>
      <c r="B1680" s="112">
        <v>44335</v>
      </c>
      <c r="C1680" s="111" t="s">
        <v>4216</v>
      </c>
      <c r="D1680" s="112">
        <v>44335</v>
      </c>
      <c r="E1680" s="111" t="s">
        <v>1429</v>
      </c>
      <c r="F1680" s="111" t="s">
        <v>962</v>
      </c>
      <c r="G1680" s="111" t="s">
        <v>1445</v>
      </c>
      <c r="H1680" s="111" t="s">
        <v>54</v>
      </c>
      <c r="I1680" s="111" t="s">
        <v>1277</v>
      </c>
      <c r="J1680" s="113">
        <v>160</v>
      </c>
      <c r="K1680" s="113">
        <v>967</v>
      </c>
      <c r="L1680" s="113">
        <v>154720</v>
      </c>
      <c r="M1680" s="113">
        <v>2.4175</v>
      </c>
      <c r="N1680" s="113">
        <v>386.8</v>
      </c>
      <c r="O1680" s="113">
        <v>0</v>
      </c>
      <c r="P1680" s="113">
        <v>0</v>
      </c>
      <c r="Q1680" s="113">
        <v>969.41750000000002</v>
      </c>
      <c r="R1680" s="113">
        <v>155106.79999999999</v>
      </c>
      <c r="S1680" s="111" t="s">
        <v>1428</v>
      </c>
    </row>
    <row r="1681" spans="1:19" ht="25.5">
      <c r="A1681" s="111" t="s">
        <v>4215</v>
      </c>
      <c r="B1681" s="112">
        <v>44335</v>
      </c>
      <c r="C1681" s="111" t="s">
        <v>4216</v>
      </c>
      <c r="D1681" s="112">
        <v>44335</v>
      </c>
      <c r="E1681" s="111" t="s">
        <v>1429</v>
      </c>
      <c r="F1681" s="111" t="s">
        <v>962</v>
      </c>
      <c r="G1681" s="111" t="s">
        <v>1445</v>
      </c>
      <c r="H1681" s="111" t="s">
        <v>54</v>
      </c>
      <c r="I1681" s="111" t="s">
        <v>1146</v>
      </c>
      <c r="J1681" s="113">
        <v>100</v>
      </c>
      <c r="K1681" s="113">
        <v>914</v>
      </c>
      <c r="L1681" s="113">
        <v>91400</v>
      </c>
      <c r="M1681" s="113">
        <v>2.2850000000000001</v>
      </c>
      <c r="N1681" s="113">
        <v>228.5</v>
      </c>
      <c r="O1681" s="113">
        <v>0</v>
      </c>
      <c r="P1681" s="113">
        <v>0</v>
      </c>
      <c r="Q1681" s="113">
        <v>916.28499999999997</v>
      </c>
      <c r="R1681" s="113">
        <v>91628.5</v>
      </c>
      <c r="S1681" s="111" t="s">
        <v>1428</v>
      </c>
    </row>
    <row r="1682" spans="1:19" ht="25.5">
      <c r="A1682" s="111" t="s">
        <v>4215</v>
      </c>
      <c r="B1682" s="112">
        <v>44335</v>
      </c>
      <c r="C1682" s="111" t="s">
        <v>4216</v>
      </c>
      <c r="D1682" s="112">
        <v>44335</v>
      </c>
      <c r="E1682" s="111" t="s">
        <v>1429</v>
      </c>
      <c r="F1682" s="111" t="s">
        <v>962</v>
      </c>
      <c r="G1682" s="111" t="s">
        <v>1445</v>
      </c>
      <c r="H1682" s="111" t="s">
        <v>54</v>
      </c>
      <c r="I1682" s="111" t="s">
        <v>1142</v>
      </c>
      <c r="J1682" s="113">
        <v>100</v>
      </c>
      <c r="K1682" s="113">
        <v>1030</v>
      </c>
      <c r="L1682" s="113">
        <v>103000</v>
      </c>
      <c r="M1682" s="113">
        <v>2.5750000000000002</v>
      </c>
      <c r="N1682" s="113">
        <v>257.5</v>
      </c>
      <c r="O1682" s="113">
        <v>0</v>
      </c>
      <c r="P1682" s="113">
        <v>0</v>
      </c>
      <c r="Q1682" s="113">
        <v>1032.575</v>
      </c>
      <c r="R1682" s="113">
        <v>103257.5</v>
      </c>
      <c r="S1682" s="111" t="s">
        <v>1428</v>
      </c>
    </row>
    <row r="1683" spans="1:19" ht="25.5">
      <c r="A1683" s="111" t="s">
        <v>4217</v>
      </c>
      <c r="B1683" s="112">
        <v>44335</v>
      </c>
      <c r="C1683" s="111" t="s">
        <v>4218</v>
      </c>
      <c r="D1683" s="112">
        <v>44335</v>
      </c>
      <c r="E1683" s="111" t="s">
        <v>1429</v>
      </c>
      <c r="F1683" s="111" t="s">
        <v>116</v>
      </c>
      <c r="G1683" s="111" t="s">
        <v>1016</v>
      </c>
      <c r="H1683" s="111" t="s">
        <v>54</v>
      </c>
      <c r="I1683" s="111" t="s">
        <v>1374</v>
      </c>
      <c r="J1683" s="113">
        <v>40</v>
      </c>
      <c r="K1683" s="113">
        <v>914</v>
      </c>
      <c r="L1683" s="113">
        <v>36560</v>
      </c>
      <c r="M1683" s="113">
        <v>2.2850000000000001</v>
      </c>
      <c r="N1683" s="113">
        <v>91.4</v>
      </c>
      <c r="O1683" s="113">
        <v>0</v>
      </c>
      <c r="P1683" s="113">
        <v>0</v>
      </c>
      <c r="Q1683" s="113">
        <v>916.28499999999997</v>
      </c>
      <c r="R1683" s="113">
        <v>36651.4</v>
      </c>
      <c r="S1683" s="111" t="s">
        <v>1428</v>
      </c>
    </row>
    <row r="1684" spans="1:19" ht="25.5">
      <c r="A1684" s="111" t="s">
        <v>4219</v>
      </c>
      <c r="B1684" s="112">
        <v>44335</v>
      </c>
      <c r="C1684" s="111" t="s">
        <v>4220</v>
      </c>
      <c r="D1684" s="112">
        <v>44335</v>
      </c>
      <c r="E1684" s="111" t="s">
        <v>1429</v>
      </c>
      <c r="F1684" s="111" t="s">
        <v>73</v>
      </c>
      <c r="G1684" s="111" t="s">
        <v>1053</v>
      </c>
      <c r="H1684" s="111" t="s">
        <v>66</v>
      </c>
      <c r="I1684" s="111" t="s">
        <v>1374</v>
      </c>
      <c r="J1684" s="113">
        <v>20</v>
      </c>
      <c r="K1684" s="113">
        <v>914</v>
      </c>
      <c r="L1684" s="113">
        <v>18280</v>
      </c>
      <c r="M1684" s="113">
        <v>2.2850000000000001</v>
      </c>
      <c r="N1684" s="113">
        <v>45.7</v>
      </c>
      <c r="O1684" s="113">
        <v>0</v>
      </c>
      <c r="P1684" s="113">
        <v>0</v>
      </c>
      <c r="Q1684" s="113">
        <v>916.28499999999997</v>
      </c>
      <c r="R1684" s="113">
        <v>18325.7</v>
      </c>
      <c r="S1684" s="111" t="s">
        <v>1428</v>
      </c>
    </row>
    <row r="1685" spans="1:19" ht="25.5">
      <c r="A1685" s="111" t="s">
        <v>4219</v>
      </c>
      <c r="B1685" s="112">
        <v>44335</v>
      </c>
      <c r="C1685" s="111" t="s">
        <v>4220</v>
      </c>
      <c r="D1685" s="112">
        <v>44335</v>
      </c>
      <c r="E1685" s="111" t="s">
        <v>1429</v>
      </c>
      <c r="F1685" s="111" t="s">
        <v>73</v>
      </c>
      <c r="G1685" s="111" t="s">
        <v>1053</v>
      </c>
      <c r="H1685" s="111" t="s">
        <v>66</v>
      </c>
      <c r="I1685" s="111" t="s">
        <v>1277</v>
      </c>
      <c r="J1685" s="113">
        <v>40</v>
      </c>
      <c r="K1685" s="113">
        <v>967</v>
      </c>
      <c r="L1685" s="113">
        <v>38680</v>
      </c>
      <c r="M1685" s="113">
        <v>2.4175</v>
      </c>
      <c r="N1685" s="113">
        <v>96.7</v>
      </c>
      <c r="O1685" s="113">
        <v>0</v>
      </c>
      <c r="P1685" s="113">
        <v>0</v>
      </c>
      <c r="Q1685" s="113">
        <v>969.41750000000002</v>
      </c>
      <c r="R1685" s="113">
        <v>38776.699999999997</v>
      </c>
      <c r="S1685" s="111" t="s">
        <v>1428</v>
      </c>
    </row>
    <row r="1686" spans="1:19" ht="25.5">
      <c r="A1686" s="111" t="s">
        <v>4221</v>
      </c>
      <c r="B1686" s="112">
        <v>44335</v>
      </c>
      <c r="C1686" s="111" t="s">
        <v>4222</v>
      </c>
      <c r="D1686" s="112">
        <v>44335</v>
      </c>
      <c r="E1686" s="111" t="s">
        <v>1429</v>
      </c>
      <c r="F1686" s="111" t="s">
        <v>65</v>
      </c>
      <c r="G1686" s="111" t="s">
        <v>66</v>
      </c>
      <c r="H1686" s="111" t="s">
        <v>66</v>
      </c>
      <c r="I1686" s="111" t="s">
        <v>1142</v>
      </c>
      <c r="J1686" s="113">
        <v>20</v>
      </c>
      <c r="K1686" s="113">
        <v>1030</v>
      </c>
      <c r="L1686" s="113">
        <v>20600</v>
      </c>
      <c r="M1686" s="113">
        <v>2.5750000000000002</v>
      </c>
      <c r="N1686" s="113">
        <v>51.5</v>
      </c>
      <c r="O1686" s="113">
        <v>0</v>
      </c>
      <c r="P1686" s="113">
        <v>0</v>
      </c>
      <c r="Q1686" s="113">
        <v>1032.575</v>
      </c>
      <c r="R1686" s="113">
        <v>20651.5</v>
      </c>
      <c r="S1686" s="111" t="s">
        <v>1428</v>
      </c>
    </row>
    <row r="1687" spans="1:19" ht="25.5">
      <c r="A1687" s="111" t="s">
        <v>4221</v>
      </c>
      <c r="B1687" s="112">
        <v>44335</v>
      </c>
      <c r="C1687" s="111" t="s">
        <v>4222</v>
      </c>
      <c r="D1687" s="112">
        <v>44335</v>
      </c>
      <c r="E1687" s="111" t="s">
        <v>1429</v>
      </c>
      <c r="F1687" s="111" t="s">
        <v>65</v>
      </c>
      <c r="G1687" s="111" t="s">
        <v>66</v>
      </c>
      <c r="H1687" s="111" t="s">
        <v>66</v>
      </c>
      <c r="I1687" s="111" t="s">
        <v>1146</v>
      </c>
      <c r="J1687" s="113">
        <v>20</v>
      </c>
      <c r="K1687" s="113">
        <v>914</v>
      </c>
      <c r="L1687" s="113">
        <v>18280</v>
      </c>
      <c r="M1687" s="113">
        <v>2.2850000000000001</v>
      </c>
      <c r="N1687" s="113">
        <v>45.7</v>
      </c>
      <c r="O1687" s="113">
        <v>0</v>
      </c>
      <c r="P1687" s="113">
        <v>0</v>
      </c>
      <c r="Q1687" s="113">
        <v>916.28499999999997</v>
      </c>
      <c r="R1687" s="113">
        <v>18325.7</v>
      </c>
      <c r="S1687" s="111" t="s">
        <v>1428</v>
      </c>
    </row>
    <row r="1688" spans="1:19" ht="25.5">
      <c r="A1688" s="111" t="s">
        <v>4221</v>
      </c>
      <c r="B1688" s="112">
        <v>44335</v>
      </c>
      <c r="C1688" s="111" t="s">
        <v>4222</v>
      </c>
      <c r="D1688" s="112">
        <v>44335</v>
      </c>
      <c r="E1688" s="111" t="s">
        <v>1429</v>
      </c>
      <c r="F1688" s="111" t="s">
        <v>65</v>
      </c>
      <c r="G1688" s="111" t="s">
        <v>66</v>
      </c>
      <c r="H1688" s="111" t="s">
        <v>66</v>
      </c>
      <c r="I1688" s="111" t="s">
        <v>1144</v>
      </c>
      <c r="J1688" s="113">
        <v>20</v>
      </c>
      <c r="K1688" s="113">
        <v>1118</v>
      </c>
      <c r="L1688" s="113">
        <v>22360</v>
      </c>
      <c r="M1688" s="113">
        <v>2.7949999999999999</v>
      </c>
      <c r="N1688" s="113">
        <v>55.9</v>
      </c>
      <c r="O1688" s="113">
        <v>0</v>
      </c>
      <c r="P1688" s="113">
        <v>0</v>
      </c>
      <c r="Q1688" s="113">
        <v>1120.7950000000001</v>
      </c>
      <c r="R1688" s="113">
        <v>22415.9</v>
      </c>
      <c r="S1688" s="111" t="s">
        <v>1428</v>
      </c>
    </row>
    <row r="1689" spans="1:19" ht="25.5">
      <c r="A1689" s="111" t="s">
        <v>4221</v>
      </c>
      <c r="B1689" s="112">
        <v>44335</v>
      </c>
      <c r="C1689" s="111" t="s">
        <v>4222</v>
      </c>
      <c r="D1689" s="112">
        <v>44335</v>
      </c>
      <c r="E1689" s="111" t="s">
        <v>1429</v>
      </c>
      <c r="F1689" s="111" t="s">
        <v>65</v>
      </c>
      <c r="G1689" s="111" t="s">
        <v>66</v>
      </c>
      <c r="H1689" s="111" t="s">
        <v>66</v>
      </c>
      <c r="I1689" s="111" t="s">
        <v>1147</v>
      </c>
      <c r="J1689" s="113">
        <v>20</v>
      </c>
      <c r="K1689" s="113">
        <v>1176</v>
      </c>
      <c r="L1689" s="113">
        <v>23520</v>
      </c>
      <c r="M1689" s="113">
        <v>2.94</v>
      </c>
      <c r="N1689" s="113">
        <v>58.8</v>
      </c>
      <c r="O1689" s="113">
        <v>0</v>
      </c>
      <c r="P1689" s="113">
        <v>0</v>
      </c>
      <c r="Q1689" s="113">
        <v>1178.94</v>
      </c>
      <c r="R1689" s="113">
        <v>23578.799999999999</v>
      </c>
      <c r="S1689" s="111" t="s">
        <v>1428</v>
      </c>
    </row>
    <row r="1690" spans="1:19" ht="25.5">
      <c r="A1690" s="111" t="s">
        <v>4223</v>
      </c>
      <c r="B1690" s="112">
        <v>44335</v>
      </c>
      <c r="C1690" s="111" t="s">
        <v>4224</v>
      </c>
      <c r="D1690" s="112">
        <v>44335</v>
      </c>
      <c r="E1690" s="111" t="s">
        <v>1429</v>
      </c>
      <c r="F1690" s="111" t="s">
        <v>113</v>
      </c>
      <c r="G1690" s="111" t="s">
        <v>1011</v>
      </c>
      <c r="H1690" s="111" t="s">
        <v>54</v>
      </c>
      <c r="I1690" s="111" t="s">
        <v>1374</v>
      </c>
      <c r="J1690" s="113">
        <v>40</v>
      </c>
      <c r="K1690" s="113">
        <v>914</v>
      </c>
      <c r="L1690" s="113">
        <v>36560</v>
      </c>
      <c r="M1690" s="113">
        <v>2.2850000000000001</v>
      </c>
      <c r="N1690" s="113">
        <v>91.4</v>
      </c>
      <c r="O1690" s="113">
        <v>0</v>
      </c>
      <c r="P1690" s="113">
        <v>0</v>
      </c>
      <c r="Q1690" s="113">
        <v>916.28499999999997</v>
      </c>
      <c r="R1690" s="113">
        <v>36651.4</v>
      </c>
      <c r="S1690" s="111" t="s">
        <v>1428</v>
      </c>
    </row>
    <row r="1691" spans="1:19" ht="25.5">
      <c r="A1691" s="111" t="s">
        <v>4223</v>
      </c>
      <c r="B1691" s="112">
        <v>44335</v>
      </c>
      <c r="C1691" s="111" t="s">
        <v>4224</v>
      </c>
      <c r="D1691" s="112">
        <v>44335</v>
      </c>
      <c r="E1691" s="111" t="s">
        <v>1429</v>
      </c>
      <c r="F1691" s="111" t="s">
        <v>113</v>
      </c>
      <c r="G1691" s="111" t="s">
        <v>1011</v>
      </c>
      <c r="H1691" s="111" t="s">
        <v>54</v>
      </c>
      <c r="I1691" s="111" t="s">
        <v>1277</v>
      </c>
      <c r="J1691" s="113">
        <v>53</v>
      </c>
      <c r="K1691" s="113">
        <v>967</v>
      </c>
      <c r="L1691" s="113">
        <v>51251</v>
      </c>
      <c r="M1691" s="113">
        <v>2.4175</v>
      </c>
      <c r="N1691" s="113">
        <v>128.1275</v>
      </c>
      <c r="O1691" s="113">
        <v>0</v>
      </c>
      <c r="P1691" s="113">
        <v>0</v>
      </c>
      <c r="Q1691" s="113">
        <v>969.41750000000002</v>
      </c>
      <c r="R1691" s="113">
        <v>51379.127500000002</v>
      </c>
      <c r="S1691" s="111" t="s">
        <v>1428</v>
      </c>
    </row>
    <row r="1692" spans="1:19" ht="25.5">
      <c r="A1692" s="111" t="s">
        <v>4225</v>
      </c>
      <c r="B1692" s="112">
        <v>44335</v>
      </c>
      <c r="C1692" s="111" t="s">
        <v>4226</v>
      </c>
      <c r="D1692" s="112">
        <v>44335</v>
      </c>
      <c r="E1692" s="111" t="s">
        <v>1429</v>
      </c>
      <c r="F1692" s="111" t="s">
        <v>51</v>
      </c>
      <c r="G1692" s="111" t="s">
        <v>1051</v>
      </c>
      <c r="H1692" s="111" t="s">
        <v>54</v>
      </c>
      <c r="I1692" s="111" t="s">
        <v>1277</v>
      </c>
      <c r="J1692" s="113">
        <v>10</v>
      </c>
      <c r="K1692" s="113">
        <v>967</v>
      </c>
      <c r="L1692" s="113">
        <v>9670</v>
      </c>
      <c r="M1692" s="113">
        <v>2.4175</v>
      </c>
      <c r="N1692" s="113">
        <v>24.175000000000001</v>
      </c>
      <c r="O1692" s="113">
        <v>0</v>
      </c>
      <c r="P1692" s="113">
        <v>0</v>
      </c>
      <c r="Q1692" s="113">
        <v>969.41750000000002</v>
      </c>
      <c r="R1692" s="113">
        <v>9694.1749999999993</v>
      </c>
      <c r="S1692" s="111" t="s">
        <v>1428</v>
      </c>
    </row>
    <row r="1693" spans="1:19" ht="25.5">
      <c r="A1693" s="111" t="s">
        <v>4227</v>
      </c>
      <c r="B1693" s="112">
        <v>44335</v>
      </c>
      <c r="C1693" s="111" t="s">
        <v>4228</v>
      </c>
      <c r="D1693" s="112">
        <v>44335</v>
      </c>
      <c r="E1693" s="111" t="s">
        <v>1429</v>
      </c>
      <c r="F1693" s="111" t="s">
        <v>112</v>
      </c>
      <c r="G1693" s="111" t="s">
        <v>1011</v>
      </c>
      <c r="H1693" s="111" t="s">
        <v>54</v>
      </c>
      <c r="I1693" s="111" t="s">
        <v>1146</v>
      </c>
      <c r="J1693" s="113">
        <v>60</v>
      </c>
      <c r="K1693" s="113">
        <v>914</v>
      </c>
      <c r="L1693" s="113">
        <v>54840</v>
      </c>
      <c r="M1693" s="113">
        <v>2.2850000000000001</v>
      </c>
      <c r="N1693" s="113">
        <v>137.1</v>
      </c>
      <c r="O1693" s="113">
        <v>0</v>
      </c>
      <c r="P1693" s="113">
        <v>0</v>
      </c>
      <c r="Q1693" s="113">
        <v>916.28499999999997</v>
      </c>
      <c r="R1693" s="113">
        <v>54977.1</v>
      </c>
      <c r="S1693" s="111" t="s">
        <v>1428</v>
      </c>
    </row>
    <row r="1694" spans="1:19" ht="25.5">
      <c r="A1694" s="111" t="s">
        <v>4227</v>
      </c>
      <c r="B1694" s="112">
        <v>44335</v>
      </c>
      <c r="C1694" s="111" t="s">
        <v>4228</v>
      </c>
      <c r="D1694" s="112">
        <v>44335</v>
      </c>
      <c r="E1694" s="111" t="s">
        <v>1429</v>
      </c>
      <c r="F1694" s="111" t="s">
        <v>112</v>
      </c>
      <c r="G1694" s="111" t="s">
        <v>1011</v>
      </c>
      <c r="H1694" s="111" t="s">
        <v>54</v>
      </c>
      <c r="I1694" s="111" t="s">
        <v>1374</v>
      </c>
      <c r="J1694" s="113">
        <v>80</v>
      </c>
      <c r="K1694" s="113">
        <v>914</v>
      </c>
      <c r="L1694" s="113">
        <v>73120</v>
      </c>
      <c r="M1694" s="113">
        <v>2.2850000000000001</v>
      </c>
      <c r="N1694" s="113">
        <v>182.8</v>
      </c>
      <c r="O1694" s="113">
        <v>0</v>
      </c>
      <c r="P1694" s="113">
        <v>0</v>
      </c>
      <c r="Q1694" s="113">
        <v>916.28499999999997</v>
      </c>
      <c r="R1694" s="113">
        <v>73302.8</v>
      </c>
      <c r="S1694" s="111" t="s">
        <v>1428</v>
      </c>
    </row>
    <row r="1695" spans="1:19" ht="25.5">
      <c r="A1695" s="111" t="s">
        <v>4227</v>
      </c>
      <c r="B1695" s="112">
        <v>44335</v>
      </c>
      <c r="C1695" s="111" t="s">
        <v>4228</v>
      </c>
      <c r="D1695" s="112">
        <v>44335</v>
      </c>
      <c r="E1695" s="111" t="s">
        <v>1429</v>
      </c>
      <c r="F1695" s="111" t="s">
        <v>112</v>
      </c>
      <c r="G1695" s="111" t="s">
        <v>1011</v>
      </c>
      <c r="H1695" s="111" t="s">
        <v>54</v>
      </c>
      <c r="I1695" s="111" t="s">
        <v>1277</v>
      </c>
      <c r="J1695" s="113">
        <v>60</v>
      </c>
      <c r="K1695" s="113">
        <v>967</v>
      </c>
      <c r="L1695" s="113">
        <v>58020</v>
      </c>
      <c r="M1695" s="113">
        <v>2.4175</v>
      </c>
      <c r="N1695" s="113">
        <v>145.05000000000001</v>
      </c>
      <c r="O1695" s="113">
        <v>0</v>
      </c>
      <c r="P1695" s="113">
        <v>0</v>
      </c>
      <c r="Q1695" s="113">
        <v>969.41750000000002</v>
      </c>
      <c r="R1695" s="113">
        <v>58165.05</v>
      </c>
      <c r="S1695" s="111" t="s">
        <v>1428</v>
      </c>
    </row>
    <row r="1696" spans="1:19" ht="25.5">
      <c r="A1696" s="111" t="s">
        <v>4229</v>
      </c>
      <c r="B1696" s="112">
        <v>44335</v>
      </c>
      <c r="C1696" s="111" t="s">
        <v>4230</v>
      </c>
      <c r="D1696" s="112">
        <v>44335</v>
      </c>
      <c r="E1696" s="111" t="s">
        <v>1429</v>
      </c>
      <c r="F1696" s="111" t="s">
        <v>111</v>
      </c>
      <c r="G1696" s="111" t="s">
        <v>1011</v>
      </c>
      <c r="H1696" s="111" t="s">
        <v>54</v>
      </c>
      <c r="I1696" s="111" t="s">
        <v>1376</v>
      </c>
      <c r="J1696" s="113">
        <v>15</v>
      </c>
      <c r="K1696" s="113">
        <v>1303</v>
      </c>
      <c r="L1696" s="113">
        <v>19545</v>
      </c>
      <c r="M1696" s="113">
        <v>3.2574999999999998</v>
      </c>
      <c r="N1696" s="113">
        <v>48.862499999999997</v>
      </c>
      <c r="O1696" s="113">
        <v>0</v>
      </c>
      <c r="P1696" s="113">
        <v>0</v>
      </c>
      <c r="Q1696" s="113">
        <v>1306.2574999999999</v>
      </c>
      <c r="R1696" s="113">
        <v>19593.862499999999</v>
      </c>
      <c r="S1696" s="111" t="s">
        <v>1428</v>
      </c>
    </row>
    <row r="1697" spans="1:19" ht="25.5">
      <c r="A1697" s="111" t="s">
        <v>4231</v>
      </c>
      <c r="B1697" s="112">
        <v>44335</v>
      </c>
      <c r="C1697" s="111" t="s">
        <v>4232</v>
      </c>
      <c r="D1697" s="112">
        <v>44335</v>
      </c>
      <c r="E1697" s="111" t="s">
        <v>1429</v>
      </c>
      <c r="F1697" s="111" t="s">
        <v>62</v>
      </c>
      <c r="G1697" s="111" t="s">
        <v>1438</v>
      </c>
      <c r="H1697" s="111" t="s">
        <v>54</v>
      </c>
      <c r="I1697" s="111" t="s">
        <v>1141</v>
      </c>
      <c r="J1697" s="113">
        <v>20</v>
      </c>
      <c r="K1697" s="113">
        <v>894</v>
      </c>
      <c r="L1697" s="113">
        <v>17880</v>
      </c>
      <c r="M1697" s="113">
        <v>2.2349999999999999</v>
      </c>
      <c r="N1697" s="113">
        <v>44.7</v>
      </c>
      <c r="O1697" s="113">
        <v>0</v>
      </c>
      <c r="P1697" s="113">
        <v>0</v>
      </c>
      <c r="Q1697" s="113">
        <v>896.23500000000001</v>
      </c>
      <c r="R1697" s="113">
        <v>17924.7</v>
      </c>
      <c r="S1697" s="111" t="s">
        <v>1428</v>
      </c>
    </row>
    <row r="1698" spans="1:19" ht="25.5">
      <c r="A1698" s="111" t="s">
        <v>4231</v>
      </c>
      <c r="B1698" s="112">
        <v>44335</v>
      </c>
      <c r="C1698" s="111" t="s">
        <v>4232</v>
      </c>
      <c r="D1698" s="112">
        <v>44335</v>
      </c>
      <c r="E1698" s="111" t="s">
        <v>1429</v>
      </c>
      <c r="F1698" s="111" t="s">
        <v>62</v>
      </c>
      <c r="G1698" s="111" t="s">
        <v>1438</v>
      </c>
      <c r="H1698" s="111" t="s">
        <v>54</v>
      </c>
      <c r="I1698" s="111" t="s">
        <v>1277</v>
      </c>
      <c r="J1698" s="113">
        <v>34</v>
      </c>
      <c r="K1698" s="113">
        <v>967</v>
      </c>
      <c r="L1698" s="113">
        <v>32878</v>
      </c>
      <c r="M1698" s="113">
        <v>2.4175</v>
      </c>
      <c r="N1698" s="113">
        <v>82.194999999999993</v>
      </c>
      <c r="O1698" s="113">
        <v>0</v>
      </c>
      <c r="P1698" s="113">
        <v>0</v>
      </c>
      <c r="Q1698" s="113">
        <v>969.41750000000002</v>
      </c>
      <c r="R1698" s="113">
        <v>32960.195</v>
      </c>
      <c r="S1698" s="111" t="s">
        <v>1428</v>
      </c>
    </row>
    <row r="1699" spans="1:19" ht="25.5">
      <c r="A1699" s="111" t="s">
        <v>4231</v>
      </c>
      <c r="B1699" s="112">
        <v>44335</v>
      </c>
      <c r="C1699" s="111" t="s">
        <v>4232</v>
      </c>
      <c r="D1699" s="112">
        <v>44335</v>
      </c>
      <c r="E1699" s="111" t="s">
        <v>1429</v>
      </c>
      <c r="F1699" s="111" t="s">
        <v>62</v>
      </c>
      <c r="G1699" s="111" t="s">
        <v>1438</v>
      </c>
      <c r="H1699" s="111" t="s">
        <v>54</v>
      </c>
      <c r="I1699" s="111" t="s">
        <v>1374</v>
      </c>
      <c r="J1699" s="113">
        <v>20</v>
      </c>
      <c r="K1699" s="113">
        <v>914</v>
      </c>
      <c r="L1699" s="113">
        <v>18280</v>
      </c>
      <c r="M1699" s="113">
        <v>2.2850000000000001</v>
      </c>
      <c r="N1699" s="113">
        <v>45.7</v>
      </c>
      <c r="O1699" s="113">
        <v>0</v>
      </c>
      <c r="P1699" s="113">
        <v>0</v>
      </c>
      <c r="Q1699" s="113">
        <v>916.28499999999997</v>
      </c>
      <c r="R1699" s="113">
        <v>18325.7</v>
      </c>
      <c r="S1699" s="111" t="s">
        <v>1428</v>
      </c>
    </row>
    <row r="1700" spans="1:19" ht="25.5">
      <c r="A1700" s="111" t="s">
        <v>4231</v>
      </c>
      <c r="B1700" s="112">
        <v>44335</v>
      </c>
      <c r="C1700" s="111" t="s">
        <v>4232</v>
      </c>
      <c r="D1700" s="112">
        <v>44335</v>
      </c>
      <c r="E1700" s="111" t="s">
        <v>1429</v>
      </c>
      <c r="F1700" s="111" t="s">
        <v>62</v>
      </c>
      <c r="G1700" s="111" t="s">
        <v>1438</v>
      </c>
      <c r="H1700" s="111" t="s">
        <v>54</v>
      </c>
      <c r="I1700" s="111" t="s">
        <v>1146</v>
      </c>
      <c r="J1700" s="113">
        <v>20</v>
      </c>
      <c r="K1700" s="113">
        <v>914</v>
      </c>
      <c r="L1700" s="113">
        <v>18280</v>
      </c>
      <c r="M1700" s="113">
        <v>2.2850000000000001</v>
      </c>
      <c r="N1700" s="113">
        <v>45.7</v>
      </c>
      <c r="O1700" s="113">
        <v>0</v>
      </c>
      <c r="P1700" s="113">
        <v>0</v>
      </c>
      <c r="Q1700" s="113">
        <v>916.28499999999997</v>
      </c>
      <c r="R1700" s="113">
        <v>18325.7</v>
      </c>
      <c r="S1700" s="111" t="s">
        <v>1428</v>
      </c>
    </row>
    <row r="1701" spans="1:19" ht="25.5">
      <c r="A1701" s="111" t="s">
        <v>4231</v>
      </c>
      <c r="B1701" s="112">
        <v>44335</v>
      </c>
      <c r="C1701" s="111" t="s">
        <v>4232</v>
      </c>
      <c r="D1701" s="112">
        <v>44335</v>
      </c>
      <c r="E1701" s="111" t="s">
        <v>1429</v>
      </c>
      <c r="F1701" s="111" t="s">
        <v>62</v>
      </c>
      <c r="G1701" s="111" t="s">
        <v>1438</v>
      </c>
      <c r="H1701" s="111" t="s">
        <v>54</v>
      </c>
      <c r="I1701" s="111" t="s">
        <v>1142</v>
      </c>
      <c r="J1701" s="113">
        <v>30</v>
      </c>
      <c r="K1701" s="113">
        <v>1030</v>
      </c>
      <c r="L1701" s="113">
        <v>30900</v>
      </c>
      <c r="M1701" s="113">
        <v>2.5750000000000002</v>
      </c>
      <c r="N1701" s="113">
        <v>77.25</v>
      </c>
      <c r="O1701" s="113">
        <v>0</v>
      </c>
      <c r="P1701" s="113">
        <v>0</v>
      </c>
      <c r="Q1701" s="113">
        <v>1032.575</v>
      </c>
      <c r="R1701" s="113">
        <v>30977.25</v>
      </c>
      <c r="S1701" s="111" t="s">
        <v>1428</v>
      </c>
    </row>
    <row r="1702" spans="1:19" ht="25.5">
      <c r="A1702" s="111" t="s">
        <v>4233</v>
      </c>
      <c r="B1702" s="112">
        <v>44335</v>
      </c>
      <c r="C1702" s="111" t="s">
        <v>4234</v>
      </c>
      <c r="D1702" s="112">
        <v>44335</v>
      </c>
      <c r="E1702" s="111" t="s">
        <v>1429</v>
      </c>
      <c r="F1702" s="111" t="s">
        <v>96</v>
      </c>
      <c r="G1702" s="111" t="s">
        <v>1013</v>
      </c>
      <c r="H1702" s="111" t="s">
        <v>1433</v>
      </c>
      <c r="I1702" s="111" t="s">
        <v>1374</v>
      </c>
      <c r="J1702" s="113">
        <v>60</v>
      </c>
      <c r="K1702" s="113">
        <v>914</v>
      </c>
      <c r="L1702" s="113">
        <v>54840</v>
      </c>
      <c r="M1702" s="113">
        <v>2.2850000000000001</v>
      </c>
      <c r="N1702" s="113">
        <v>137.1</v>
      </c>
      <c r="O1702" s="113">
        <v>0</v>
      </c>
      <c r="P1702" s="113">
        <v>0</v>
      </c>
      <c r="Q1702" s="113">
        <v>916.28499999999997</v>
      </c>
      <c r="R1702" s="113">
        <v>54977.1</v>
      </c>
      <c r="S1702" s="111" t="s">
        <v>1428</v>
      </c>
    </row>
    <row r="1703" spans="1:19" ht="25.5">
      <c r="A1703" s="111" t="s">
        <v>4233</v>
      </c>
      <c r="B1703" s="112">
        <v>44335</v>
      </c>
      <c r="C1703" s="111" t="s">
        <v>4234</v>
      </c>
      <c r="D1703" s="112">
        <v>44335</v>
      </c>
      <c r="E1703" s="111" t="s">
        <v>1429</v>
      </c>
      <c r="F1703" s="111" t="s">
        <v>96</v>
      </c>
      <c r="G1703" s="111" t="s">
        <v>1013</v>
      </c>
      <c r="H1703" s="111" t="s">
        <v>1433</v>
      </c>
      <c r="I1703" s="111" t="s">
        <v>1277</v>
      </c>
      <c r="J1703" s="113">
        <v>42</v>
      </c>
      <c r="K1703" s="113">
        <v>967</v>
      </c>
      <c r="L1703" s="113">
        <v>40614</v>
      </c>
      <c r="M1703" s="113">
        <v>2.4180000000000001</v>
      </c>
      <c r="N1703" s="113">
        <v>101.556</v>
      </c>
      <c r="O1703" s="113">
        <v>0</v>
      </c>
      <c r="P1703" s="113">
        <v>0</v>
      </c>
      <c r="Q1703" s="113">
        <v>969.41750000000002</v>
      </c>
      <c r="R1703" s="113">
        <v>40715.535000000003</v>
      </c>
      <c r="S1703" s="111" t="s">
        <v>1428</v>
      </c>
    </row>
    <row r="1704" spans="1:19" ht="25.5">
      <c r="A1704" s="111" t="s">
        <v>4233</v>
      </c>
      <c r="B1704" s="112">
        <v>44335</v>
      </c>
      <c r="C1704" s="111" t="s">
        <v>4234</v>
      </c>
      <c r="D1704" s="112">
        <v>44335</v>
      </c>
      <c r="E1704" s="111" t="s">
        <v>1429</v>
      </c>
      <c r="F1704" s="111" t="s">
        <v>96</v>
      </c>
      <c r="G1704" s="111" t="s">
        <v>1013</v>
      </c>
      <c r="H1704" s="111" t="s">
        <v>1433</v>
      </c>
      <c r="I1704" s="111" t="s">
        <v>1263</v>
      </c>
      <c r="J1704" s="113">
        <v>40</v>
      </c>
      <c r="K1704" s="113">
        <v>1099</v>
      </c>
      <c r="L1704" s="113">
        <v>43960</v>
      </c>
      <c r="M1704" s="113">
        <v>2.7480000000000002</v>
      </c>
      <c r="N1704" s="113">
        <v>109.92</v>
      </c>
      <c r="O1704" s="113">
        <v>0</v>
      </c>
      <c r="P1704" s="113">
        <v>0</v>
      </c>
      <c r="Q1704" s="113">
        <v>1101.7474999999999</v>
      </c>
      <c r="R1704" s="113">
        <v>44069.9</v>
      </c>
      <c r="S1704" s="111" t="s">
        <v>1428</v>
      </c>
    </row>
    <row r="1705" spans="1:19" ht="25.5">
      <c r="A1705" s="111" t="s">
        <v>4235</v>
      </c>
      <c r="B1705" s="112">
        <v>44335</v>
      </c>
      <c r="C1705" s="111" t="s">
        <v>4236</v>
      </c>
      <c r="D1705" s="112">
        <v>44335</v>
      </c>
      <c r="E1705" s="111" t="s">
        <v>1429</v>
      </c>
      <c r="F1705" s="111" t="s">
        <v>806</v>
      </c>
      <c r="G1705" s="111" t="s">
        <v>1013</v>
      </c>
      <c r="H1705" s="111" t="s">
        <v>1433</v>
      </c>
      <c r="I1705" s="111" t="s">
        <v>1374</v>
      </c>
      <c r="J1705" s="113">
        <v>30</v>
      </c>
      <c r="K1705" s="113">
        <v>914</v>
      </c>
      <c r="L1705" s="113">
        <v>27420</v>
      </c>
      <c r="M1705" s="113">
        <v>2.2850000000000001</v>
      </c>
      <c r="N1705" s="113">
        <v>68.55</v>
      </c>
      <c r="O1705" s="113">
        <v>0</v>
      </c>
      <c r="P1705" s="113">
        <v>0</v>
      </c>
      <c r="Q1705" s="113">
        <v>916.28499999999997</v>
      </c>
      <c r="R1705" s="113">
        <v>27488.55</v>
      </c>
      <c r="S1705" s="111" t="s">
        <v>1428</v>
      </c>
    </row>
    <row r="1706" spans="1:19" ht="25.5">
      <c r="A1706" s="111" t="s">
        <v>4235</v>
      </c>
      <c r="B1706" s="112">
        <v>44335</v>
      </c>
      <c r="C1706" s="111" t="s">
        <v>4236</v>
      </c>
      <c r="D1706" s="112">
        <v>44335</v>
      </c>
      <c r="E1706" s="111" t="s">
        <v>1429</v>
      </c>
      <c r="F1706" s="111" t="s">
        <v>806</v>
      </c>
      <c r="G1706" s="111" t="s">
        <v>1013</v>
      </c>
      <c r="H1706" s="111" t="s">
        <v>1433</v>
      </c>
      <c r="I1706" s="111" t="s">
        <v>1277</v>
      </c>
      <c r="J1706" s="113">
        <v>20</v>
      </c>
      <c r="K1706" s="113">
        <v>967</v>
      </c>
      <c r="L1706" s="113">
        <v>19340</v>
      </c>
      <c r="M1706" s="113">
        <v>2.4180000000000001</v>
      </c>
      <c r="N1706" s="113">
        <v>48.36</v>
      </c>
      <c r="O1706" s="113">
        <v>0</v>
      </c>
      <c r="P1706" s="113">
        <v>0</v>
      </c>
      <c r="Q1706" s="113">
        <v>969.41750000000002</v>
      </c>
      <c r="R1706" s="113">
        <v>19388.349999999999</v>
      </c>
      <c r="S1706" s="111" t="s">
        <v>1428</v>
      </c>
    </row>
    <row r="1707" spans="1:19" ht="25.5">
      <c r="A1707" s="111" t="s">
        <v>4237</v>
      </c>
      <c r="B1707" s="112">
        <v>44335</v>
      </c>
      <c r="C1707" s="111" t="s">
        <v>4238</v>
      </c>
      <c r="D1707" s="112">
        <v>44335</v>
      </c>
      <c r="E1707" s="111" t="s">
        <v>1429</v>
      </c>
      <c r="F1707" s="111" t="s">
        <v>72</v>
      </c>
      <c r="G1707" s="111" t="s">
        <v>1054</v>
      </c>
      <c r="H1707" s="111" t="s">
        <v>66</v>
      </c>
      <c r="I1707" s="111" t="s">
        <v>1320</v>
      </c>
      <c r="J1707" s="113">
        <v>40</v>
      </c>
      <c r="K1707" s="113">
        <v>1064</v>
      </c>
      <c r="L1707" s="113">
        <v>42560</v>
      </c>
      <c r="M1707" s="113">
        <v>2.66</v>
      </c>
      <c r="N1707" s="113">
        <v>106.4</v>
      </c>
      <c r="O1707" s="113">
        <v>0</v>
      </c>
      <c r="P1707" s="113">
        <v>0</v>
      </c>
      <c r="Q1707" s="113">
        <v>1066.6600000000001</v>
      </c>
      <c r="R1707" s="113">
        <v>42666.400000000001</v>
      </c>
      <c r="S1707" s="111" t="s">
        <v>1428</v>
      </c>
    </row>
    <row r="1708" spans="1:19" ht="25.5">
      <c r="A1708" s="111" t="s">
        <v>4237</v>
      </c>
      <c r="B1708" s="112">
        <v>44335</v>
      </c>
      <c r="C1708" s="111" t="s">
        <v>4238</v>
      </c>
      <c r="D1708" s="112">
        <v>44335</v>
      </c>
      <c r="E1708" s="111" t="s">
        <v>1429</v>
      </c>
      <c r="F1708" s="111" t="s">
        <v>72</v>
      </c>
      <c r="G1708" s="111" t="s">
        <v>1054</v>
      </c>
      <c r="H1708" s="111" t="s">
        <v>66</v>
      </c>
      <c r="I1708" s="111" t="s">
        <v>1374</v>
      </c>
      <c r="J1708" s="113">
        <v>40</v>
      </c>
      <c r="K1708" s="113">
        <v>914</v>
      </c>
      <c r="L1708" s="113">
        <v>36560</v>
      </c>
      <c r="M1708" s="113">
        <v>2.2850000000000001</v>
      </c>
      <c r="N1708" s="113">
        <v>91.4</v>
      </c>
      <c r="O1708" s="113">
        <v>0</v>
      </c>
      <c r="P1708" s="113">
        <v>0</v>
      </c>
      <c r="Q1708" s="113">
        <v>916.28499999999997</v>
      </c>
      <c r="R1708" s="113">
        <v>36651.4</v>
      </c>
      <c r="S1708" s="111" t="s">
        <v>1428</v>
      </c>
    </row>
    <row r="1709" spans="1:19" ht="25.5">
      <c r="A1709" s="111" t="s">
        <v>4237</v>
      </c>
      <c r="B1709" s="112">
        <v>44335</v>
      </c>
      <c r="C1709" s="111" t="s">
        <v>4238</v>
      </c>
      <c r="D1709" s="112">
        <v>44335</v>
      </c>
      <c r="E1709" s="111" t="s">
        <v>1429</v>
      </c>
      <c r="F1709" s="111" t="s">
        <v>72</v>
      </c>
      <c r="G1709" s="111" t="s">
        <v>1054</v>
      </c>
      <c r="H1709" s="111" t="s">
        <v>66</v>
      </c>
      <c r="I1709" s="111" t="s">
        <v>1146</v>
      </c>
      <c r="J1709" s="113">
        <v>40</v>
      </c>
      <c r="K1709" s="113">
        <v>914</v>
      </c>
      <c r="L1709" s="113">
        <v>36560</v>
      </c>
      <c r="M1709" s="113">
        <v>2.2850000000000001</v>
      </c>
      <c r="N1709" s="113">
        <v>91.4</v>
      </c>
      <c r="O1709" s="113">
        <v>0</v>
      </c>
      <c r="P1709" s="113">
        <v>0</v>
      </c>
      <c r="Q1709" s="113">
        <v>916.28499999999997</v>
      </c>
      <c r="R1709" s="113">
        <v>36651.4</v>
      </c>
      <c r="S1709" s="111" t="s">
        <v>1428</v>
      </c>
    </row>
    <row r="1710" spans="1:19" ht="25.5">
      <c r="A1710" s="111" t="s">
        <v>4239</v>
      </c>
      <c r="B1710" s="112">
        <v>44335</v>
      </c>
      <c r="C1710" s="111" t="s">
        <v>4240</v>
      </c>
      <c r="D1710" s="112">
        <v>44335</v>
      </c>
      <c r="E1710" s="111" t="s">
        <v>1429</v>
      </c>
      <c r="F1710" s="111" t="s">
        <v>53</v>
      </c>
      <c r="G1710" s="111" t="s">
        <v>1052</v>
      </c>
      <c r="H1710" s="111" t="s">
        <v>54</v>
      </c>
      <c r="I1710" s="111" t="s">
        <v>1374</v>
      </c>
      <c r="J1710" s="113">
        <v>40</v>
      </c>
      <c r="K1710" s="113">
        <v>914</v>
      </c>
      <c r="L1710" s="113">
        <v>36560</v>
      </c>
      <c r="M1710" s="113">
        <v>2.2850000000000001</v>
      </c>
      <c r="N1710" s="113">
        <v>91.4</v>
      </c>
      <c r="O1710" s="113">
        <v>0</v>
      </c>
      <c r="P1710" s="113">
        <v>0</v>
      </c>
      <c r="Q1710" s="113">
        <v>916.28499999999997</v>
      </c>
      <c r="R1710" s="113">
        <v>36651.4</v>
      </c>
      <c r="S1710" s="111" t="s">
        <v>1428</v>
      </c>
    </row>
    <row r="1711" spans="1:19" ht="25.5">
      <c r="A1711" s="111" t="s">
        <v>4239</v>
      </c>
      <c r="B1711" s="112">
        <v>44335</v>
      </c>
      <c r="C1711" s="111" t="s">
        <v>4240</v>
      </c>
      <c r="D1711" s="112">
        <v>44335</v>
      </c>
      <c r="E1711" s="111" t="s">
        <v>1429</v>
      </c>
      <c r="F1711" s="111" t="s">
        <v>53</v>
      </c>
      <c r="G1711" s="111" t="s">
        <v>1052</v>
      </c>
      <c r="H1711" s="111" t="s">
        <v>54</v>
      </c>
      <c r="I1711" s="111" t="s">
        <v>1141</v>
      </c>
      <c r="J1711" s="113">
        <v>40</v>
      </c>
      <c r="K1711" s="113">
        <v>894</v>
      </c>
      <c r="L1711" s="113">
        <v>35760</v>
      </c>
      <c r="M1711" s="113">
        <v>2.2349999999999999</v>
      </c>
      <c r="N1711" s="113">
        <v>89.4</v>
      </c>
      <c r="O1711" s="113">
        <v>0</v>
      </c>
      <c r="P1711" s="113">
        <v>0</v>
      </c>
      <c r="Q1711" s="113">
        <v>896.23500000000001</v>
      </c>
      <c r="R1711" s="113">
        <v>35849.4</v>
      </c>
      <c r="S1711" s="111" t="s">
        <v>1428</v>
      </c>
    </row>
    <row r="1712" spans="1:19" ht="25.5">
      <c r="A1712" s="111" t="s">
        <v>4239</v>
      </c>
      <c r="B1712" s="112">
        <v>44335</v>
      </c>
      <c r="C1712" s="111" t="s">
        <v>4240</v>
      </c>
      <c r="D1712" s="112">
        <v>44335</v>
      </c>
      <c r="E1712" s="111" t="s">
        <v>1429</v>
      </c>
      <c r="F1712" s="111" t="s">
        <v>53</v>
      </c>
      <c r="G1712" s="111" t="s">
        <v>1052</v>
      </c>
      <c r="H1712" s="111" t="s">
        <v>54</v>
      </c>
      <c r="I1712" s="111" t="s">
        <v>1146</v>
      </c>
      <c r="J1712" s="113">
        <v>20</v>
      </c>
      <c r="K1712" s="113">
        <v>914</v>
      </c>
      <c r="L1712" s="113">
        <v>18280</v>
      </c>
      <c r="M1712" s="113">
        <v>2.2850000000000001</v>
      </c>
      <c r="N1712" s="113">
        <v>45.7</v>
      </c>
      <c r="O1712" s="113">
        <v>0</v>
      </c>
      <c r="P1712" s="113">
        <v>0</v>
      </c>
      <c r="Q1712" s="113">
        <v>916.28499999999997</v>
      </c>
      <c r="R1712" s="113">
        <v>18325.7</v>
      </c>
      <c r="S1712" s="111" t="s">
        <v>1428</v>
      </c>
    </row>
    <row r="1713" spans="1:19" ht="25.5">
      <c r="A1713" s="111" t="s">
        <v>4239</v>
      </c>
      <c r="B1713" s="112">
        <v>44335</v>
      </c>
      <c r="C1713" s="111" t="s">
        <v>4240</v>
      </c>
      <c r="D1713" s="112">
        <v>44335</v>
      </c>
      <c r="E1713" s="111" t="s">
        <v>1429</v>
      </c>
      <c r="F1713" s="111" t="s">
        <v>53</v>
      </c>
      <c r="G1713" s="111" t="s">
        <v>1052</v>
      </c>
      <c r="H1713" s="111" t="s">
        <v>54</v>
      </c>
      <c r="I1713" s="111" t="s">
        <v>1144</v>
      </c>
      <c r="J1713" s="113">
        <v>30</v>
      </c>
      <c r="K1713" s="113">
        <v>1118</v>
      </c>
      <c r="L1713" s="113">
        <v>33540</v>
      </c>
      <c r="M1713" s="113">
        <v>2.7949999999999999</v>
      </c>
      <c r="N1713" s="113">
        <v>83.85</v>
      </c>
      <c r="O1713" s="113">
        <v>0</v>
      </c>
      <c r="P1713" s="113">
        <v>0</v>
      </c>
      <c r="Q1713" s="113">
        <v>1120.7950000000001</v>
      </c>
      <c r="R1713" s="113">
        <v>33623.85</v>
      </c>
      <c r="S1713" s="111" t="s">
        <v>1428</v>
      </c>
    </row>
    <row r="1714" spans="1:19" ht="25.5">
      <c r="A1714" s="111" t="s">
        <v>4241</v>
      </c>
      <c r="B1714" s="112">
        <v>44335</v>
      </c>
      <c r="C1714" s="111" t="s">
        <v>4242</v>
      </c>
      <c r="D1714" s="112">
        <v>44335</v>
      </c>
      <c r="E1714" s="111" t="s">
        <v>1429</v>
      </c>
      <c r="F1714" s="111" t="s">
        <v>74</v>
      </c>
      <c r="G1714" s="111" t="s">
        <v>1054</v>
      </c>
      <c r="H1714" s="111" t="s">
        <v>66</v>
      </c>
      <c r="I1714" s="111" t="s">
        <v>1144</v>
      </c>
      <c r="J1714" s="113">
        <v>30</v>
      </c>
      <c r="K1714" s="113">
        <v>1118</v>
      </c>
      <c r="L1714" s="113">
        <v>33540</v>
      </c>
      <c r="M1714" s="113">
        <v>2.7949999999999999</v>
      </c>
      <c r="N1714" s="113">
        <v>83.85</v>
      </c>
      <c r="O1714" s="113">
        <v>0</v>
      </c>
      <c r="P1714" s="113">
        <v>0</v>
      </c>
      <c r="Q1714" s="113">
        <v>1120.7950000000001</v>
      </c>
      <c r="R1714" s="113">
        <v>33623.85</v>
      </c>
      <c r="S1714" s="111" t="s">
        <v>1428</v>
      </c>
    </row>
    <row r="1715" spans="1:19" ht="25.5">
      <c r="A1715" s="111" t="s">
        <v>4241</v>
      </c>
      <c r="B1715" s="112">
        <v>44335</v>
      </c>
      <c r="C1715" s="111" t="s">
        <v>4242</v>
      </c>
      <c r="D1715" s="112">
        <v>44335</v>
      </c>
      <c r="E1715" s="111" t="s">
        <v>1429</v>
      </c>
      <c r="F1715" s="111" t="s">
        <v>74</v>
      </c>
      <c r="G1715" s="111" t="s">
        <v>1054</v>
      </c>
      <c r="H1715" s="111" t="s">
        <v>66</v>
      </c>
      <c r="I1715" s="111" t="s">
        <v>1277</v>
      </c>
      <c r="J1715" s="113">
        <v>40</v>
      </c>
      <c r="K1715" s="113">
        <v>967</v>
      </c>
      <c r="L1715" s="113">
        <v>38680</v>
      </c>
      <c r="M1715" s="113">
        <v>2.4175</v>
      </c>
      <c r="N1715" s="113">
        <v>96.7</v>
      </c>
      <c r="O1715" s="113">
        <v>0</v>
      </c>
      <c r="P1715" s="113">
        <v>0</v>
      </c>
      <c r="Q1715" s="113">
        <v>969.41750000000002</v>
      </c>
      <c r="R1715" s="113">
        <v>38776.699999999997</v>
      </c>
      <c r="S1715" s="111" t="s">
        <v>1428</v>
      </c>
    </row>
    <row r="1716" spans="1:19" ht="25.5">
      <c r="A1716" s="111" t="s">
        <v>4241</v>
      </c>
      <c r="B1716" s="112">
        <v>44335</v>
      </c>
      <c r="C1716" s="111" t="s">
        <v>4242</v>
      </c>
      <c r="D1716" s="112">
        <v>44335</v>
      </c>
      <c r="E1716" s="111" t="s">
        <v>1429</v>
      </c>
      <c r="F1716" s="111" t="s">
        <v>74</v>
      </c>
      <c r="G1716" s="111" t="s">
        <v>1054</v>
      </c>
      <c r="H1716" s="111" t="s">
        <v>66</v>
      </c>
      <c r="I1716" s="111" t="s">
        <v>1141</v>
      </c>
      <c r="J1716" s="113">
        <v>33</v>
      </c>
      <c r="K1716" s="113">
        <v>894</v>
      </c>
      <c r="L1716" s="113">
        <v>29502</v>
      </c>
      <c r="M1716" s="113">
        <v>2.2349999999999999</v>
      </c>
      <c r="N1716" s="113">
        <v>73.754999999999995</v>
      </c>
      <c r="O1716" s="113">
        <v>0</v>
      </c>
      <c r="P1716" s="113">
        <v>0</v>
      </c>
      <c r="Q1716" s="113">
        <v>896.23500000000001</v>
      </c>
      <c r="R1716" s="113">
        <v>29575.755000000001</v>
      </c>
      <c r="S1716" s="111" t="s">
        <v>1428</v>
      </c>
    </row>
    <row r="1717" spans="1:19" ht="25.5">
      <c r="A1717" s="111" t="s">
        <v>4243</v>
      </c>
      <c r="B1717" s="112">
        <v>44335</v>
      </c>
      <c r="C1717" s="111" t="s">
        <v>4244</v>
      </c>
      <c r="D1717" s="112">
        <v>44335</v>
      </c>
      <c r="E1717" s="111" t="s">
        <v>1429</v>
      </c>
      <c r="F1717" s="111" t="s">
        <v>15</v>
      </c>
      <c r="G1717" s="111" t="s">
        <v>1437</v>
      </c>
      <c r="H1717" s="111" t="s">
        <v>13</v>
      </c>
      <c r="I1717" s="111" t="s">
        <v>1277</v>
      </c>
      <c r="J1717" s="113">
        <v>40</v>
      </c>
      <c r="K1717" s="113">
        <v>967</v>
      </c>
      <c r="L1717" s="113">
        <v>38680</v>
      </c>
      <c r="M1717" s="113">
        <v>2.4175</v>
      </c>
      <c r="N1717" s="113">
        <v>96.7</v>
      </c>
      <c r="O1717" s="113">
        <v>0</v>
      </c>
      <c r="P1717" s="113">
        <v>0</v>
      </c>
      <c r="Q1717" s="113">
        <v>969.41750000000002</v>
      </c>
      <c r="R1717" s="113">
        <v>38776.699999999997</v>
      </c>
      <c r="S1717" s="111" t="s">
        <v>1428</v>
      </c>
    </row>
    <row r="1718" spans="1:19" ht="25.5">
      <c r="A1718" s="111" t="s">
        <v>4243</v>
      </c>
      <c r="B1718" s="112">
        <v>44335</v>
      </c>
      <c r="C1718" s="111" t="s">
        <v>4244</v>
      </c>
      <c r="D1718" s="112">
        <v>44335</v>
      </c>
      <c r="E1718" s="111" t="s">
        <v>1429</v>
      </c>
      <c r="F1718" s="111" t="s">
        <v>15</v>
      </c>
      <c r="G1718" s="111" t="s">
        <v>1437</v>
      </c>
      <c r="H1718" s="111" t="s">
        <v>13</v>
      </c>
      <c r="I1718" s="111" t="s">
        <v>1374</v>
      </c>
      <c r="J1718" s="113">
        <v>20</v>
      </c>
      <c r="K1718" s="113">
        <v>914</v>
      </c>
      <c r="L1718" s="113">
        <v>18280</v>
      </c>
      <c r="M1718" s="113">
        <v>2.2850000000000001</v>
      </c>
      <c r="N1718" s="113">
        <v>45.7</v>
      </c>
      <c r="O1718" s="113">
        <v>0</v>
      </c>
      <c r="P1718" s="113">
        <v>0</v>
      </c>
      <c r="Q1718" s="113">
        <v>916.28499999999997</v>
      </c>
      <c r="R1718" s="113">
        <v>18325.7</v>
      </c>
      <c r="S1718" s="111" t="s">
        <v>1428</v>
      </c>
    </row>
    <row r="1719" spans="1:19" ht="25.5">
      <c r="A1719" s="111" t="s">
        <v>4243</v>
      </c>
      <c r="B1719" s="112">
        <v>44335</v>
      </c>
      <c r="C1719" s="111" t="s">
        <v>4244</v>
      </c>
      <c r="D1719" s="112">
        <v>44335</v>
      </c>
      <c r="E1719" s="111" t="s">
        <v>1429</v>
      </c>
      <c r="F1719" s="111" t="s">
        <v>15</v>
      </c>
      <c r="G1719" s="111" t="s">
        <v>1437</v>
      </c>
      <c r="H1719" s="111" t="s">
        <v>13</v>
      </c>
      <c r="I1719" s="111" t="s">
        <v>1263</v>
      </c>
      <c r="J1719" s="113">
        <v>10</v>
      </c>
      <c r="K1719" s="113">
        <v>1099</v>
      </c>
      <c r="L1719" s="113">
        <v>10990</v>
      </c>
      <c r="M1719" s="113">
        <v>2.7475000000000001</v>
      </c>
      <c r="N1719" s="113">
        <v>27.475000000000001</v>
      </c>
      <c r="O1719" s="113">
        <v>0</v>
      </c>
      <c r="P1719" s="113">
        <v>0</v>
      </c>
      <c r="Q1719" s="113">
        <v>1101.7474999999999</v>
      </c>
      <c r="R1719" s="113">
        <v>11017.475</v>
      </c>
      <c r="S1719" s="111" t="s">
        <v>1428</v>
      </c>
    </row>
    <row r="1720" spans="1:19" ht="25.5">
      <c r="A1720" s="111" t="s">
        <v>4245</v>
      </c>
      <c r="B1720" s="112">
        <v>44335</v>
      </c>
      <c r="C1720" s="111" t="s">
        <v>4246</v>
      </c>
      <c r="D1720" s="112">
        <v>44335</v>
      </c>
      <c r="E1720" s="111" t="s">
        <v>1429</v>
      </c>
      <c r="F1720" s="111" t="s">
        <v>17</v>
      </c>
      <c r="G1720" s="111" t="s">
        <v>1047</v>
      </c>
      <c r="H1720" s="111" t="s">
        <v>13</v>
      </c>
      <c r="I1720" s="111" t="s">
        <v>1141</v>
      </c>
      <c r="J1720" s="113">
        <v>60</v>
      </c>
      <c r="K1720" s="113">
        <v>894</v>
      </c>
      <c r="L1720" s="113">
        <v>53640</v>
      </c>
      <c r="M1720" s="113">
        <v>2.2349999999999999</v>
      </c>
      <c r="N1720" s="113">
        <v>134.1</v>
      </c>
      <c r="O1720" s="113">
        <v>0</v>
      </c>
      <c r="P1720" s="113">
        <v>0</v>
      </c>
      <c r="Q1720" s="113">
        <v>896.23500000000001</v>
      </c>
      <c r="R1720" s="113">
        <v>53774.1</v>
      </c>
      <c r="S1720" s="111" t="s">
        <v>1428</v>
      </c>
    </row>
    <row r="1721" spans="1:19" ht="25.5">
      <c r="A1721" s="111" t="s">
        <v>4247</v>
      </c>
      <c r="B1721" s="112">
        <v>44335</v>
      </c>
      <c r="C1721" s="111" t="s">
        <v>4248</v>
      </c>
      <c r="D1721" s="112">
        <v>44335</v>
      </c>
      <c r="E1721" s="111" t="s">
        <v>1429</v>
      </c>
      <c r="F1721" s="111" t="s">
        <v>75</v>
      </c>
      <c r="G1721" s="111" t="s">
        <v>76</v>
      </c>
      <c r="H1721" s="111" t="s">
        <v>66</v>
      </c>
      <c r="I1721" s="111" t="s">
        <v>1277</v>
      </c>
      <c r="J1721" s="113">
        <v>71</v>
      </c>
      <c r="K1721" s="113">
        <v>967</v>
      </c>
      <c r="L1721" s="113">
        <v>68657</v>
      </c>
      <c r="M1721" s="113">
        <v>2.4175</v>
      </c>
      <c r="N1721" s="113">
        <v>171.64250000000001</v>
      </c>
      <c r="O1721" s="113">
        <v>0</v>
      </c>
      <c r="P1721" s="113">
        <v>0</v>
      </c>
      <c r="Q1721" s="113">
        <v>969.41750000000002</v>
      </c>
      <c r="R1721" s="113">
        <v>68828.642500000002</v>
      </c>
      <c r="S1721" s="111" t="s">
        <v>1428</v>
      </c>
    </row>
    <row r="1722" spans="1:19" ht="25.5">
      <c r="A1722" s="111" t="s">
        <v>4247</v>
      </c>
      <c r="B1722" s="112">
        <v>44335</v>
      </c>
      <c r="C1722" s="111" t="s">
        <v>4248</v>
      </c>
      <c r="D1722" s="112">
        <v>44335</v>
      </c>
      <c r="E1722" s="111" t="s">
        <v>1429</v>
      </c>
      <c r="F1722" s="111" t="s">
        <v>75</v>
      </c>
      <c r="G1722" s="111" t="s">
        <v>76</v>
      </c>
      <c r="H1722" s="111" t="s">
        <v>66</v>
      </c>
      <c r="I1722" s="111" t="s">
        <v>1374</v>
      </c>
      <c r="J1722" s="113">
        <v>60</v>
      </c>
      <c r="K1722" s="113">
        <v>914</v>
      </c>
      <c r="L1722" s="113">
        <v>54840</v>
      </c>
      <c r="M1722" s="113">
        <v>2.2850000000000001</v>
      </c>
      <c r="N1722" s="113">
        <v>137.1</v>
      </c>
      <c r="O1722" s="113">
        <v>0</v>
      </c>
      <c r="P1722" s="113">
        <v>0</v>
      </c>
      <c r="Q1722" s="113">
        <v>916.28499999999997</v>
      </c>
      <c r="R1722" s="113">
        <v>54977.1</v>
      </c>
      <c r="S1722" s="111" t="s">
        <v>1428</v>
      </c>
    </row>
    <row r="1723" spans="1:19" ht="25.5">
      <c r="A1723" s="111" t="s">
        <v>4247</v>
      </c>
      <c r="B1723" s="112">
        <v>44335</v>
      </c>
      <c r="C1723" s="111" t="s">
        <v>4248</v>
      </c>
      <c r="D1723" s="112">
        <v>44335</v>
      </c>
      <c r="E1723" s="111" t="s">
        <v>1429</v>
      </c>
      <c r="F1723" s="111" t="s">
        <v>75</v>
      </c>
      <c r="G1723" s="111" t="s">
        <v>76</v>
      </c>
      <c r="H1723" s="111" t="s">
        <v>66</v>
      </c>
      <c r="I1723" s="111" t="s">
        <v>1147</v>
      </c>
      <c r="J1723" s="113">
        <v>42</v>
      </c>
      <c r="K1723" s="113">
        <v>1176</v>
      </c>
      <c r="L1723" s="113">
        <v>49392</v>
      </c>
      <c r="M1723" s="113">
        <v>2.94</v>
      </c>
      <c r="N1723" s="113">
        <v>123.48</v>
      </c>
      <c r="O1723" s="113">
        <v>0</v>
      </c>
      <c r="P1723" s="113">
        <v>0</v>
      </c>
      <c r="Q1723" s="113">
        <v>1178.94</v>
      </c>
      <c r="R1723" s="113">
        <v>49515.48</v>
      </c>
      <c r="S1723" s="111" t="s">
        <v>1428</v>
      </c>
    </row>
    <row r="1724" spans="1:19" ht="25.5">
      <c r="A1724" s="111" t="s">
        <v>4249</v>
      </c>
      <c r="B1724" s="112">
        <v>44335</v>
      </c>
      <c r="C1724" s="111" t="s">
        <v>4250</v>
      </c>
      <c r="D1724" s="112">
        <v>44335</v>
      </c>
      <c r="E1724" s="111" t="s">
        <v>1429</v>
      </c>
      <c r="F1724" s="111" t="s">
        <v>80</v>
      </c>
      <c r="G1724" s="111" t="s">
        <v>1017</v>
      </c>
      <c r="H1724" s="111" t="s">
        <v>1433</v>
      </c>
      <c r="I1724" s="111" t="s">
        <v>1277</v>
      </c>
      <c r="J1724" s="113">
        <v>40</v>
      </c>
      <c r="K1724" s="113">
        <v>967</v>
      </c>
      <c r="L1724" s="113">
        <v>38680</v>
      </c>
      <c r="M1724" s="113">
        <v>2.4175</v>
      </c>
      <c r="N1724" s="113">
        <v>96.7</v>
      </c>
      <c r="O1724" s="113">
        <v>0</v>
      </c>
      <c r="P1724" s="113">
        <v>0</v>
      </c>
      <c r="Q1724" s="113">
        <v>969.41750000000002</v>
      </c>
      <c r="R1724" s="113">
        <v>38776.699999999997</v>
      </c>
      <c r="S1724" s="111" t="s">
        <v>1428</v>
      </c>
    </row>
    <row r="1725" spans="1:19" ht="25.5">
      <c r="A1725" s="111" t="s">
        <v>4249</v>
      </c>
      <c r="B1725" s="112">
        <v>44335</v>
      </c>
      <c r="C1725" s="111" t="s">
        <v>4250</v>
      </c>
      <c r="D1725" s="112">
        <v>44335</v>
      </c>
      <c r="E1725" s="111" t="s">
        <v>1429</v>
      </c>
      <c r="F1725" s="111" t="s">
        <v>80</v>
      </c>
      <c r="G1725" s="111" t="s">
        <v>1017</v>
      </c>
      <c r="H1725" s="111" t="s">
        <v>1433</v>
      </c>
      <c r="I1725" s="111" t="s">
        <v>1374</v>
      </c>
      <c r="J1725" s="113">
        <v>21</v>
      </c>
      <c r="K1725" s="113">
        <v>914</v>
      </c>
      <c r="L1725" s="113">
        <v>19194</v>
      </c>
      <c r="M1725" s="113">
        <v>2.2850000000000001</v>
      </c>
      <c r="N1725" s="113">
        <v>47.984999999999999</v>
      </c>
      <c r="O1725" s="113">
        <v>0</v>
      </c>
      <c r="P1725" s="113">
        <v>0</v>
      </c>
      <c r="Q1725" s="113">
        <v>916.28499999999997</v>
      </c>
      <c r="R1725" s="113">
        <v>19241.985000000001</v>
      </c>
      <c r="S1725" s="111" t="s">
        <v>1428</v>
      </c>
    </row>
    <row r="1726" spans="1:19" ht="25.5">
      <c r="A1726" s="111" t="s">
        <v>4249</v>
      </c>
      <c r="B1726" s="112">
        <v>44335</v>
      </c>
      <c r="C1726" s="111" t="s">
        <v>4250</v>
      </c>
      <c r="D1726" s="112">
        <v>44335</v>
      </c>
      <c r="E1726" s="111" t="s">
        <v>1429</v>
      </c>
      <c r="F1726" s="111" t="s">
        <v>80</v>
      </c>
      <c r="G1726" s="111" t="s">
        <v>1017</v>
      </c>
      <c r="H1726" s="111" t="s">
        <v>1433</v>
      </c>
      <c r="I1726" s="111" t="s">
        <v>1320</v>
      </c>
      <c r="J1726" s="113">
        <v>40</v>
      </c>
      <c r="K1726" s="113">
        <v>1064</v>
      </c>
      <c r="L1726" s="113">
        <v>42560</v>
      </c>
      <c r="M1726" s="113">
        <v>2.66</v>
      </c>
      <c r="N1726" s="113">
        <v>106.4</v>
      </c>
      <c r="O1726" s="113">
        <v>0</v>
      </c>
      <c r="P1726" s="113">
        <v>0</v>
      </c>
      <c r="Q1726" s="113">
        <v>1066.6600000000001</v>
      </c>
      <c r="R1726" s="113">
        <v>42666.400000000001</v>
      </c>
      <c r="S1726" s="111" t="s">
        <v>1428</v>
      </c>
    </row>
    <row r="1727" spans="1:19" ht="25.5">
      <c r="A1727" s="111" t="s">
        <v>4249</v>
      </c>
      <c r="B1727" s="112">
        <v>44335</v>
      </c>
      <c r="C1727" s="111" t="s">
        <v>4250</v>
      </c>
      <c r="D1727" s="112">
        <v>44335</v>
      </c>
      <c r="E1727" s="111" t="s">
        <v>1429</v>
      </c>
      <c r="F1727" s="111" t="s">
        <v>80</v>
      </c>
      <c r="G1727" s="111" t="s">
        <v>1017</v>
      </c>
      <c r="H1727" s="111" t="s">
        <v>1433</v>
      </c>
      <c r="I1727" s="111" t="s">
        <v>1263</v>
      </c>
      <c r="J1727" s="113">
        <v>20</v>
      </c>
      <c r="K1727" s="113">
        <v>1099</v>
      </c>
      <c r="L1727" s="113">
        <v>21980</v>
      </c>
      <c r="M1727" s="113">
        <v>2.7475000000000001</v>
      </c>
      <c r="N1727" s="113">
        <v>54.95</v>
      </c>
      <c r="O1727" s="113">
        <v>0</v>
      </c>
      <c r="P1727" s="113">
        <v>0</v>
      </c>
      <c r="Q1727" s="113">
        <v>1101.7474999999999</v>
      </c>
      <c r="R1727" s="113">
        <v>22034.95</v>
      </c>
      <c r="S1727" s="111" t="s">
        <v>1428</v>
      </c>
    </row>
    <row r="1728" spans="1:19" ht="25.5">
      <c r="A1728" s="111" t="s">
        <v>4249</v>
      </c>
      <c r="B1728" s="112">
        <v>44335</v>
      </c>
      <c r="C1728" s="111" t="s">
        <v>4250</v>
      </c>
      <c r="D1728" s="112">
        <v>44335</v>
      </c>
      <c r="E1728" s="111" t="s">
        <v>1429</v>
      </c>
      <c r="F1728" s="111" t="s">
        <v>80</v>
      </c>
      <c r="G1728" s="111" t="s">
        <v>1017</v>
      </c>
      <c r="H1728" s="111" t="s">
        <v>1433</v>
      </c>
      <c r="I1728" s="111" t="s">
        <v>1147</v>
      </c>
      <c r="J1728" s="113">
        <v>40</v>
      </c>
      <c r="K1728" s="113">
        <v>1176</v>
      </c>
      <c r="L1728" s="113">
        <v>47040</v>
      </c>
      <c r="M1728" s="113">
        <v>2.94</v>
      </c>
      <c r="N1728" s="113">
        <v>117.6</v>
      </c>
      <c r="O1728" s="113">
        <v>0</v>
      </c>
      <c r="P1728" s="113">
        <v>0</v>
      </c>
      <c r="Q1728" s="113">
        <v>1178.94</v>
      </c>
      <c r="R1728" s="113">
        <v>47157.599999999999</v>
      </c>
      <c r="S1728" s="111" t="s">
        <v>1428</v>
      </c>
    </row>
    <row r="1729" spans="1:19" ht="25.5">
      <c r="A1729" s="111" t="s">
        <v>4251</v>
      </c>
      <c r="B1729" s="112">
        <v>44335</v>
      </c>
      <c r="C1729" s="111" t="s">
        <v>4252</v>
      </c>
      <c r="D1729" s="112">
        <v>44335</v>
      </c>
      <c r="E1729" s="111" t="s">
        <v>1429</v>
      </c>
      <c r="F1729" s="111" t="s">
        <v>93</v>
      </c>
      <c r="G1729" s="111" t="s">
        <v>1446</v>
      </c>
      <c r="H1729" s="111" t="s">
        <v>1433</v>
      </c>
      <c r="I1729" s="111" t="s">
        <v>1277</v>
      </c>
      <c r="J1729" s="113">
        <v>75</v>
      </c>
      <c r="K1729" s="113">
        <v>967</v>
      </c>
      <c r="L1729" s="113">
        <v>72525</v>
      </c>
      <c r="M1729" s="113">
        <v>2.4175</v>
      </c>
      <c r="N1729" s="113">
        <v>181.3125</v>
      </c>
      <c r="O1729" s="113">
        <v>0</v>
      </c>
      <c r="P1729" s="113">
        <v>0</v>
      </c>
      <c r="Q1729" s="113">
        <v>969.41750000000002</v>
      </c>
      <c r="R1729" s="113">
        <v>72706.3125</v>
      </c>
      <c r="S1729" s="111" t="s">
        <v>1428</v>
      </c>
    </row>
    <row r="1730" spans="1:19" ht="25.5">
      <c r="A1730" s="111" t="s">
        <v>4251</v>
      </c>
      <c r="B1730" s="112">
        <v>44335</v>
      </c>
      <c r="C1730" s="111" t="s">
        <v>4252</v>
      </c>
      <c r="D1730" s="112">
        <v>44335</v>
      </c>
      <c r="E1730" s="111" t="s">
        <v>1429</v>
      </c>
      <c r="F1730" s="111" t="s">
        <v>93</v>
      </c>
      <c r="G1730" s="111" t="s">
        <v>1446</v>
      </c>
      <c r="H1730" s="111" t="s">
        <v>1433</v>
      </c>
      <c r="I1730" s="111" t="s">
        <v>1374</v>
      </c>
      <c r="J1730" s="113">
        <v>100</v>
      </c>
      <c r="K1730" s="113">
        <v>914</v>
      </c>
      <c r="L1730" s="113">
        <v>91400</v>
      </c>
      <c r="M1730" s="113">
        <v>2.2850000000000001</v>
      </c>
      <c r="N1730" s="113">
        <v>228.5</v>
      </c>
      <c r="O1730" s="113">
        <v>0</v>
      </c>
      <c r="P1730" s="113">
        <v>0</v>
      </c>
      <c r="Q1730" s="113">
        <v>916.28499999999997</v>
      </c>
      <c r="R1730" s="113">
        <v>91628.5</v>
      </c>
      <c r="S1730" s="111" t="s">
        <v>1428</v>
      </c>
    </row>
    <row r="1731" spans="1:19" ht="25.5">
      <c r="A1731" s="111" t="s">
        <v>4253</v>
      </c>
      <c r="B1731" s="112">
        <v>44335</v>
      </c>
      <c r="C1731" s="111" t="s">
        <v>4254</v>
      </c>
      <c r="D1731" s="112">
        <v>44335</v>
      </c>
      <c r="E1731" s="111" t="s">
        <v>1429</v>
      </c>
      <c r="F1731" s="111" t="s">
        <v>2794</v>
      </c>
      <c r="G1731" s="111" t="s">
        <v>1434</v>
      </c>
      <c r="H1731" s="111" t="s">
        <v>1433</v>
      </c>
      <c r="I1731" s="111" t="s">
        <v>1147</v>
      </c>
      <c r="J1731" s="113">
        <v>40</v>
      </c>
      <c r="K1731" s="113">
        <v>1176</v>
      </c>
      <c r="L1731" s="113">
        <v>47040</v>
      </c>
      <c r="M1731" s="113">
        <v>2.94</v>
      </c>
      <c r="N1731" s="113">
        <v>117.6</v>
      </c>
      <c r="O1731" s="113">
        <v>0</v>
      </c>
      <c r="P1731" s="113">
        <v>0</v>
      </c>
      <c r="Q1731" s="113">
        <v>1178.94</v>
      </c>
      <c r="R1731" s="113">
        <v>47157.599999999999</v>
      </c>
      <c r="S1731" s="111" t="s">
        <v>1428</v>
      </c>
    </row>
    <row r="1732" spans="1:19" ht="25.5">
      <c r="A1732" s="111" t="s">
        <v>4253</v>
      </c>
      <c r="B1732" s="112">
        <v>44335</v>
      </c>
      <c r="C1732" s="111" t="s">
        <v>4254</v>
      </c>
      <c r="D1732" s="112">
        <v>44335</v>
      </c>
      <c r="E1732" s="111" t="s">
        <v>1429</v>
      </c>
      <c r="F1732" s="111" t="s">
        <v>2794</v>
      </c>
      <c r="G1732" s="111" t="s">
        <v>1434</v>
      </c>
      <c r="H1732" s="111" t="s">
        <v>1433</v>
      </c>
      <c r="I1732" s="111" t="s">
        <v>1141</v>
      </c>
      <c r="J1732" s="113">
        <v>20</v>
      </c>
      <c r="K1732" s="113">
        <v>894</v>
      </c>
      <c r="L1732" s="113">
        <v>17880</v>
      </c>
      <c r="M1732" s="113">
        <v>2.2349999999999999</v>
      </c>
      <c r="N1732" s="113">
        <v>44.7</v>
      </c>
      <c r="O1732" s="113">
        <v>0</v>
      </c>
      <c r="P1732" s="113">
        <v>0</v>
      </c>
      <c r="Q1732" s="113">
        <v>896.23500000000001</v>
      </c>
      <c r="R1732" s="113">
        <v>17924.7</v>
      </c>
      <c r="S1732" s="111" t="s">
        <v>1428</v>
      </c>
    </row>
    <row r="1733" spans="1:19" ht="25.5">
      <c r="A1733" s="111" t="s">
        <v>4253</v>
      </c>
      <c r="B1733" s="112">
        <v>44335</v>
      </c>
      <c r="C1733" s="111" t="s">
        <v>4254</v>
      </c>
      <c r="D1733" s="112">
        <v>44335</v>
      </c>
      <c r="E1733" s="111" t="s">
        <v>1429</v>
      </c>
      <c r="F1733" s="111" t="s">
        <v>2794</v>
      </c>
      <c r="G1733" s="111" t="s">
        <v>1434</v>
      </c>
      <c r="H1733" s="111" t="s">
        <v>1433</v>
      </c>
      <c r="I1733" s="111" t="s">
        <v>1374</v>
      </c>
      <c r="J1733" s="113">
        <v>20</v>
      </c>
      <c r="K1733" s="113">
        <v>914</v>
      </c>
      <c r="L1733" s="113">
        <v>18280</v>
      </c>
      <c r="M1733" s="113">
        <v>2.2850000000000001</v>
      </c>
      <c r="N1733" s="113">
        <v>45.7</v>
      </c>
      <c r="O1733" s="113">
        <v>0</v>
      </c>
      <c r="P1733" s="113">
        <v>0</v>
      </c>
      <c r="Q1733" s="113">
        <v>916.28499999999997</v>
      </c>
      <c r="R1733" s="113">
        <v>18325.7</v>
      </c>
      <c r="S1733" s="111" t="s">
        <v>1428</v>
      </c>
    </row>
    <row r="1734" spans="1:19" ht="25.5">
      <c r="A1734" s="111" t="s">
        <v>4255</v>
      </c>
      <c r="B1734" s="112">
        <v>44335</v>
      </c>
      <c r="C1734" s="111" t="s">
        <v>4256</v>
      </c>
      <c r="D1734" s="112">
        <v>44335</v>
      </c>
      <c r="E1734" s="111" t="s">
        <v>1429</v>
      </c>
      <c r="F1734" s="111" t="s">
        <v>851</v>
      </c>
      <c r="G1734" s="111" t="s">
        <v>1012</v>
      </c>
      <c r="H1734" s="111" t="s">
        <v>1433</v>
      </c>
      <c r="I1734" s="111" t="s">
        <v>1263</v>
      </c>
      <c r="J1734" s="113">
        <v>40</v>
      </c>
      <c r="K1734" s="113">
        <v>1099</v>
      </c>
      <c r="L1734" s="113">
        <v>43960</v>
      </c>
      <c r="M1734" s="113">
        <v>2.7475000000000001</v>
      </c>
      <c r="N1734" s="113">
        <v>109.9</v>
      </c>
      <c r="O1734" s="113">
        <v>0</v>
      </c>
      <c r="P1734" s="113">
        <v>0</v>
      </c>
      <c r="Q1734" s="113">
        <v>1101.7474999999999</v>
      </c>
      <c r="R1734" s="113">
        <v>44069.9</v>
      </c>
      <c r="S1734" s="111" t="s">
        <v>1428</v>
      </c>
    </row>
    <row r="1735" spans="1:19" ht="25.5">
      <c r="A1735" s="111" t="s">
        <v>4255</v>
      </c>
      <c r="B1735" s="112">
        <v>44335</v>
      </c>
      <c r="C1735" s="111" t="s">
        <v>4256</v>
      </c>
      <c r="D1735" s="112">
        <v>44335</v>
      </c>
      <c r="E1735" s="111" t="s">
        <v>1429</v>
      </c>
      <c r="F1735" s="111" t="s">
        <v>851</v>
      </c>
      <c r="G1735" s="111" t="s">
        <v>1012</v>
      </c>
      <c r="H1735" s="111" t="s">
        <v>1433</v>
      </c>
      <c r="I1735" s="111" t="s">
        <v>1141</v>
      </c>
      <c r="J1735" s="113">
        <v>140</v>
      </c>
      <c r="K1735" s="113">
        <v>894</v>
      </c>
      <c r="L1735" s="113">
        <v>125160</v>
      </c>
      <c r="M1735" s="113">
        <v>2.2349999999999999</v>
      </c>
      <c r="N1735" s="113">
        <v>312.89999999999998</v>
      </c>
      <c r="O1735" s="113">
        <v>0</v>
      </c>
      <c r="P1735" s="113">
        <v>0</v>
      </c>
      <c r="Q1735" s="113">
        <v>896.23500000000001</v>
      </c>
      <c r="R1735" s="113">
        <v>125472.9</v>
      </c>
      <c r="S1735" s="111" t="s">
        <v>1428</v>
      </c>
    </row>
    <row r="1736" spans="1:19" ht="25.5">
      <c r="A1736" s="111" t="s">
        <v>4255</v>
      </c>
      <c r="B1736" s="112">
        <v>44335</v>
      </c>
      <c r="C1736" s="111" t="s">
        <v>4256</v>
      </c>
      <c r="D1736" s="112">
        <v>44335</v>
      </c>
      <c r="E1736" s="111" t="s">
        <v>1429</v>
      </c>
      <c r="F1736" s="111" t="s">
        <v>851</v>
      </c>
      <c r="G1736" s="111" t="s">
        <v>1012</v>
      </c>
      <c r="H1736" s="111" t="s">
        <v>1433</v>
      </c>
      <c r="I1736" s="111" t="s">
        <v>1277</v>
      </c>
      <c r="J1736" s="113">
        <v>30</v>
      </c>
      <c r="K1736" s="113">
        <v>967</v>
      </c>
      <c r="L1736" s="113">
        <v>29010</v>
      </c>
      <c r="M1736" s="113">
        <v>2.4175</v>
      </c>
      <c r="N1736" s="113">
        <v>72.525000000000006</v>
      </c>
      <c r="O1736" s="113">
        <v>0</v>
      </c>
      <c r="P1736" s="113">
        <v>0</v>
      </c>
      <c r="Q1736" s="113">
        <v>969.41750000000002</v>
      </c>
      <c r="R1736" s="113">
        <v>29082.525000000001</v>
      </c>
      <c r="S1736" s="111" t="s">
        <v>1428</v>
      </c>
    </row>
    <row r="1737" spans="1:19" ht="25.5">
      <c r="A1737" s="111" t="s">
        <v>4257</v>
      </c>
      <c r="B1737" s="112">
        <v>44335</v>
      </c>
      <c r="C1737" s="111" t="s">
        <v>4258</v>
      </c>
      <c r="D1737" s="112">
        <v>44335</v>
      </c>
      <c r="E1737" s="111" t="s">
        <v>1429</v>
      </c>
      <c r="F1737" s="111" t="s">
        <v>114</v>
      </c>
      <c r="G1737" s="111" t="s">
        <v>1440</v>
      </c>
      <c r="H1737" s="111" t="s">
        <v>117</v>
      </c>
      <c r="I1737" s="111" t="s">
        <v>1277</v>
      </c>
      <c r="J1737" s="113">
        <v>20</v>
      </c>
      <c r="K1737" s="113">
        <v>967</v>
      </c>
      <c r="L1737" s="113">
        <v>19340</v>
      </c>
      <c r="M1737" s="113">
        <v>2.4175</v>
      </c>
      <c r="N1737" s="113">
        <v>48.35</v>
      </c>
      <c r="O1737" s="113">
        <v>0</v>
      </c>
      <c r="P1737" s="113">
        <v>0</v>
      </c>
      <c r="Q1737" s="113">
        <v>969.41750000000002</v>
      </c>
      <c r="R1737" s="113">
        <v>19388.349999999999</v>
      </c>
      <c r="S1737" s="111" t="s">
        <v>1428</v>
      </c>
    </row>
    <row r="1738" spans="1:19" ht="25.5">
      <c r="A1738" s="111" t="s">
        <v>4259</v>
      </c>
      <c r="B1738" s="112">
        <v>44335</v>
      </c>
      <c r="C1738" s="111" t="s">
        <v>4260</v>
      </c>
      <c r="D1738" s="112">
        <v>44335</v>
      </c>
      <c r="E1738" s="111" t="s">
        <v>1429</v>
      </c>
      <c r="F1738" s="111" t="s">
        <v>11</v>
      </c>
      <c r="G1738" s="111" t="s">
        <v>1441</v>
      </c>
      <c r="H1738" s="111" t="s">
        <v>117</v>
      </c>
      <c r="I1738" s="111" t="s">
        <v>1142</v>
      </c>
      <c r="J1738" s="113">
        <v>30</v>
      </c>
      <c r="K1738" s="113">
        <v>1030</v>
      </c>
      <c r="L1738" s="113">
        <v>30900</v>
      </c>
      <c r="M1738" s="113">
        <v>2.5750000000000002</v>
      </c>
      <c r="N1738" s="113">
        <v>77.25</v>
      </c>
      <c r="O1738" s="113">
        <v>0</v>
      </c>
      <c r="P1738" s="113">
        <v>0</v>
      </c>
      <c r="Q1738" s="113">
        <v>1032.575</v>
      </c>
      <c r="R1738" s="113">
        <v>30977.25</v>
      </c>
      <c r="S1738" s="111" t="s">
        <v>1428</v>
      </c>
    </row>
    <row r="1739" spans="1:19" ht="25.5">
      <c r="A1739" s="111" t="s">
        <v>4259</v>
      </c>
      <c r="B1739" s="112">
        <v>44335</v>
      </c>
      <c r="C1739" s="111" t="s">
        <v>4260</v>
      </c>
      <c r="D1739" s="112">
        <v>44335</v>
      </c>
      <c r="E1739" s="111" t="s">
        <v>1429</v>
      </c>
      <c r="F1739" s="111" t="s">
        <v>11</v>
      </c>
      <c r="G1739" s="111" t="s">
        <v>1441</v>
      </c>
      <c r="H1739" s="111" t="s">
        <v>117</v>
      </c>
      <c r="I1739" s="111" t="s">
        <v>1144</v>
      </c>
      <c r="J1739" s="113">
        <v>20</v>
      </c>
      <c r="K1739" s="113">
        <v>1118</v>
      </c>
      <c r="L1739" s="113">
        <v>22360</v>
      </c>
      <c r="M1739" s="113">
        <v>2.7949999999999999</v>
      </c>
      <c r="N1739" s="113">
        <v>55.9</v>
      </c>
      <c r="O1739" s="113">
        <v>0</v>
      </c>
      <c r="P1739" s="113">
        <v>0</v>
      </c>
      <c r="Q1739" s="113">
        <v>1120.7950000000001</v>
      </c>
      <c r="R1739" s="113">
        <v>22415.9</v>
      </c>
      <c r="S1739" s="111" t="s">
        <v>1428</v>
      </c>
    </row>
    <row r="1740" spans="1:19" ht="25.5">
      <c r="A1740" s="111" t="s">
        <v>4259</v>
      </c>
      <c r="B1740" s="112">
        <v>44335</v>
      </c>
      <c r="C1740" s="111" t="s">
        <v>4260</v>
      </c>
      <c r="D1740" s="112">
        <v>44335</v>
      </c>
      <c r="E1740" s="111" t="s">
        <v>1429</v>
      </c>
      <c r="F1740" s="111" t="s">
        <v>11</v>
      </c>
      <c r="G1740" s="111" t="s">
        <v>1441</v>
      </c>
      <c r="H1740" s="111" t="s">
        <v>117</v>
      </c>
      <c r="I1740" s="111" t="s">
        <v>1374</v>
      </c>
      <c r="J1740" s="113">
        <v>40</v>
      </c>
      <c r="K1740" s="113">
        <v>914</v>
      </c>
      <c r="L1740" s="113">
        <v>36560</v>
      </c>
      <c r="M1740" s="113">
        <v>2.2850000000000001</v>
      </c>
      <c r="N1740" s="113">
        <v>91.4</v>
      </c>
      <c r="O1740" s="113">
        <v>0</v>
      </c>
      <c r="P1740" s="113">
        <v>0</v>
      </c>
      <c r="Q1740" s="113">
        <v>916.28499999999997</v>
      </c>
      <c r="R1740" s="113">
        <v>36651.4</v>
      </c>
      <c r="S1740" s="111" t="s">
        <v>1428</v>
      </c>
    </row>
    <row r="1741" spans="1:19" ht="25.5">
      <c r="A1741" s="111" t="s">
        <v>4261</v>
      </c>
      <c r="B1741" s="112">
        <v>44335</v>
      </c>
      <c r="C1741" s="111" t="s">
        <v>4262</v>
      </c>
      <c r="D1741" s="112">
        <v>44335</v>
      </c>
      <c r="E1741" s="111" t="s">
        <v>1429</v>
      </c>
      <c r="F1741" s="111" t="s">
        <v>1419</v>
      </c>
      <c r="G1741" s="111" t="s">
        <v>117</v>
      </c>
      <c r="H1741" s="111" t="s">
        <v>117</v>
      </c>
      <c r="I1741" s="111" t="s">
        <v>1146</v>
      </c>
      <c r="J1741" s="113">
        <v>20</v>
      </c>
      <c r="K1741" s="113">
        <v>914</v>
      </c>
      <c r="L1741" s="113">
        <v>18280</v>
      </c>
      <c r="M1741" s="113">
        <v>2.2850000000000001</v>
      </c>
      <c r="N1741" s="113">
        <v>45.7</v>
      </c>
      <c r="O1741" s="113">
        <v>0</v>
      </c>
      <c r="P1741" s="113">
        <v>0</v>
      </c>
      <c r="Q1741" s="113">
        <v>916.28499999999997</v>
      </c>
      <c r="R1741" s="113">
        <v>18325.7</v>
      </c>
      <c r="S1741" s="111" t="s">
        <v>1428</v>
      </c>
    </row>
    <row r="1742" spans="1:19" ht="25.5">
      <c r="A1742" s="111" t="s">
        <v>4261</v>
      </c>
      <c r="B1742" s="112">
        <v>44335</v>
      </c>
      <c r="C1742" s="111" t="s">
        <v>4262</v>
      </c>
      <c r="D1742" s="112">
        <v>44335</v>
      </c>
      <c r="E1742" s="111" t="s">
        <v>1429</v>
      </c>
      <c r="F1742" s="111" t="s">
        <v>1419</v>
      </c>
      <c r="G1742" s="111" t="s">
        <v>117</v>
      </c>
      <c r="H1742" s="111" t="s">
        <v>117</v>
      </c>
      <c r="I1742" s="111" t="s">
        <v>1144</v>
      </c>
      <c r="J1742" s="113">
        <v>20</v>
      </c>
      <c r="K1742" s="113">
        <v>1118</v>
      </c>
      <c r="L1742" s="113">
        <v>22360</v>
      </c>
      <c r="M1742" s="113">
        <v>2.7949999999999999</v>
      </c>
      <c r="N1742" s="113">
        <v>55.9</v>
      </c>
      <c r="O1742" s="113">
        <v>0</v>
      </c>
      <c r="P1742" s="113">
        <v>0</v>
      </c>
      <c r="Q1742" s="113">
        <v>1120.7950000000001</v>
      </c>
      <c r="R1742" s="113">
        <v>22415.9</v>
      </c>
      <c r="S1742" s="111" t="s">
        <v>1428</v>
      </c>
    </row>
    <row r="1743" spans="1:19" ht="25.5">
      <c r="A1743" s="111" t="s">
        <v>4261</v>
      </c>
      <c r="B1743" s="112">
        <v>44335</v>
      </c>
      <c r="C1743" s="111" t="s">
        <v>4262</v>
      </c>
      <c r="D1743" s="112">
        <v>44335</v>
      </c>
      <c r="E1743" s="111" t="s">
        <v>1429</v>
      </c>
      <c r="F1743" s="111" t="s">
        <v>1419</v>
      </c>
      <c r="G1743" s="111" t="s">
        <v>117</v>
      </c>
      <c r="H1743" s="111" t="s">
        <v>117</v>
      </c>
      <c r="I1743" s="111" t="s">
        <v>1141</v>
      </c>
      <c r="J1743" s="113">
        <v>36</v>
      </c>
      <c r="K1743" s="113">
        <v>894</v>
      </c>
      <c r="L1743" s="113">
        <v>32184</v>
      </c>
      <c r="M1743" s="113">
        <v>2.2349999999999999</v>
      </c>
      <c r="N1743" s="113">
        <v>80.459999999999994</v>
      </c>
      <c r="O1743" s="113">
        <v>0</v>
      </c>
      <c r="P1743" s="113">
        <v>0</v>
      </c>
      <c r="Q1743" s="113">
        <v>896.23500000000001</v>
      </c>
      <c r="R1743" s="113">
        <v>32264.46</v>
      </c>
      <c r="S1743" s="111" t="s">
        <v>1428</v>
      </c>
    </row>
    <row r="1744" spans="1:19" ht="25.5">
      <c r="A1744" s="111" t="s">
        <v>4263</v>
      </c>
      <c r="B1744" s="112">
        <v>44335</v>
      </c>
      <c r="C1744" s="111" t="s">
        <v>4264</v>
      </c>
      <c r="D1744" s="112">
        <v>44335</v>
      </c>
      <c r="E1744" s="111" t="s">
        <v>1429</v>
      </c>
      <c r="F1744" s="111" t="s">
        <v>105</v>
      </c>
      <c r="G1744" s="111" t="s">
        <v>1444</v>
      </c>
      <c r="H1744" s="111" t="s">
        <v>117</v>
      </c>
      <c r="I1744" s="111" t="s">
        <v>1277</v>
      </c>
      <c r="J1744" s="113">
        <v>70</v>
      </c>
      <c r="K1744" s="113">
        <v>967</v>
      </c>
      <c r="L1744" s="113">
        <v>67690</v>
      </c>
      <c r="M1744" s="113">
        <v>2.4175</v>
      </c>
      <c r="N1744" s="113">
        <v>169.22499999999999</v>
      </c>
      <c r="O1744" s="113">
        <v>0</v>
      </c>
      <c r="P1744" s="113">
        <v>0</v>
      </c>
      <c r="Q1744" s="113">
        <v>969.41750000000002</v>
      </c>
      <c r="R1744" s="113">
        <v>67859.225000000006</v>
      </c>
      <c r="S1744" s="111" t="s">
        <v>1428</v>
      </c>
    </row>
    <row r="1745" spans="1:19" ht="25.5">
      <c r="A1745" s="111" t="s">
        <v>4263</v>
      </c>
      <c r="B1745" s="112">
        <v>44335</v>
      </c>
      <c r="C1745" s="111" t="s">
        <v>4264</v>
      </c>
      <c r="D1745" s="112">
        <v>44335</v>
      </c>
      <c r="E1745" s="111" t="s">
        <v>1429</v>
      </c>
      <c r="F1745" s="111" t="s">
        <v>105</v>
      </c>
      <c r="G1745" s="111" t="s">
        <v>1444</v>
      </c>
      <c r="H1745" s="111" t="s">
        <v>117</v>
      </c>
      <c r="I1745" s="111" t="s">
        <v>1374</v>
      </c>
      <c r="J1745" s="113">
        <v>40</v>
      </c>
      <c r="K1745" s="113">
        <v>914</v>
      </c>
      <c r="L1745" s="113">
        <v>36560</v>
      </c>
      <c r="M1745" s="113">
        <v>2.2850000000000001</v>
      </c>
      <c r="N1745" s="113">
        <v>91.4</v>
      </c>
      <c r="O1745" s="113">
        <v>0</v>
      </c>
      <c r="P1745" s="113">
        <v>0</v>
      </c>
      <c r="Q1745" s="113">
        <v>916.28499999999997</v>
      </c>
      <c r="R1745" s="113">
        <v>36651.4</v>
      </c>
      <c r="S1745" s="111" t="s">
        <v>1428</v>
      </c>
    </row>
    <row r="1746" spans="1:19" ht="25.5">
      <c r="A1746" s="111" t="s">
        <v>4265</v>
      </c>
      <c r="B1746" s="112">
        <v>44335</v>
      </c>
      <c r="C1746" s="111" t="s">
        <v>4266</v>
      </c>
      <c r="D1746" s="112">
        <v>44335</v>
      </c>
      <c r="E1746" s="111" t="s">
        <v>1429</v>
      </c>
      <c r="F1746" s="111" t="s">
        <v>10</v>
      </c>
      <c r="G1746" s="111" t="s">
        <v>1430</v>
      </c>
      <c r="H1746" s="111" t="s">
        <v>117</v>
      </c>
      <c r="I1746" s="111" t="s">
        <v>1374</v>
      </c>
      <c r="J1746" s="113">
        <v>20</v>
      </c>
      <c r="K1746" s="113">
        <v>914</v>
      </c>
      <c r="L1746" s="113">
        <v>18280</v>
      </c>
      <c r="M1746" s="113">
        <v>2.2850000000000001</v>
      </c>
      <c r="N1746" s="113">
        <v>45.7</v>
      </c>
      <c r="O1746" s="113">
        <v>0</v>
      </c>
      <c r="P1746" s="113">
        <v>0</v>
      </c>
      <c r="Q1746" s="113">
        <v>916.28499999999997</v>
      </c>
      <c r="R1746" s="113">
        <v>18325.7</v>
      </c>
      <c r="S1746" s="111" t="s">
        <v>1428</v>
      </c>
    </row>
    <row r="1747" spans="1:19" ht="25.5">
      <c r="A1747" s="111" t="s">
        <v>4265</v>
      </c>
      <c r="B1747" s="112">
        <v>44335</v>
      </c>
      <c r="C1747" s="111" t="s">
        <v>4266</v>
      </c>
      <c r="D1747" s="112">
        <v>44335</v>
      </c>
      <c r="E1747" s="111" t="s">
        <v>1429</v>
      </c>
      <c r="F1747" s="111" t="s">
        <v>10</v>
      </c>
      <c r="G1747" s="111" t="s">
        <v>1430</v>
      </c>
      <c r="H1747" s="111" t="s">
        <v>117</v>
      </c>
      <c r="I1747" s="111" t="s">
        <v>1146</v>
      </c>
      <c r="J1747" s="113">
        <v>20</v>
      </c>
      <c r="K1747" s="113">
        <v>914</v>
      </c>
      <c r="L1747" s="113">
        <v>18280</v>
      </c>
      <c r="M1747" s="113">
        <v>2.2850000000000001</v>
      </c>
      <c r="N1747" s="113">
        <v>45.7</v>
      </c>
      <c r="O1747" s="113">
        <v>0</v>
      </c>
      <c r="P1747" s="113">
        <v>0</v>
      </c>
      <c r="Q1747" s="113">
        <v>916.28499999999997</v>
      </c>
      <c r="R1747" s="113">
        <v>18325.7</v>
      </c>
      <c r="S1747" s="111" t="s">
        <v>1428</v>
      </c>
    </row>
    <row r="1748" spans="1:19" ht="25.5">
      <c r="A1748" s="111" t="s">
        <v>4267</v>
      </c>
      <c r="B1748" s="112">
        <v>44335</v>
      </c>
      <c r="C1748" s="111" t="s">
        <v>4268</v>
      </c>
      <c r="D1748" s="112">
        <v>44335</v>
      </c>
      <c r="E1748" s="111" t="s">
        <v>1429</v>
      </c>
      <c r="F1748" s="111" t="s">
        <v>7</v>
      </c>
      <c r="G1748" s="111" t="s">
        <v>1430</v>
      </c>
      <c r="H1748" s="111" t="s">
        <v>117</v>
      </c>
      <c r="I1748" s="111" t="s">
        <v>1146</v>
      </c>
      <c r="J1748" s="113">
        <v>40</v>
      </c>
      <c r="K1748" s="113">
        <v>914</v>
      </c>
      <c r="L1748" s="113">
        <v>36560</v>
      </c>
      <c r="M1748" s="113">
        <v>2.2850000000000001</v>
      </c>
      <c r="N1748" s="113">
        <v>91.4</v>
      </c>
      <c r="O1748" s="113">
        <v>0</v>
      </c>
      <c r="P1748" s="113">
        <v>0</v>
      </c>
      <c r="Q1748" s="113">
        <v>916.28499999999997</v>
      </c>
      <c r="R1748" s="113">
        <v>36651.4</v>
      </c>
      <c r="S1748" s="111" t="s">
        <v>1428</v>
      </c>
    </row>
    <row r="1749" spans="1:19" ht="25.5">
      <c r="A1749" s="111" t="s">
        <v>4267</v>
      </c>
      <c r="B1749" s="112">
        <v>44335</v>
      </c>
      <c r="C1749" s="111" t="s">
        <v>4268</v>
      </c>
      <c r="D1749" s="112">
        <v>44335</v>
      </c>
      <c r="E1749" s="111" t="s">
        <v>1429</v>
      </c>
      <c r="F1749" s="111" t="s">
        <v>7</v>
      </c>
      <c r="G1749" s="111" t="s">
        <v>1430</v>
      </c>
      <c r="H1749" s="111" t="s">
        <v>117</v>
      </c>
      <c r="I1749" s="111" t="s">
        <v>1147</v>
      </c>
      <c r="J1749" s="113">
        <v>20</v>
      </c>
      <c r="K1749" s="113">
        <v>1176</v>
      </c>
      <c r="L1749" s="113">
        <v>23520</v>
      </c>
      <c r="M1749" s="113">
        <v>2.94</v>
      </c>
      <c r="N1749" s="113">
        <v>58.8</v>
      </c>
      <c r="O1749" s="113">
        <v>0</v>
      </c>
      <c r="P1749" s="113">
        <v>0</v>
      </c>
      <c r="Q1749" s="113">
        <v>1178.94</v>
      </c>
      <c r="R1749" s="113">
        <v>23578.799999999999</v>
      </c>
      <c r="S1749" s="111" t="s">
        <v>1428</v>
      </c>
    </row>
    <row r="1750" spans="1:19" ht="25.5">
      <c r="A1750" s="111" t="s">
        <v>4267</v>
      </c>
      <c r="B1750" s="112">
        <v>44335</v>
      </c>
      <c r="C1750" s="111" t="s">
        <v>4268</v>
      </c>
      <c r="D1750" s="112">
        <v>44335</v>
      </c>
      <c r="E1750" s="111" t="s">
        <v>1429</v>
      </c>
      <c r="F1750" s="111" t="s">
        <v>7</v>
      </c>
      <c r="G1750" s="111" t="s">
        <v>1430</v>
      </c>
      <c r="H1750" s="111" t="s">
        <v>117</v>
      </c>
      <c r="I1750" s="111" t="s">
        <v>1277</v>
      </c>
      <c r="J1750" s="113">
        <v>40</v>
      </c>
      <c r="K1750" s="113">
        <v>967</v>
      </c>
      <c r="L1750" s="113">
        <v>38680</v>
      </c>
      <c r="M1750" s="113">
        <v>2.4175</v>
      </c>
      <c r="N1750" s="113">
        <v>96.7</v>
      </c>
      <c r="O1750" s="113">
        <v>0</v>
      </c>
      <c r="P1750" s="113">
        <v>0</v>
      </c>
      <c r="Q1750" s="113">
        <v>969.41750000000002</v>
      </c>
      <c r="R1750" s="113">
        <v>38776.699999999997</v>
      </c>
      <c r="S1750" s="111" t="s">
        <v>1428</v>
      </c>
    </row>
    <row r="1751" spans="1:19" ht="25.5">
      <c r="A1751" s="111" t="s">
        <v>4269</v>
      </c>
      <c r="B1751" s="112">
        <v>44335</v>
      </c>
      <c r="C1751" s="111" t="s">
        <v>4270</v>
      </c>
      <c r="D1751" s="112">
        <v>44335</v>
      </c>
      <c r="E1751" s="111" t="s">
        <v>1429</v>
      </c>
      <c r="F1751" s="111" t="s">
        <v>2</v>
      </c>
      <c r="G1751" s="111" t="s">
        <v>1044</v>
      </c>
      <c r="H1751" s="111" t="s">
        <v>117</v>
      </c>
      <c r="I1751" s="111" t="s">
        <v>1320</v>
      </c>
      <c r="J1751" s="113">
        <v>40</v>
      </c>
      <c r="K1751" s="113">
        <v>1064</v>
      </c>
      <c r="L1751" s="113">
        <v>42560</v>
      </c>
      <c r="M1751" s="113">
        <v>2.66</v>
      </c>
      <c r="N1751" s="113">
        <v>106.4</v>
      </c>
      <c r="O1751" s="113">
        <v>0</v>
      </c>
      <c r="P1751" s="113">
        <v>0</v>
      </c>
      <c r="Q1751" s="113">
        <v>1066.6600000000001</v>
      </c>
      <c r="R1751" s="113">
        <v>42666.400000000001</v>
      </c>
      <c r="S1751" s="111" t="s">
        <v>1428</v>
      </c>
    </row>
    <row r="1752" spans="1:19" ht="25.5">
      <c r="A1752" s="111" t="s">
        <v>4269</v>
      </c>
      <c r="B1752" s="112">
        <v>44335</v>
      </c>
      <c r="C1752" s="111" t="s">
        <v>4270</v>
      </c>
      <c r="D1752" s="112">
        <v>44335</v>
      </c>
      <c r="E1752" s="111" t="s">
        <v>1429</v>
      </c>
      <c r="F1752" s="111" t="s">
        <v>2</v>
      </c>
      <c r="G1752" s="111" t="s">
        <v>1044</v>
      </c>
      <c r="H1752" s="111" t="s">
        <v>117</v>
      </c>
      <c r="I1752" s="111" t="s">
        <v>1141</v>
      </c>
      <c r="J1752" s="113">
        <v>40</v>
      </c>
      <c r="K1752" s="113">
        <v>894</v>
      </c>
      <c r="L1752" s="113">
        <v>35760</v>
      </c>
      <c r="M1752" s="113">
        <v>2.2349999999999999</v>
      </c>
      <c r="N1752" s="113">
        <v>89.4</v>
      </c>
      <c r="O1752" s="113">
        <v>0</v>
      </c>
      <c r="P1752" s="113">
        <v>0</v>
      </c>
      <c r="Q1752" s="113">
        <v>896.23500000000001</v>
      </c>
      <c r="R1752" s="113">
        <v>35849.4</v>
      </c>
      <c r="S1752" s="111" t="s">
        <v>1428</v>
      </c>
    </row>
    <row r="1753" spans="1:19" ht="25.5">
      <c r="A1753" s="111" t="s">
        <v>4269</v>
      </c>
      <c r="B1753" s="112">
        <v>44335</v>
      </c>
      <c r="C1753" s="111" t="s">
        <v>4270</v>
      </c>
      <c r="D1753" s="112">
        <v>44335</v>
      </c>
      <c r="E1753" s="111" t="s">
        <v>1429</v>
      </c>
      <c r="F1753" s="111" t="s">
        <v>2</v>
      </c>
      <c r="G1753" s="111" t="s">
        <v>1044</v>
      </c>
      <c r="H1753" s="111" t="s">
        <v>117</v>
      </c>
      <c r="I1753" s="111" t="s">
        <v>1374</v>
      </c>
      <c r="J1753" s="113">
        <v>90</v>
      </c>
      <c r="K1753" s="113">
        <v>914</v>
      </c>
      <c r="L1753" s="113">
        <v>82260</v>
      </c>
      <c r="M1753" s="113">
        <v>2.2850000000000001</v>
      </c>
      <c r="N1753" s="113">
        <v>205.65</v>
      </c>
      <c r="O1753" s="113">
        <v>0</v>
      </c>
      <c r="P1753" s="113">
        <v>0</v>
      </c>
      <c r="Q1753" s="113">
        <v>916.28499999999997</v>
      </c>
      <c r="R1753" s="113">
        <v>82465.649999999994</v>
      </c>
      <c r="S1753" s="111" t="s">
        <v>1428</v>
      </c>
    </row>
    <row r="1754" spans="1:19" ht="25.5">
      <c r="A1754" s="111" t="s">
        <v>4269</v>
      </c>
      <c r="B1754" s="112">
        <v>44335</v>
      </c>
      <c r="C1754" s="111" t="s">
        <v>4270</v>
      </c>
      <c r="D1754" s="112">
        <v>44335</v>
      </c>
      <c r="E1754" s="111" t="s">
        <v>1429</v>
      </c>
      <c r="F1754" s="111" t="s">
        <v>2</v>
      </c>
      <c r="G1754" s="111" t="s">
        <v>1044</v>
      </c>
      <c r="H1754" s="111" t="s">
        <v>117</v>
      </c>
      <c r="I1754" s="111" t="s">
        <v>1277</v>
      </c>
      <c r="J1754" s="113">
        <v>40</v>
      </c>
      <c r="K1754" s="113">
        <v>967</v>
      </c>
      <c r="L1754" s="113">
        <v>38680</v>
      </c>
      <c r="M1754" s="113">
        <v>2.4175</v>
      </c>
      <c r="N1754" s="113">
        <v>96.7</v>
      </c>
      <c r="O1754" s="113">
        <v>0</v>
      </c>
      <c r="P1754" s="113">
        <v>0</v>
      </c>
      <c r="Q1754" s="113">
        <v>969.41750000000002</v>
      </c>
      <c r="R1754" s="113">
        <v>38776.699999999997</v>
      </c>
      <c r="S1754" s="111" t="s">
        <v>1428</v>
      </c>
    </row>
    <row r="1755" spans="1:19" ht="25.5">
      <c r="A1755" s="111" t="s">
        <v>4271</v>
      </c>
      <c r="B1755" s="112">
        <v>44335</v>
      </c>
      <c r="C1755" s="111" t="s">
        <v>4272</v>
      </c>
      <c r="D1755" s="112">
        <v>44335</v>
      </c>
      <c r="E1755" s="111" t="s">
        <v>1429</v>
      </c>
      <c r="F1755" s="111" t="s">
        <v>95</v>
      </c>
      <c r="G1755" s="111" t="s">
        <v>1014</v>
      </c>
      <c r="H1755" s="111" t="s">
        <v>1433</v>
      </c>
      <c r="I1755" s="111" t="s">
        <v>1147</v>
      </c>
      <c r="J1755" s="113">
        <v>19</v>
      </c>
      <c r="K1755" s="113">
        <v>1176</v>
      </c>
      <c r="L1755" s="113">
        <v>22344</v>
      </c>
      <c r="M1755" s="113">
        <v>2.94</v>
      </c>
      <c r="N1755" s="113">
        <v>55.86</v>
      </c>
      <c r="O1755" s="113">
        <v>0</v>
      </c>
      <c r="P1755" s="113">
        <v>0</v>
      </c>
      <c r="Q1755" s="113">
        <v>1178.94</v>
      </c>
      <c r="R1755" s="113">
        <v>22399.86</v>
      </c>
      <c r="S1755" s="111" t="s">
        <v>1428</v>
      </c>
    </row>
    <row r="1756" spans="1:19" ht="25.5">
      <c r="A1756" s="111" t="s">
        <v>4271</v>
      </c>
      <c r="B1756" s="112">
        <v>44335</v>
      </c>
      <c r="C1756" s="111" t="s">
        <v>4272</v>
      </c>
      <c r="D1756" s="112">
        <v>44335</v>
      </c>
      <c r="E1756" s="111" t="s">
        <v>1429</v>
      </c>
      <c r="F1756" s="111" t="s">
        <v>95</v>
      </c>
      <c r="G1756" s="111" t="s">
        <v>1014</v>
      </c>
      <c r="H1756" s="111" t="s">
        <v>1433</v>
      </c>
      <c r="I1756" s="111" t="s">
        <v>1376</v>
      </c>
      <c r="J1756" s="113">
        <v>10</v>
      </c>
      <c r="K1756" s="113">
        <v>1303</v>
      </c>
      <c r="L1756" s="113">
        <v>13030</v>
      </c>
      <c r="M1756" s="113">
        <v>3.2574999999999998</v>
      </c>
      <c r="N1756" s="113">
        <v>32.575000000000003</v>
      </c>
      <c r="O1756" s="113">
        <v>0</v>
      </c>
      <c r="P1756" s="113">
        <v>0</v>
      </c>
      <c r="Q1756" s="113">
        <v>1306.2574999999999</v>
      </c>
      <c r="R1756" s="113">
        <v>13062.575000000001</v>
      </c>
      <c r="S1756" s="111" t="s">
        <v>1428</v>
      </c>
    </row>
    <row r="1757" spans="1:19" ht="25.5">
      <c r="A1757" s="111" t="s">
        <v>4273</v>
      </c>
      <c r="B1757" s="112">
        <v>44335</v>
      </c>
      <c r="C1757" s="111" t="s">
        <v>4274</v>
      </c>
      <c r="D1757" s="112">
        <v>44335</v>
      </c>
      <c r="E1757" s="111" t="s">
        <v>1143</v>
      </c>
      <c r="F1757" s="111" t="s">
        <v>3896</v>
      </c>
      <c r="G1757" s="111" t="s">
        <v>1143</v>
      </c>
      <c r="H1757" s="111" t="s">
        <v>1143</v>
      </c>
      <c r="I1757" s="111" t="s">
        <v>1142</v>
      </c>
      <c r="J1757" s="113">
        <v>3</v>
      </c>
      <c r="K1757" s="113">
        <v>1045</v>
      </c>
      <c r="L1757" s="113">
        <v>3135</v>
      </c>
      <c r="M1757" s="113">
        <v>2.6124999999999998</v>
      </c>
      <c r="N1757" s="113">
        <v>7.8375000000000004</v>
      </c>
      <c r="O1757" s="113">
        <v>0</v>
      </c>
      <c r="P1757" s="113">
        <v>0</v>
      </c>
      <c r="Q1757" s="113">
        <v>1047.6125</v>
      </c>
      <c r="R1757" s="113">
        <v>3142.8375000000001</v>
      </c>
      <c r="S1757" s="111" t="s">
        <v>1428</v>
      </c>
    </row>
    <row r="1758" spans="1:19" ht="25.5">
      <c r="A1758" s="111" t="s">
        <v>4275</v>
      </c>
      <c r="B1758" s="112">
        <v>44335</v>
      </c>
      <c r="C1758" s="111" t="s">
        <v>4276</v>
      </c>
      <c r="D1758" s="112">
        <v>44335</v>
      </c>
      <c r="E1758" s="111" t="s">
        <v>1143</v>
      </c>
      <c r="F1758" s="111" t="s">
        <v>1472</v>
      </c>
      <c r="G1758" s="111" t="s">
        <v>1143</v>
      </c>
      <c r="H1758" s="111" t="s">
        <v>1143</v>
      </c>
      <c r="I1758" s="111" t="s">
        <v>1141</v>
      </c>
      <c r="J1758" s="113">
        <v>4</v>
      </c>
      <c r="K1758" s="113">
        <v>907</v>
      </c>
      <c r="L1758" s="113">
        <v>3628</v>
      </c>
      <c r="M1758" s="113">
        <v>2.2675000000000001</v>
      </c>
      <c r="N1758" s="113">
        <v>9.07</v>
      </c>
      <c r="O1758" s="113">
        <v>0</v>
      </c>
      <c r="P1758" s="113">
        <v>0</v>
      </c>
      <c r="Q1758" s="113">
        <v>909.26750000000004</v>
      </c>
      <c r="R1758" s="113">
        <v>3637.07</v>
      </c>
      <c r="S1758" s="111" t="s">
        <v>1428</v>
      </c>
    </row>
    <row r="1759" spans="1:19" ht="25.5">
      <c r="A1759" s="111" t="s">
        <v>4275</v>
      </c>
      <c r="B1759" s="112">
        <v>44335</v>
      </c>
      <c r="C1759" s="111" t="s">
        <v>4276</v>
      </c>
      <c r="D1759" s="112">
        <v>44335</v>
      </c>
      <c r="E1759" s="111" t="s">
        <v>1143</v>
      </c>
      <c r="F1759" s="111" t="s">
        <v>1472</v>
      </c>
      <c r="G1759" s="111" t="s">
        <v>1143</v>
      </c>
      <c r="H1759" s="111" t="s">
        <v>1143</v>
      </c>
      <c r="I1759" s="111" t="s">
        <v>1321</v>
      </c>
      <c r="J1759" s="113">
        <v>5</v>
      </c>
      <c r="K1759" s="113">
        <v>1222.5</v>
      </c>
      <c r="L1759" s="113">
        <v>6112.5</v>
      </c>
      <c r="M1759" s="113">
        <v>3.0562999999999998</v>
      </c>
      <c r="N1759" s="113">
        <v>15.281499999999999</v>
      </c>
      <c r="O1759" s="113">
        <v>0</v>
      </c>
      <c r="P1759" s="113">
        <v>0</v>
      </c>
      <c r="Q1759" s="113">
        <v>1225.5563</v>
      </c>
      <c r="R1759" s="113">
        <v>6127.7815000000001</v>
      </c>
      <c r="S1759" s="111" t="s">
        <v>1428</v>
      </c>
    </row>
    <row r="1760" spans="1:19" ht="25.5">
      <c r="A1760" s="111" t="s">
        <v>4275</v>
      </c>
      <c r="B1760" s="112">
        <v>44335</v>
      </c>
      <c r="C1760" s="111" t="s">
        <v>4276</v>
      </c>
      <c r="D1760" s="112">
        <v>44335</v>
      </c>
      <c r="E1760" s="111" t="s">
        <v>1143</v>
      </c>
      <c r="F1760" s="111" t="s">
        <v>1472</v>
      </c>
      <c r="G1760" s="111" t="s">
        <v>1143</v>
      </c>
      <c r="H1760" s="111" t="s">
        <v>1143</v>
      </c>
      <c r="I1760" s="111" t="s">
        <v>1374</v>
      </c>
      <c r="J1760" s="113">
        <v>5</v>
      </c>
      <c r="K1760" s="113">
        <v>927</v>
      </c>
      <c r="L1760" s="113">
        <v>4635</v>
      </c>
      <c r="M1760" s="113">
        <v>2.3174999999999999</v>
      </c>
      <c r="N1760" s="113">
        <v>11.5875</v>
      </c>
      <c r="O1760" s="113">
        <v>0</v>
      </c>
      <c r="P1760" s="113">
        <v>0</v>
      </c>
      <c r="Q1760" s="113">
        <v>929.3175</v>
      </c>
      <c r="R1760" s="113">
        <v>4646.5874999999996</v>
      </c>
      <c r="S1760" s="111" t="s">
        <v>1428</v>
      </c>
    </row>
    <row r="1761" spans="1:19" ht="25.5">
      <c r="A1761" s="111" t="s">
        <v>4277</v>
      </c>
      <c r="B1761" s="112">
        <v>44335</v>
      </c>
      <c r="C1761" s="111" t="s">
        <v>4278</v>
      </c>
      <c r="D1761" s="112">
        <v>44335</v>
      </c>
      <c r="E1761" s="111" t="s">
        <v>1429</v>
      </c>
      <c r="F1761" s="111" t="s">
        <v>1043</v>
      </c>
      <c r="G1761" s="111" t="s">
        <v>1045</v>
      </c>
      <c r="H1761" s="111" t="s">
        <v>117</v>
      </c>
      <c r="I1761" s="111" t="s">
        <v>1147</v>
      </c>
      <c r="J1761" s="113">
        <v>20</v>
      </c>
      <c r="K1761" s="113">
        <v>1176</v>
      </c>
      <c r="L1761" s="113">
        <v>23520</v>
      </c>
      <c r="M1761" s="113">
        <v>2.94</v>
      </c>
      <c r="N1761" s="113">
        <v>58.8</v>
      </c>
      <c r="O1761" s="113">
        <v>0</v>
      </c>
      <c r="P1761" s="113">
        <v>0</v>
      </c>
      <c r="Q1761" s="113">
        <v>1178.94</v>
      </c>
      <c r="R1761" s="113">
        <v>23578.799999999999</v>
      </c>
      <c r="S1761" s="111" t="s">
        <v>1428</v>
      </c>
    </row>
    <row r="1762" spans="1:19" ht="25.5">
      <c r="A1762" s="111" t="s">
        <v>4277</v>
      </c>
      <c r="B1762" s="112">
        <v>44335</v>
      </c>
      <c r="C1762" s="111" t="s">
        <v>4278</v>
      </c>
      <c r="D1762" s="112">
        <v>44335</v>
      </c>
      <c r="E1762" s="111" t="s">
        <v>1429</v>
      </c>
      <c r="F1762" s="111" t="s">
        <v>1043</v>
      </c>
      <c r="G1762" s="111" t="s">
        <v>1045</v>
      </c>
      <c r="H1762" s="111" t="s">
        <v>117</v>
      </c>
      <c r="I1762" s="111" t="s">
        <v>1374</v>
      </c>
      <c r="J1762" s="113">
        <v>40</v>
      </c>
      <c r="K1762" s="113">
        <v>914</v>
      </c>
      <c r="L1762" s="113">
        <v>36560</v>
      </c>
      <c r="M1762" s="113">
        <v>2.2850000000000001</v>
      </c>
      <c r="N1762" s="113">
        <v>91.4</v>
      </c>
      <c r="O1762" s="113">
        <v>0</v>
      </c>
      <c r="P1762" s="113">
        <v>0</v>
      </c>
      <c r="Q1762" s="113">
        <v>916.28499999999997</v>
      </c>
      <c r="R1762" s="113">
        <v>36651.4</v>
      </c>
      <c r="S1762" s="111" t="s">
        <v>1428</v>
      </c>
    </row>
    <row r="1763" spans="1:19" ht="25.5">
      <c r="A1763" s="111" t="s">
        <v>4277</v>
      </c>
      <c r="B1763" s="112">
        <v>44335</v>
      </c>
      <c r="C1763" s="111" t="s">
        <v>4278</v>
      </c>
      <c r="D1763" s="112">
        <v>44335</v>
      </c>
      <c r="E1763" s="111" t="s">
        <v>1429</v>
      </c>
      <c r="F1763" s="111" t="s">
        <v>1043</v>
      </c>
      <c r="G1763" s="111" t="s">
        <v>1045</v>
      </c>
      <c r="H1763" s="111" t="s">
        <v>117</v>
      </c>
      <c r="I1763" s="111" t="s">
        <v>1277</v>
      </c>
      <c r="J1763" s="113">
        <v>30</v>
      </c>
      <c r="K1763" s="113">
        <v>967</v>
      </c>
      <c r="L1763" s="113">
        <v>29010</v>
      </c>
      <c r="M1763" s="113">
        <v>2.4175</v>
      </c>
      <c r="N1763" s="113">
        <v>72.525000000000006</v>
      </c>
      <c r="O1763" s="113">
        <v>0</v>
      </c>
      <c r="P1763" s="113">
        <v>0</v>
      </c>
      <c r="Q1763" s="113">
        <v>969.41750000000002</v>
      </c>
      <c r="R1763" s="113">
        <v>29082.525000000001</v>
      </c>
      <c r="S1763" s="111" t="s">
        <v>1428</v>
      </c>
    </row>
    <row r="1764" spans="1:19" ht="25.5">
      <c r="A1764" s="111" t="s">
        <v>4277</v>
      </c>
      <c r="B1764" s="112">
        <v>44335</v>
      </c>
      <c r="C1764" s="111" t="s">
        <v>4278</v>
      </c>
      <c r="D1764" s="112">
        <v>44335</v>
      </c>
      <c r="E1764" s="111" t="s">
        <v>1429</v>
      </c>
      <c r="F1764" s="111" t="s">
        <v>1043</v>
      </c>
      <c r="G1764" s="111" t="s">
        <v>1045</v>
      </c>
      <c r="H1764" s="111" t="s">
        <v>117</v>
      </c>
      <c r="I1764" s="111" t="s">
        <v>1263</v>
      </c>
      <c r="J1764" s="113">
        <v>60</v>
      </c>
      <c r="K1764" s="113">
        <v>1099</v>
      </c>
      <c r="L1764" s="113">
        <v>65940</v>
      </c>
      <c r="M1764" s="113">
        <v>2.7475000000000001</v>
      </c>
      <c r="N1764" s="113">
        <v>164.85</v>
      </c>
      <c r="O1764" s="113">
        <v>0</v>
      </c>
      <c r="P1764" s="113">
        <v>0</v>
      </c>
      <c r="Q1764" s="113">
        <v>1101.7474999999999</v>
      </c>
      <c r="R1764" s="113">
        <v>66104.850000000006</v>
      </c>
      <c r="S1764" s="111" t="s">
        <v>1428</v>
      </c>
    </row>
    <row r="1765" spans="1:19" ht="25.5">
      <c r="A1765" s="111" t="s">
        <v>4279</v>
      </c>
      <c r="B1765" s="112">
        <v>44335</v>
      </c>
      <c r="C1765" s="111" t="s">
        <v>4280</v>
      </c>
      <c r="D1765" s="112">
        <v>44335</v>
      </c>
      <c r="E1765" s="111" t="s">
        <v>1429</v>
      </c>
      <c r="F1765" s="111" t="s">
        <v>1</v>
      </c>
      <c r="G1765" s="111" t="s">
        <v>1045</v>
      </c>
      <c r="H1765" s="111" t="s">
        <v>117</v>
      </c>
      <c r="I1765" s="111" t="s">
        <v>1374</v>
      </c>
      <c r="J1765" s="113">
        <v>40</v>
      </c>
      <c r="K1765" s="113">
        <v>914</v>
      </c>
      <c r="L1765" s="113">
        <v>36560</v>
      </c>
      <c r="M1765" s="113">
        <v>2.2850000000000001</v>
      </c>
      <c r="N1765" s="113">
        <v>91.4</v>
      </c>
      <c r="O1765" s="113">
        <v>0</v>
      </c>
      <c r="P1765" s="113">
        <v>0</v>
      </c>
      <c r="Q1765" s="113">
        <v>916.28499999999997</v>
      </c>
      <c r="R1765" s="113">
        <v>36651.4</v>
      </c>
      <c r="S1765" s="111" t="s">
        <v>1428</v>
      </c>
    </row>
    <row r="1766" spans="1:19" ht="25.5">
      <c r="A1766" s="111" t="s">
        <v>4279</v>
      </c>
      <c r="B1766" s="112">
        <v>44335</v>
      </c>
      <c r="C1766" s="111" t="s">
        <v>4280</v>
      </c>
      <c r="D1766" s="112">
        <v>44335</v>
      </c>
      <c r="E1766" s="111" t="s">
        <v>1429</v>
      </c>
      <c r="F1766" s="111" t="s">
        <v>1</v>
      </c>
      <c r="G1766" s="111" t="s">
        <v>1045</v>
      </c>
      <c r="H1766" s="111" t="s">
        <v>117</v>
      </c>
      <c r="I1766" s="111" t="s">
        <v>1141</v>
      </c>
      <c r="J1766" s="113">
        <v>20</v>
      </c>
      <c r="K1766" s="113">
        <v>894</v>
      </c>
      <c r="L1766" s="113">
        <v>17880</v>
      </c>
      <c r="M1766" s="113">
        <v>2.2349999999999999</v>
      </c>
      <c r="N1766" s="113">
        <v>44.7</v>
      </c>
      <c r="O1766" s="113">
        <v>0</v>
      </c>
      <c r="P1766" s="113">
        <v>0</v>
      </c>
      <c r="Q1766" s="113">
        <v>896.23500000000001</v>
      </c>
      <c r="R1766" s="113">
        <v>17924.7</v>
      </c>
      <c r="S1766" s="111" t="s">
        <v>1428</v>
      </c>
    </row>
    <row r="1767" spans="1:19" ht="25.5">
      <c r="A1767" s="111" t="s">
        <v>4279</v>
      </c>
      <c r="B1767" s="112">
        <v>44335</v>
      </c>
      <c r="C1767" s="111" t="s">
        <v>4280</v>
      </c>
      <c r="D1767" s="112">
        <v>44335</v>
      </c>
      <c r="E1767" s="111" t="s">
        <v>1429</v>
      </c>
      <c r="F1767" s="111" t="s">
        <v>1</v>
      </c>
      <c r="G1767" s="111" t="s">
        <v>1045</v>
      </c>
      <c r="H1767" s="111" t="s">
        <v>117</v>
      </c>
      <c r="I1767" s="111" t="s">
        <v>1263</v>
      </c>
      <c r="J1767" s="113">
        <v>20</v>
      </c>
      <c r="K1767" s="113">
        <v>1099</v>
      </c>
      <c r="L1767" s="113">
        <v>21980</v>
      </c>
      <c r="M1767" s="113">
        <v>2.7475000000000001</v>
      </c>
      <c r="N1767" s="113">
        <v>54.95</v>
      </c>
      <c r="O1767" s="113">
        <v>0</v>
      </c>
      <c r="P1767" s="113">
        <v>0</v>
      </c>
      <c r="Q1767" s="113">
        <v>1101.7474999999999</v>
      </c>
      <c r="R1767" s="113">
        <v>22034.95</v>
      </c>
      <c r="S1767" s="111" t="s">
        <v>1428</v>
      </c>
    </row>
    <row r="1768" spans="1:19" ht="25.5">
      <c r="A1768" s="111" t="s">
        <v>4281</v>
      </c>
      <c r="B1768" s="112">
        <v>44335</v>
      </c>
      <c r="C1768" s="111" t="s">
        <v>4282</v>
      </c>
      <c r="D1768" s="112">
        <v>44335</v>
      </c>
      <c r="E1768" s="111" t="s">
        <v>1429</v>
      </c>
      <c r="F1768" s="111" t="s">
        <v>50</v>
      </c>
      <c r="G1768" s="111" t="s">
        <v>1431</v>
      </c>
      <c r="H1768" s="111" t="s">
        <v>13</v>
      </c>
      <c r="I1768" s="111" t="s">
        <v>1146</v>
      </c>
      <c r="J1768" s="113">
        <v>40</v>
      </c>
      <c r="K1768" s="113">
        <v>914</v>
      </c>
      <c r="L1768" s="113">
        <v>36560</v>
      </c>
      <c r="M1768" s="113">
        <v>2.2850000000000001</v>
      </c>
      <c r="N1768" s="113">
        <v>91.4</v>
      </c>
      <c r="O1768" s="113">
        <v>0</v>
      </c>
      <c r="P1768" s="113">
        <v>0</v>
      </c>
      <c r="Q1768" s="113">
        <v>916.28499999999997</v>
      </c>
      <c r="R1768" s="113">
        <v>36651.4</v>
      </c>
      <c r="S1768" s="111" t="s">
        <v>1428</v>
      </c>
    </row>
    <row r="1769" spans="1:19" ht="25.5">
      <c r="A1769" s="111" t="s">
        <v>4283</v>
      </c>
      <c r="B1769" s="112">
        <v>44335</v>
      </c>
      <c r="C1769" s="111" t="s">
        <v>4284</v>
      </c>
      <c r="D1769" s="112">
        <v>44335</v>
      </c>
      <c r="E1769" s="111" t="s">
        <v>1429</v>
      </c>
      <c r="F1769" s="111" t="s">
        <v>34</v>
      </c>
      <c r="G1769" s="111" t="s">
        <v>1435</v>
      </c>
      <c r="H1769" s="111" t="s">
        <v>24</v>
      </c>
      <c r="I1769" s="111" t="s">
        <v>1374</v>
      </c>
      <c r="J1769" s="113">
        <v>70</v>
      </c>
      <c r="K1769" s="113">
        <v>914</v>
      </c>
      <c r="L1769" s="113">
        <v>63980</v>
      </c>
      <c r="M1769" s="113">
        <v>2.2850000000000001</v>
      </c>
      <c r="N1769" s="113">
        <v>159.94999999999999</v>
      </c>
      <c r="O1769" s="113">
        <v>0</v>
      </c>
      <c r="P1769" s="113">
        <v>0</v>
      </c>
      <c r="Q1769" s="113">
        <v>916.28499999999997</v>
      </c>
      <c r="R1769" s="113">
        <v>64139.95</v>
      </c>
      <c r="S1769" s="111" t="s">
        <v>1428</v>
      </c>
    </row>
    <row r="1770" spans="1:19" ht="25.5">
      <c r="A1770" s="111" t="s">
        <v>4283</v>
      </c>
      <c r="B1770" s="112">
        <v>44335</v>
      </c>
      <c r="C1770" s="111" t="s">
        <v>4284</v>
      </c>
      <c r="D1770" s="112">
        <v>44335</v>
      </c>
      <c r="E1770" s="111" t="s">
        <v>1429</v>
      </c>
      <c r="F1770" s="111" t="s">
        <v>34</v>
      </c>
      <c r="G1770" s="111" t="s">
        <v>1435</v>
      </c>
      <c r="H1770" s="111" t="s">
        <v>24</v>
      </c>
      <c r="I1770" s="111" t="s">
        <v>1277</v>
      </c>
      <c r="J1770" s="113">
        <v>25</v>
      </c>
      <c r="K1770" s="113">
        <v>967</v>
      </c>
      <c r="L1770" s="113">
        <v>24175</v>
      </c>
      <c r="M1770" s="113">
        <v>2.4175</v>
      </c>
      <c r="N1770" s="113">
        <v>60.4375</v>
      </c>
      <c r="O1770" s="113">
        <v>0</v>
      </c>
      <c r="P1770" s="113">
        <v>0</v>
      </c>
      <c r="Q1770" s="113">
        <v>969.41750000000002</v>
      </c>
      <c r="R1770" s="113">
        <v>24235.4375</v>
      </c>
      <c r="S1770" s="111" t="s">
        <v>1428</v>
      </c>
    </row>
    <row r="1771" spans="1:19" ht="25.5">
      <c r="A1771" s="111" t="s">
        <v>4283</v>
      </c>
      <c r="B1771" s="112">
        <v>44335</v>
      </c>
      <c r="C1771" s="111" t="s">
        <v>4284</v>
      </c>
      <c r="D1771" s="112">
        <v>44335</v>
      </c>
      <c r="E1771" s="111" t="s">
        <v>1429</v>
      </c>
      <c r="F1771" s="111" t="s">
        <v>34</v>
      </c>
      <c r="G1771" s="111" t="s">
        <v>1435</v>
      </c>
      <c r="H1771" s="111" t="s">
        <v>24</v>
      </c>
      <c r="I1771" s="111" t="s">
        <v>1142</v>
      </c>
      <c r="J1771" s="113">
        <v>30</v>
      </c>
      <c r="K1771" s="113">
        <v>1030</v>
      </c>
      <c r="L1771" s="113">
        <v>30900</v>
      </c>
      <c r="M1771" s="113">
        <v>2.5750000000000002</v>
      </c>
      <c r="N1771" s="113">
        <v>77.25</v>
      </c>
      <c r="O1771" s="113">
        <v>0</v>
      </c>
      <c r="P1771" s="113">
        <v>0</v>
      </c>
      <c r="Q1771" s="113">
        <v>1032.575</v>
      </c>
      <c r="R1771" s="113">
        <v>30977.25</v>
      </c>
      <c r="S1771" s="111" t="s">
        <v>1428</v>
      </c>
    </row>
    <row r="1772" spans="1:19" ht="25.5">
      <c r="A1772" s="111" t="s">
        <v>4283</v>
      </c>
      <c r="B1772" s="112">
        <v>44335</v>
      </c>
      <c r="C1772" s="111" t="s">
        <v>4284</v>
      </c>
      <c r="D1772" s="112">
        <v>44335</v>
      </c>
      <c r="E1772" s="111" t="s">
        <v>1429</v>
      </c>
      <c r="F1772" s="111" t="s">
        <v>34</v>
      </c>
      <c r="G1772" s="111" t="s">
        <v>1435</v>
      </c>
      <c r="H1772" s="111" t="s">
        <v>24</v>
      </c>
      <c r="I1772" s="111" t="s">
        <v>1144</v>
      </c>
      <c r="J1772" s="113">
        <v>20</v>
      </c>
      <c r="K1772" s="113">
        <v>1118</v>
      </c>
      <c r="L1772" s="113">
        <v>22360</v>
      </c>
      <c r="M1772" s="113">
        <v>2.7949999999999999</v>
      </c>
      <c r="N1772" s="113">
        <v>55.9</v>
      </c>
      <c r="O1772" s="113">
        <v>0</v>
      </c>
      <c r="P1772" s="113">
        <v>0</v>
      </c>
      <c r="Q1772" s="113">
        <v>1120.7950000000001</v>
      </c>
      <c r="R1772" s="113">
        <v>22415.9</v>
      </c>
      <c r="S1772" s="111" t="s">
        <v>1428</v>
      </c>
    </row>
    <row r="1773" spans="1:19" ht="25.5">
      <c r="A1773" s="111" t="s">
        <v>4285</v>
      </c>
      <c r="B1773" s="112">
        <v>44335</v>
      </c>
      <c r="C1773" s="111" t="s">
        <v>4286</v>
      </c>
      <c r="D1773" s="112">
        <v>44335</v>
      </c>
      <c r="E1773" s="111" t="s">
        <v>1429</v>
      </c>
      <c r="F1773" s="111" t="s">
        <v>30</v>
      </c>
      <c r="G1773" s="111" t="s">
        <v>1449</v>
      </c>
      <c r="H1773" s="111" t="s">
        <v>24</v>
      </c>
      <c r="I1773" s="111" t="s">
        <v>1277</v>
      </c>
      <c r="J1773" s="113">
        <v>80</v>
      </c>
      <c r="K1773" s="113">
        <v>967</v>
      </c>
      <c r="L1773" s="113">
        <v>77360</v>
      </c>
      <c r="M1773" s="113">
        <v>2.4175</v>
      </c>
      <c r="N1773" s="113">
        <v>193.4</v>
      </c>
      <c r="O1773" s="113">
        <v>0</v>
      </c>
      <c r="P1773" s="113">
        <v>0</v>
      </c>
      <c r="Q1773" s="113">
        <v>969.41750000000002</v>
      </c>
      <c r="R1773" s="113">
        <v>77553.399999999994</v>
      </c>
      <c r="S1773" s="111" t="s">
        <v>1428</v>
      </c>
    </row>
    <row r="1774" spans="1:19" ht="25.5">
      <c r="A1774" s="111" t="s">
        <v>4285</v>
      </c>
      <c r="B1774" s="112">
        <v>44335</v>
      </c>
      <c r="C1774" s="111" t="s">
        <v>4286</v>
      </c>
      <c r="D1774" s="112">
        <v>44335</v>
      </c>
      <c r="E1774" s="111" t="s">
        <v>1429</v>
      </c>
      <c r="F1774" s="111" t="s">
        <v>30</v>
      </c>
      <c r="G1774" s="111" t="s">
        <v>1449</v>
      </c>
      <c r="H1774" s="111" t="s">
        <v>24</v>
      </c>
      <c r="I1774" s="111" t="s">
        <v>1263</v>
      </c>
      <c r="J1774" s="113">
        <v>60</v>
      </c>
      <c r="K1774" s="113">
        <v>1099</v>
      </c>
      <c r="L1774" s="113">
        <v>65940</v>
      </c>
      <c r="M1774" s="113">
        <v>2.7475000000000001</v>
      </c>
      <c r="N1774" s="113">
        <v>164.85</v>
      </c>
      <c r="O1774" s="113">
        <v>0</v>
      </c>
      <c r="P1774" s="113">
        <v>0</v>
      </c>
      <c r="Q1774" s="113">
        <v>1101.7474999999999</v>
      </c>
      <c r="R1774" s="113">
        <v>66104.850000000006</v>
      </c>
      <c r="S1774" s="111" t="s">
        <v>1428</v>
      </c>
    </row>
    <row r="1775" spans="1:19" ht="25.5">
      <c r="A1775" s="111" t="s">
        <v>4285</v>
      </c>
      <c r="B1775" s="112">
        <v>44335</v>
      </c>
      <c r="C1775" s="111" t="s">
        <v>4286</v>
      </c>
      <c r="D1775" s="112">
        <v>44335</v>
      </c>
      <c r="E1775" s="111" t="s">
        <v>1429</v>
      </c>
      <c r="F1775" s="111" t="s">
        <v>30</v>
      </c>
      <c r="G1775" s="111" t="s">
        <v>1449</v>
      </c>
      <c r="H1775" s="111" t="s">
        <v>24</v>
      </c>
      <c r="I1775" s="111" t="s">
        <v>1374</v>
      </c>
      <c r="J1775" s="113">
        <v>100</v>
      </c>
      <c r="K1775" s="113">
        <v>914</v>
      </c>
      <c r="L1775" s="113">
        <v>91400</v>
      </c>
      <c r="M1775" s="113">
        <v>2.2850000000000001</v>
      </c>
      <c r="N1775" s="113">
        <v>228.5</v>
      </c>
      <c r="O1775" s="113">
        <v>0</v>
      </c>
      <c r="P1775" s="113">
        <v>0</v>
      </c>
      <c r="Q1775" s="113">
        <v>916.28499999999997</v>
      </c>
      <c r="R1775" s="113">
        <v>91628.5</v>
      </c>
      <c r="S1775" s="111" t="s">
        <v>1428</v>
      </c>
    </row>
    <row r="1776" spans="1:19" ht="25.5">
      <c r="A1776" s="111" t="s">
        <v>4287</v>
      </c>
      <c r="B1776" s="112">
        <v>44335</v>
      </c>
      <c r="C1776" s="111" t="s">
        <v>4288</v>
      </c>
      <c r="D1776" s="112">
        <v>44335</v>
      </c>
      <c r="E1776" s="111" t="s">
        <v>1429</v>
      </c>
      <c r="F1776" s="111" t="s">
        <v>23</v>
      </c>
      <c r="G1776" s="111" t="s">
        <v>1435</v>
      </c>
      <c r="H1776" s="111" t="s">
        <v>24</v>
      </c>
      <c r="I1776" s="111" t="s">
        <v>1144</v>
      </c>
      <c r="J1776" s="113">
        <v>20</v>
      </c>
      <c r="K1776" s="113">
        <v>1118</v>
      </c>
      <c r="L1776" s="113">
        <v>22360</v>
      </c>
      <c r="M1776" s="113">
        <v>2.7949999999999999</v>
      </c>
      <c r="N1776" s="113">
        <v>55.9</v>
      </c>
      <c r="O1776" s="113">
        <v>0</v>
      </c>
      <c r="P1776" s="113">
        <v>0</v>
      </c>
      <c r="Q1776" s="113">
        <v>1120.7950000000001</v>
      </c>
      <c r="R1776" s="113">
        <v>22415.9</v>
      </c>
      <c r="S1776" s="111" t="s">
        <v>1428</v>
      </c>
    </row>
    <row r="1777" spans="1:19" ht="25.5">
      <c r="A1777" s="111" t="s">
        <v>4287</v>
      </c>
      <c r="B1777" s="112">
        <v>44335</v>
      </c>
      <c r="C1777" s="111" t="s">
        <v>4288</v>
      </c>
      <c r="D1777" s="112">
        <v>44335</v>
      </c>
      <c r="E1777" s="111" t="s">
        <v>1429</v>
      </c>
      <c r="F1777" s="111" t="s">
        <v>23</v>
      </c>
      <c r="G1777" s="111" t="s">
        <v>1435</v>
      </c>
      <c r="H1777" s="111" t="s">
        <v>24</v>
      </c>
      <c r="I1777" s="111" t="s">
        <v>1147</v>
      </c>
      <c r="J1777" s="113">
        <v>40</v>
      </c>
      <c r="K1777" s="113">
        <v>1176</v>
      </c>
      <c r="L1777" s="113">
        <v>47040</v>
      </c>
      <c r="M1777" s="113">
        <v>2.94</v>
      </c>
      <c r="N1777" s="113">
        <v>117.6</v>
      </c>
      <c r="O1777" s="113">
        <v>0</v>
      </c>
      <c r="P1777" s="113">
        <v>0</v>
      </c>
      <c r="Q1777" s="113">
        <v>1178.94</v>
      </c>
      <c r="R1777" s="113">
        <v>47157.599999999999</v>
      </c>
      <c r="S1777" s="111" t="s">
        <v>1428</v>
      </c>
    </row>
    <row r="1778" spans="1:19" ht="25.5">
      <c r="A1778" s="111" t="s">
        <v>4287</v>
      </c>
      <c r="B1778" s="112">
        <v>44335</v>
      </c>
      <c r="C1778" s="111" t="s">
        <v>4288</v>
      </c>
      <c r="D1778" s="112">
        <v>44335</v>
      </c>
      <c r="E1778" s="111" t="s">
        <v>1429</v>
      </c>
      <c r="F1778" s="111" t="s">
        <v>23</v>
      </c>
      <c r="G1778" s="111" t="s">
        <v>1435</v>
      </c>
      <c r="H1778" s="111" t="s">
        <v>24</v>
      </c>
      <c r="I1778" s="111" t="s">
        <v>1320</v>
      </c>
      <c r="J1778" s="113">
        <v>20</v>
      </c>
      <c r="K1778" s="113">
        <v>1064</v>
      </c>
      <c r="L1778" s="113">
        <v>21280</v>
      </c>
      <c r="M1778" s="113">
        <v>2.66</v>
      </c>
      <c r="N1778" s="113">
        <v>53.2</v>
      </c>
      <c r="O1778" s="113">
        <v>0</v>
      </c>
      <c r="P1778" s="113">
        <v>0</v>
      </c>
      <c r="Q1778" s="113">
        <v>1066.6600000000001</v>
      </c>
      <c r="R1778" s="113">
        <v>21333.200000000001</v>
      </c>
      <c r="S1778" s="111" t="s">
        <v>1428</v>
      </c>
    </row>
    <row r="1779" spans="1:19" ht="25.5">
      <c r="A1779" s="111" t="s">
        <v>4287</v>
      </c>
      <c r="B1779" s="112">
        <v>44335</v>
      </c>
      <c r="C1779" s="111" t="s">
        <v>4288</v>
      </c>
      <c r="D1779" s="112">
        <v>44335</v>
      </c>
      <c r="E1779" s="111" t="s">
        <v>1429</v>
      </c>
      <c r="F1779" s="111" t="s">
        <v>23</v>
      </c>
      <c r="G1779" s="111" t="s">
        <v>1435</v>
      </c>
      <c r="H1779" s="111" t="s">
        <v>24</v>
      </c>
      <c r="I1779" s="111" t="s">
        <v>1141</v>
      </c>
      <c r="J1779" s="113">
        <v>40</v>
      </c>
      <c r="K1779" s="113">
        <v>894</v>
      </c>
      <c r="L1779" s="113">
        <v>35760</v>
      </c>
      <c r="M1779" s="113">
        <v>2.2349999999999999</v>
      </c>
      <c r="N1779" s="113">
        <v>89.4</v>
      </c>
      <c r="O1779" s="113">
        <v>0</v>
      </c>
      <c r="P1779" s="113">
        <v>0</v>
      </c>
      <c r="Q1779" s="113">
        <v>896.23500000000001</v>
      </c>
      <c r="R1779" s="113">
        <v>35849.4</v>
      </c>
      <c r="S1779" s="111" t="s">
        <v>1428</v>
      </c>
    </row>
    <row r="1780" spans="1:19" ht="25.5">
      <c r="A1780" s="111" t="s">
        <v>4287</v>
      </c>
      <c r="B1780" s="112">
        <v>44335</v>
      </c>
      <c r="C1780" s="111" t="s">
        <v>4288</v>
      </c>
      <c r="D1780" s="112">
        <v>44335</v>
      </c>
      <c r="E1780" s="111" t="s">
        <v>1429</v>
      </c>
      <c r="F1780" s="111" t="s">
        <v>23</v>
      </c>
      <c r="G1780" s="111" t="s">
        <v>1435</v>
      </c>
      <c r="H1780" s="111" t="s">
        <v>24</v>
      </c>
      <c r="I1780" s="111" t="s">
        <v>1277</v>
      </c>
      <c r="J1780" s="113">
        <v>20</v>
      </c>
      <c r="K1780" s="113">
        <v>967</v>
      </c>
      <c r="L1780" s="113">
        <v>19340</v>
      </c>
      <c r="M1780" s="113">
        <v>2.4175</v>
      </c>
      <c r="N1780" s="113">
        <v>48.35</v>
      </c>
      <c r="O1780" s="113">
        <v>0</v>
      </c>
      <c r="P1780" s="113">
        <v>0</v>
      </c>
      <c r="Q1780" s="113">
        <v>969.41750000000002</v>
      </c>
      <c r="R1780" s="113">
        <v>19388.349999999999</v>
      </c>
      <c r="S1780" s="111" t="s">
        <v>1428</v>
      </c>
    </row>
    <row r="1781" spans="1:19" ht="25.5">
      <c r="A1781" s="111" t="s">
        <v>4287</v>
      </c>
      <c r="B1781" s="112">
        <v>44335</v>
      </c>
      <c r="C1781" s="111" t="s">
        <v>4288</v>
      </c>
      <c r="D1781" s="112">
        <v>44335</v>
      </c>
      <c r="E1781" s="111" t="s">
        <v>1429</v>
      </c>
      <c r="F1781" s="111" t="s">
        <v>23</v>
      </c>
      <c r="G1781" s="111" t="s">
        <v>1435</v>
      </c>
      <c r="H1781" s="111" t="s">
        <v>24</v>
      </c>
      <c r="I1781" s="111" t="s">
        <v>1374</v>
      </c>
      <c r="J1781" s="113">
        <v>40</v>
      </c>
      <c r="K1781" s="113">
        <v>914</v>
      </c>
      <c r="L1781" s="113">
        <v>36560</v>
      </c>
      <c r="M1781" s="113">
        <v>2.2850000000000001</v>
      </c>
      <c r="N1781" s="113">
        <v>91.4</v>
      </c>
      <c r="O1781" s="113">
        <v>0</v>
      </c>
      <c r="P1781" s="113">
        <v>0</v>
      </c>
      <c r="Q1781" s="113">
        <v>916.28499999999997</v>
      </c>
      <c r="R1781" s="113">
        <v>36651.4</v>
      </c>
      <c r="S1781" s="111" t="s">
        <v>1428</v>
      </c>
    </row>
    <row r="1782" spans="1:19" ht="25.5">
      <c r="A1782" s="111" t="s">
        <v>4289</v>
      </c>
      <c r="B1782" s="112">
        <v>44335</v>
      </c>
      <c r="C1782" s="111" t="s">
        <v>4290</v>
      </c>
      <c r="D1782" s="112">
        <v>44335</v>
      </c>
      <c r="E1782" s="111" t="s">
        <v>1429</v>
      </c>
      <c r="F1782" s="111" t="s">
        <v>28</v>
      </c>
      <c r="G1782" s="111" t="s">
        <v>1450</v>
      </c>
      <c r="H1782" s="111" t="s">
        <v>24</v>
      </c>
      <c r="I1782" s="111" t="s">
        <v>1142</v>
      </c>
      <c r="J1782" s="113">
        <v>40</v>
      </c>
      <c r="K1782" s="113">
        <v>1030</v>
      </c>
      <c r="L1782" s="113">
        <v>41200</v>
      </c>
      <c r="M1782" s="113">
        <v>2.5750000000000002</v>
      </c>
      <c r="N1782" s="113">
        <v>103</v>
      </c>
      <c r="O1782" s="113">
        <v>0</v>
      </c>
      <c r="P1782" s="113">
        <v>0</v>
      </c>
      <c r="Q1782" s="113">
        <v>1032.575</v>
      </c>
      <c r="R1782" s="113">
        <v>41303</v>
      </c>
      <c r="S1782" s="111" t="s">
        <v>1428</v>
      </c>
    </row>
    <row r="1783" spans="1:19" ht="25.5">
      <c r="A1783" s="111" t="s">
        <v>4289</v>
      </c>
      <c r="B1783" s="112">
        <v>44335</v>
      </c>
      <c r="C1783" s="111" t="s">
        <v>4290</v>
      </c>
      <c r="D1783" s="112">
        <v>44335</v>
      </c>
      <c r="E1783" s="111" t="s">
        <v>1429</v>
      </c>
      <c r="F1783" s="111" t="s">
        <v>28</v>
      </c>
      <c r="G1783" s="111" t="s">
        <v>1450</v>
      </c>
      <c r="H1783" s="111" t="s">
        <v>24</v>
      </c>
      <c r="I1783" s="111" t="s">
        <v>1374</v>
      </c>
      <c r="J1783" s="113">
        <v>35</v>
      </c>
      <c r="K1783" s="113">
        <v>914</v>
      </c>
      <c r="L1783" s="113">
        <v>31990</v>
      </c>
      <c r="M1783" s="113">
        <v>2.2850000000000001</v>
      </c>
      <c r="N1783" s="113">
        <v>79.974999999999994</v>
      </c>
      <c r="O1783" s="113">
        <v>0</v>
      </c>
      <c r="P1783" s="113">
        <v>0</v>
      </c>
      <c r="Q1783" s="113">
        <v>916.28499999999997</v>
      </c>
      <c r="R1783" s="113">
        <v>32069.974999999999</v>
      </c>
      <c r="S1783" s="111" t="s">
        <v>1428</v>
      </c>
    </row>
    <row r="1784" spans="1:19" ht="25.5">
      <c r="A1784" s="111" t="s">
        <v>4289</v>
      </c>
      <c r="B1784" s="112">
        <v>44335</v>
      </c>
      <c r="C1784" s="111" t="s">
        <v>4290</v>
      </c>
      <c r="D1784" s="112">
        <v>44335</v>
      </c>
      <c r="E1784" s="111" t="s">
        <v>1429</v>
      </c>
      <c r="F1784" s="111" t="s">
        <v>28</v>
      </c>
      <c r="G1784" s="111" t="s">
        <v>1450</v>
      </c>
      <c r="H1784" s="111" t="s">
        <v>24</v>
      </c>
      <c r="I1784" s="111" t="s">
        <v>1141</v>
      </c>
      <c r="J1784" s="113">
        <v>60</v>
      </c>
      <c r="K1784" s="113">
        <v>894</v>
      </c>
      <c r="L1784" s="113">
        <v>53640</v>
      </c>
      <c r="M1784" s="113">
        <v>2.2349999999999999</v>
      </c>
      <c r="N1784" s="113">
        <v>134.1</v>
      </c>
      <c r="O1784" s="113">
        <v>0</v>
      </c>
      <c r="P1784" s="113">
        <v>0</v>
      </c>
      <c r="Q1784" s="113">
        <v>896.23500000000001</v>
      </c>
      <c r="R1784" s="113">
        <v>53774.1</v>
      </c>
      <c r="S1784" s="111" t="s">
        <v>1428</v>
      </c>
    </row>
    <row r="1785" spans="1:19" ht="25.5">
      <c r="A1785" s="111" t="s">
        <v>4291</v>
      </c>
      <c r="B1785" s="112">
        <v>44335</v>
      </c>
      <c r="C1785" s="111" t="s">
        <v>4292</v>
      </c>
      <c r="D1785" s="112">
        <v>44335</v>
      </c>
      <c r="E1785" s="111" t="s">
        <v>1429</v>
      </c>
      <c r="F1785" s="111" t="s">
        <v>27</v>
      </c>
      <c r="G1785" s="111" t="s">
        <v>1092</v>
      </c>
      <c r="H1785" s="111" t="s">
        <v>24</v>
      </c>
      <c r="I1785" s="111" t="s">
        <v>1142</v>
      </c>
      <c r="J1785" s="113">
        <v>60</v>
      </c>
      <c r="K1785" s="113">
        <v>1030</v>
      </c>
      <c r="L1785" s="113">
        <v>61800</v>
      </c>
      <c r="M1785" s="113">
        <v>2.5750000000000002</v>
      </c>
      <c r="N1785" s="113">
        <v>154.5</v>
      </c>
      <c r="O1785" s="113">
        <v>0</v>
      </c>
      <c r="P1785" s="113">
        <v>0</v>
      </c>
      <c r="Q1785" s="113">
        <v>1032.575</v>
      </c>
      <c r="R1785" s="113">
        <v>61954.5</v>
      </c>
      <c r="S1785" s="111" t="s">
        <v>1428</v>
      </c>
    </row>
    <row r="1786" spans="1:19" ht="25.5">
      <c r="A1786" s="111" t="s">
        <v>4291</v>
      </c>
      <c r="B1786" s="112">
        <v>44335</v>
      </c>
      <c r="C1786" s="111" t="s">
        <v>4292</v>
      </c>
      <c r="D1786" s="112">
        <v>44335</v>
      </c>
      <c r="E1786" s="111" t="s">
        <v>1429</v>
      </c>
      <c r="F1786" s="111" t="s">
        <v>27</v>
      </c>
      <c r="G1786" s="111" t="s">
        <v>1092</v>
      </c>
      <c r="H1786" s="111" t="s">
        <v>24</v>
      </c>
      <c r="I1786" s="111" t="s">
        <v>1374</v>
      </c>
      <c r="J1786" s="113">
        <v>47</v>
      </c>
      <c r="K1786" s="113">
        <v>914</v>
      </c>
      <c r="L1786" s="113">
        <v>42958</v>
      </c>
      <c r="M1786" s="113">
        <v>2.2850000000000001</v>
      </c>
      <c r="N1786" s="113">
        <v>107.395</v>
      </c>
      <c r="O1786" s="113">
        <v>0</v>
      </c>
      <c r="P1786" s="113">
        <v>0</v>
      </c>
      <c r="Q1786" s="113">
        <v>916.28499999999997</v>
      </c>
      <c r="R1786" s="113">
        <v>43065.394999999997</v>
      </c>
      <c r="S1786" s="111" t="s">
        <v>1428</v>
      </c>
    </row>
    <row r="1787" spans="1:19" ht="25.5">
      <c r="A1787" s="111" t="s">
        <v>4293</v>
      </c>
      <c r="B1787" s="112">
        <v>44335</v>
      </c>
      <c r="C1787" s="111" t="s">
        <v>4294</v>
      </c>
      <c r="D1787" s="112">
        <v>44335</v>
      </c>
      <c r="E1787" s="111" t="s">
        <v>1429</v>
      </c>
      <c r="F1787" s="111" t="s">
        <v>1188</v>
      </c>
      <c r="G1787" s="111" t="s">
        <v>25</v>
      </c>
      <c r="H1787" s="111" t="s">
        <v>24</v>
      </c>
      <c r="I1787" s="111" t="s">
        <v>1146</v>
      </c>
      <c r="J1787" s="113">
        <v>20</v>
      </c>
      <c r="K1787" s="113">
        <v>914</v>
      </c>
      <c r="L1787" s="113">
        <v>18280</v>
      </c>
      <c r="M1787" s="113">
        <v>2.2850000000000001</v>
      </c>
      <c r="N1787" s="113">
        <v>45.7</v>
      </c>
      <c r="O1787" s="113">
        <v>0</v>
      </c>
      <c r="P1787" s="113">
        <v>0</v>
      </c>
      <c r="Q1787" s="113">
        <v>916.28499999999997</v>
      </c>
      <c r="R1787" s="113">
        <v>18325.7</v>
      </c>
      <c r="S1787" s="111" t="s">
        <v>1428</v>
      </c>
    </row>
    <row r="1788" spans="1:19" ht="25.5">
      <c r="A1788" s="111" t="s">
        <v>4293</v>
      </c>
      <c r="B1788" s="112">
        <v>44335</v>
      </c>
      <c r="C1788" s="111" t="s">
        <v>4294</v>
      </c>
      <c r="D1788" s="112">
        <v>44335</v>
      </c>
      <c r="E1788" s="111" t="s">
        <v>1429</v>
      </c>
      <c r="F1788" s="111" t="s">
        <v>1188</v>
      </c>
      <c r="G1788" s="111" t="s">
        <v>25</v>
      </c>
      <c r="H1788" s="111" t="s">
        <v>24</v>
      </c>
      <c r="I1788" s="111" t="s">
        <v>1321</v>
      </c>
      <c r="J1788" s="113">
        <v>40</v>
      </c>
      <c r="K1788" s="113">
        <v>1205</v>
      </c>
      <c r="L1788" s="113">
        <v>48200</v>
      </c>
      <c r="M1788" s="113">
        <v>3.0125000000000002</v>
      </c>
      <c r="N1788" s="113">
        <v>120.5</v>
      </c>
      <c r="O1788" s="113">
        <v>0</v>
      </c>
      <c r="P1788" s="113">
        <v>0</v>
      </c>
      <c r="Q1788" s="113">
        <v>1208.0125</v>
      </c>
      <c r="R1788" s="113">
        <v>48320.5</v>
      </c>
      <c r="S1788" s="111" t="s">
        <v>1428</v>
      </c>
    </row>
    <row r="1789" spans="1:19" ht="25.5">
      <c r="A1789" s="111" t="s">
        <v>4293</v>
      </c>
      <c r="B1789" s="112">
        <v>44335</v>
      </c>
      <c r="C1789" s="111" t="s">
        <v>4294</v>
      </c>
      <c r="D1789" s="112">
        <v>44335</v>
      </c>
      <c r="E1789" s="111" t="s">
        <v>1429</v>
      </c>
      <c r="F1789" s="111" t="s">
        <v>1188</v>
      </c>
      <c r="G1789" s="111" t="s">
        <v>25</v>
      </c>
      <c r="H1789" s="111" t="s">
        <v>24</v>
      </c>
      <c r="I1789" s="111" t="s">
        <v>1374</v>
      </c>
      <c r="J1789" s="113">
        <v>20</v>
      </c>
      <c r="K1789" s="113">
        <v>914</v>
      </c>
      <c r="L1789" s="113">
        <v>18280</v>
      </c>
      <c r="M1789" s="113">
        <v>2.2850000000000001</v>
      </c>
      <c r="N1789" s="113">
        <v>45.7</v>
      </c>
      <c r="O1789" s="113">
        <v>0</v>
      </c>
      <c r="P1789" s="113">
        <v>0</v>
      </c>
      <c r="Q1789" s="113">
        <v>916.28499999999997</v>
      </c>
      <c r="R1789" s="113">
        <v>18325.7</v>
      </c>
      <c r="S1789" s="111" t="s">
        <v>1428</v>
      </c>
    </row>
    <row r="1790" spans="1:19" ht="25.5">
      <c r="A1790" s="111" t="s">
        <v>4295</v>
      </c>
      <c r="B1790" s="112">
        <v>44335</v>
      </c>
      <c r="C1790" s="111" t="s">
        <v>4296</v>
      </c>
      <c r="D1790" s="112">
        <v>44335</v>
      </c>
      <c r="E1790" s="111" t="s">
        <v>1429</v>
      </c>
      <c r="F1790" s="111" t="s">
        <v>97</v>
      </c>
      <c r="G1790" s="111" t="s">
        <v>1012</v>
      </c>
      <c r="H1790" s="111" t="s">
        <v>1433</v>
      </c>
      <c r="I1790" s="111" t="s">
        <v>1141</v>
      </c>
      <c r="J1790" s="113">
        <v>60</v>
      </c>
      <c r="K1790" s="113">
        <v>894</v>
      </c>
      <c r="L1790" s="113">
        <v>53640</v>
      </c>
      <c r="M1790" s="113">
        <v>2.2349999999999999</v>
      </c>
      <c r="N1790" s="113">
        <v>134.1</v>
      </c>
      <c r="O1790" s="113">
        <v>0</v>
      </c>
      <c r="P1790" s="113">
        <v>0</v>
      </c>
      <c r="Q1790" s="113">
        <v>896.23500000000001</v>
      </c>
      <c r="R1790" s="113">
        <v>53774.1</v>
      </c>
      <c r="S1790" s="111" t="s">
        <v>1428</v>
      </c>
    </row>
    <row r="1791" spans="1:19" ht="25.5">
      <c r="A1791" s="111" t="s">
        <v>4295</v>
      </c>
      <c r="B1791" s="112">
        <v>44335</v>
      </c>
      <c r="C1791" s="111" t="s">
        <v>4296</v>
      </c>
      <c r="D1791" s="112">
        <v>44335</v>
      </c>
      <c r="E1791" s="111" t="s">
        <v>1429</v>
      </c>
      <c r="F1791" s="111" t="s">
        <v>97</v>
      </c>
      <c r="G1791" s="111" t="s">
        <v>1012</v>
      </c>
      <c r="H1791" s="111" t="s">
        <v>1433</v>
      </c>
      <c r="I1791" s="111" t="s">
        <v>1374</v>
      </c>
      <c r="J1791" s="113">
        <v>110</v>
      </c>
      <c r="K1791" s="113">
        <v>914</v>
      </c>
      <c r="L1791" s="113">
        <v>100540</v>
      </c>
      <c r="M1791" s="113">
        <v>2.2850000000000001</v>
      </c>
      <c r="N1791" s="113">
        <v>251.35</v>
      </c>
      <c r="O1791" s="113">
        <v>0</v>
      </c>
      <c r="P1791" s="113">
        <v>0</v>
      </c>
      <c r="Q1791" s="113">
        <v>916.28499999999997</v>
      </c>
      <c r="R1791" s="113">
        <v>100791.35</v>
      </c>
      <c r="S1791" s="111" t="s">
        <v>1428</v>
      </c>
    </row>
    <row r="1792" spans="1:19" ht="25.5">
      <c r="A1792" s="111" t="s">
        <v>4295</v>
      </c>
      <c r="B1792" s="112">
        <v>44335</v>
      </c>
      <c r="C1792" s="111" t="s">
        <v>4296</v>
      </c>
      <c r="D1792" s="112">
        <v>44335</v>
      </c>
      <c r="E1792" s="111" t="s">
        <v>1429</v>
      </c>
      <c r="F1792" s="111" t="s">
        <v>97</v>
      </c>
      <c r="G1792" s="111" t="s">
        <v>1012</v>
      </c>
      <c r="H1792" s="111" t="s">
        <v>1433</v>
      </c>
      <c r="I1792" s="111" t="s">
        <v>1277</v>
      </c>
      <c r="J1792" s="113">
        <v>60</v>
      </c>
      <c r="K1792" s="113">
        <v>967</v>
      </c>
      <c r="L1792" s="113">
        <v>58020</v>
      </c>
      <c r="M1792" s="113">
        <v>2.4175</v>
      </c>
      <c r="N1792" s="113">
        <v>145.05000000000001</v>
      </c>
      <c r="O1792" s="113">
        <v>0</v>
      </c>
      <c r="P1792" s="113">
        <v>0</v>
      </c>
      <c r="Q1792" s="113">
        <v>969.41750000000002</v>
      </c>
      <c r="R1792" s="113">
        <v>58165.05</v>
      </c>
      <c r="S1792" s="111" t="s">
        <v>1428</v>
      </c>
    </row>
    <row r="1793" spans="1:19" ht="25.5">
      <c r="A1793" s="111" t="s">
        <v>4297</v>
      </c>
      <c r="B1793" s="112">
        <v>44335</v>
      </c>
      <c r="C1793" s="111" t="s">
        <v>4298</v>
      </c>
      <c r="D1793" s="112">
        <v>44335</v>
      </c>
      <c r="E1793" s="111" t="s">
        <v>1429</v>
      </c>
      <c r="F1793" s="111" t="s">
        <v>1473</v>
      </c>
      <c r="G1793" s="111" t="s">
        <v>1435</v>
      </c>
      <c r="H1793" s="111" t="s">
        <v>24</v>
      </c>
      <c r="I1793" s="111" t="s">
        <v>1321</v>
      </c>
      <c r="J1793" s="113">
        <v>10</v>
      </c>
      <c r="K1793" s="113">
        <v>1205</v>
      </c>
      <c r="L1793" s="113">
        <v>12050</v>
      </c>
      <c r="M1793" s="113">
        <v>3.0125000000000002</v>
      </c>
      <c r="N1793" s="113">
        <v>30.125</v>
      </c>
      <c r="O1793" s="113">
        <v>0</v>
      </c>
      <c r="P1793" s="113">
        <v>0</v>
      </c>
      <c r="Q1793" s="113">
        <v>1208.0125</v>
      </c>
      <c r="R1793" s="113">
        <v>12080.125</v>
      </c>
      <c r="S1793" s="111" t="s">
        <v>1428</v>
      </c>
    </row>
    <row r="1794" spans="1:19" ht="25.5">
      <c r="A1794" s="111" t="s">
        <v>4297</v>
      </c>
      <c r="B1794" s="112">
        <v>44335</v>
      </c>
      <c r="C1794" s="111" t="s">
        <v>4298</v>
      </c>
      <c r="D1794" s="112">
        <v>44335</v>
      </c>
      <c r="E1794" s="111" t="s">
        <v>1429</v>
      </c>
      <c r="F1794" s="111" t="s">
        <v>1473</v>
      </c>
      <c r="G1794" s="111" t="s">
        <v>1435</v>
      </c>
      <c r="H1794" s="111" t="s">
        <v>24</v>
      </c>
      <c r="I1794" s="111" t="s">
        <v>1144</v>
      </c>
      <c r="J1794" s="113">
        <v>20</v>
      </c>
      <c r="K1794" s="113">
        <v>1118</v>
      </c>
      <c r="L1794" s="113">
        <v>22360</v>
      </c>
      <c r="M1794" s="113">
        <v>2.7949999999999999</v>
      </c>
      <c r="N1794" s="113">
        <v>55.9</v>
      </c>
      <c r="O1794" s="113">
        <v>0</v>
      </c>
      <c r="P1794" s="113">
        <v>0</v>
      </c>
      <c r="Q1794" s="113">
        <v>1120.7950000000001</v>
      </c>
      <c r="R1794" s="113">
        <v>22415.9</v>
      </c>
      <c r="S1794" s="111" t="s">
        <v>1428</v>
      </c>
    </row>
    <row r="1795" spans="1:19" ht="25.5">
      <c r="A1795" s="111" t="s">
        <v>4299</v>
      </c>
      <c r="B1795" s="112">
        <v>44335</v>
      </c>
      <c r="C1795" s="111" t="s">
        <v>4300</v>
      </c>
      <c r="D1795" s="112">
        <v>44335</v>
      </c>
      <c r="E1795" s="111" t="s">
        <v>1429</v>
      </c>
      <c r="F1795" s="111" t="s">
        <v>931</v>
      </c>
      <c r="G1795" s="111" t="s">
        <v>1014</v>
      </c>
      <c r="H1795" s="111" t="s">
        <v>1433</v>
      </c>
      <c r="I1795" s="111" t="s">
        <v>1263</v>
      </c>
      <c r="J1795" s="113">
        <v>20</v>
      </c>
      <c r="K1795" s="113">
        <v>1099</v>
      </c>
      <c r="L1795" s="113">
        <v>21980</v>
      </c>
      <c r="M1795" s="113">
        <v>2.7480000000000002</v>
      </c>
      <c r="N1795" s="113">
        <v>54.96</v>
      </c>
      <c r="O1795" s="113">
        <v>0</v>
      </c>
      <c r="P1795" s="113">
        <v>0</v>
      </c>
      <c r="Q1795" s="113">
        <v>1101.7474999999999</v>
      </c>
      <c r="R1795" s="113">
        <v>22034.95</v>
      </c>
      <c r="S1795" s="111" t="s">
        <v>1428</v>
      </c>
    </row>
    <row r="1796" spans="1:19" ht="25.5">
      <c r="A1796" s="111" t="s">
        <v>4299</v>
      </c>
      <c r="B1796" s="112">
        <v>44335</v>
      </c>
      <c r="C1796" s="111" t="s">
        <v>4300</v>
      </c>
      <c r="D1796" s="112">
        <v>44335</v>
      </c>
      <c r="E1796" s="111" t="s">
        <v>1429</v>
      </c>
      <c r="F1796" s="111" t="s">
        <v>931</v>
      </c>
      <c r="G1796" s="111" t="s">
        <v>1014</v>
      </c>
      <c r="H1796" s="111" t="s">
        <v>1433</v>
      </c>
      <c r="I1796" s="111" t="s">
        <v>1141</v>
      </c>
      <c r="J1796" s="113">
        <v>100</v>
      </c>
      <c r="K1796" s="113">
        <v>894</v>
      </c>
      <c r="L1796" s="113">
        <v>89400</v>
      </c>
      <c r="M1796" s="113">
        <v>2.2349999999999999</v>
      </c>
      <c r="N1796" s="113">
        <v>223.5</v>
      </c>
      <c r="O1796" s="113">
        <v>0</v>
      </c>
      <c r="P1796" s="113">
        <v>0</v>
      </c>
      <c r="Q1796" s="113">
        <v>896.23500000000001</v>
      </c>
      <c r="R1796" s="113">
        <v>89623.5</v>
      </c>
      <c r="S1796" s="111" t="s">
        <v>1428</v>
      </c>
    </row>
    <row r="1797" spans="1:19" ht="25.5">
      <c r="A1797" s="111" t="s">
        <v>4299</v>
      </c>
      <c r="B1797" s="112">
        <v>44335</v>
      </c>
      <c r="C1797" s="111" t="s">
        <v>4300</v>
      </c>
      <c r="D1797" s="112">
        <v>44335</v>
      </c>
      <c r="E1797" s="111" t="s">
        <v>1429</v>
      </c>
      <c r="F1797" s="111" t="s">
        <v>931</v>
      </c>
      <c r="G1797" s="111" t="s">
        <v>1014</v>
      </c>
      <c r="H1797" s="111" t="s">
        <v>1433</v>
      </c>
      <c r="I1797" s="111" t="s">
        <v>1142</v>
      </c>
      <c r="J1797" s="113">
        <v>50</v>
      </c>
      <c r="K1797" s="113">
        <v>1030</v>
      </c>
      <c r="L1797" s="113">
        <v>51500</v>
      </c>
      <c r="M1797" s="113">
        <v>2.5750000000000002</v>
      </c>
      <c r="N1797" s="113">
        <v>128.75</v>
      </c>
      <c r="O1797" s="113">
        <v>0</v>
      </c>
      <c r="P1797" s="113">
        <v>0</v>
      </c>
      <c r="Q1797" s="113">
        <v>1032.575</v>
      </c>
      <c r="R1797" s="113">
        <v>51628.75</v>
      </c>
      <c r="S1797" s="111" t="s">
        <v>1428</v>
      </c>
    </row>
    <row r="1798" spans="1:19" ht="25.5">
      <c r="A1798" s="111" t="s">
        <v>4299</v>
      </c>
      <c r="B1798" s="112">
        <v>44335</v>
      </c>
      <c r="C1798" s="111" t="s">
        <v>4300</v>
      </c>
      <c r="D1798" s="112">
        <v>44335</v>
      </c>
      <c r="E1798" s="111" t="s">
        <v>1429</v>
      </c>
      <c r="F1798" s="111" t="s">
        <v>931</v>
      </c>
      <c r="G1798" s="111" t="s">
        <v>1014</v>
      </c>
      <c r="H1798" s="111" t="s">
        <v>1433</v>
      </c>
      <c r="I1798" s="111" t="s">
        <v>1376</v>
      </c>
      <c r="J1798" s="113">
        <v>40</v>
      </c>
      <c r="K1798" s="113">
        <v>1303</v>
      </c>
      <c r="L1798" s="113">
        <v>52120</v>
      </c>
      <c r="M1798" s="113">
        <v>3.258</v>
      </c>
      <c r="N1798" s="113">
        <v>130.32</v>
      </c>
      <c r="O1798" s="113">
        <v>0</v>
      </c>
      <c r="P1798" s="113">
        <v>0</v>
      </c>
      <c r="Q1798" s="113">
        <v>1306.2574999999999</v>
      </c>
      <c r="R1798" s="113">
        <v>52250.3</v>
      </c>
      <c r="S1798" s="111" t="s">
        <v>1428</v>
      </c>
    </row>
    <row r="1799" spans="1:19" ht="25.5">
      <c r="A1799" s="111" t="s">
        <v>4301</v>
      </c>
      <c r="B1799" s="112">
        <v>44335</v>
      </c>
      <c r="C1799" s="111" t="s">
        <v>4302</v>
      </c>
      <c r="D1799" s="112">
        <v>44335</v>
      </c>
      <c r="E1799" s="111" t="s">
        <v>1429</v>
      </c>
      <c r="F1799" s="111" t="s">
        <v>1008</v>
      </c>
      <c r="G1799" s="111" t="s">
        <v>1013</v>
      </c>
      <c r="H1799" s="111" t="s">
        <v>1433</v>
      </c>
      <c r="I1799" s="111" t="s">
        <v>1374</v>
      </c>
      <c r="J1799" s="113">
        <v>40</v>
      </c>
      <c r="K1799" s="113">
        <v>914</v>
      </c>
      <c r="L1799" s="113">
        <v>36560</v>
      </c>
      <c r="M1799" s="113">
        <v>2.2850000000000001</v>
      </c>
      <c r="N1799" s="113">
        <v>91.4</v>
      </c>
      <c r="O1799" s="113">
        <v>0</v>
      </c>
      <c r="P1799" s="113">
        <v>0</v>
      </c>
      <c r="Q1799" s="113">
        <v>916.28499999999997</v>
      </c>
      <c r="R1799" s="113">
        <v>36651.4</v>
      </c>
      <c r="S1799" s="111" t="s">
        <v>1428</v>
      </c>
    </row>
    <row r="1800" spans="1:19" ht="25.5">
      <c r="A1800" s="111" t="s">
        <v>4301</v>
      </c>
      <c r="B1800" s="112">
        <v>44335</v>
      </c>
      <c r="C1800" s="111" t="s">
        <v>4302</v>
      </c>
      <c r="D1800" s="112">
        <v>44335</v>
      </c>
      <c r="E1800" s="111" t="s">
        <v>1429</v>
      </c>
      <c r="F1800" s="111" t="s">
        <v>1008</v>
      </c>
      <c r="G1800" s="111" t="s">
        <v>1013</v>
      </c>
      <c r="H1800" s="111" t="s">
        <v>1433</v>
      </c>
      <c r="I1800" s="111" t="s">
        <v>1263</v>
      </c>
      <c r="J1800" s="113">
        <v>35</v>
      </c>
      <c r="K1800" s="113">
        <v>1099</v>
      </c>
      <c r="L1800" s="113">
        <v>38465</v>
      </c>
      <c r="M1800" s="113">
        <v>2.7480000000000002</v>
      </c>
      <c r="N1800" s="113">
        <v>96.18</v>
      </c>
      <c r="O1800" s="113">
        <v>0</v>
      </c>
      <c r="P1800" s="113">
        <v>0</v>
      </c>
      <c r="Q1800" s="113">
        <v>1101.7474999999999</v>
      </c>
      <c r="R1800" s="113">
        <v>38561.162499999999</v>
      </c>
      <c r="S1800" s="111" t="s">
        <v>1428</v>
      </c>
    </row>
    <row r="1801" spans="1:19" ht="25.5">
      <c r="A1801" s="111" t="s">
        <v>4303</v>
      </c>
      <c r="B1801" s="112">
        <v>44335</v>
      </c>
      <c r="C1801" s="111" t="s">
        <v>4304</v>
      </c>
      <c r="D1801" s="112">
        <v>44335</v>
      </c>
      <c r="E1801" s="111" t="s">
        <v>1143</v>
      </c>
      <c r="F1801" s="111" t="s">
        <v>1314</v>
      </c>
      <c r="G1801" s="111" t="s">
        <v>1143</v>
      </c>
      <c r="H1801" s="111" t="s">
        <v>1143</v>
      </c>
      <c r="I1801" s="111" t="s">
        <v>1142</v>
      </c>
      <c r="J1801" s="113">
        <v>1</v>
      </c>
      <c r="K1801" s="113">
        <v>1045</v>
      </c>
      <c r="L1801" s="113">
        <v>1045</v>
      </c>
      <c r="M1801" s="113">
        <v>2.6124999999999998</v>
      </c>
      <c r="N1801" s="113">
        <v>2.6124999999999998</v>
      </c>
      <c r="O1801" s="113">
        <v>0</v>
      </c>
      <c r="P1801" s="113">
        <v>0</v>
      </c>
      <c r="Q1801" s="113">
        <v>1047.6125</v>
      </c>
      <c r="R1801" s="113">
        <v>1047.6125</v>
      </c>
      <c r="S1801" s="111" t="s">
        <v>1428</v>
      </c>
    </row>
    <row r="1802" spans="1:19" ht="25.5">
      <c r="A1802" s="111" t="s">
        <v>4303</v>
      </c>
      <c r="B1802" s="112">
        <v>44335</v>
      </c>
      <c r="C1802" s="111" t="s">
        <v>4304</v>
      </c>
      <c r="D1802" s="112">
        <v>44335</v>
      </c>
      <c r="E1802" s="111" t="s">
        <v>1143</v>
      </c>
      <c r="F1802" s="111" t="s">
        <v>1314</v>
      </c>
      <c r="G1802" s="111" t="s">
        <v>1143</v>
      </c>
      <c r="H1802" s="111" t="s">
        <v>1143</v>
      </c>
      <c r="I1802" s="111" t="s">
        <v>1321</v>
      </c>
      <c r="J1802" s="113">
        <v>2</v>
      </c>
      <c r="K1802" s="113">
        <v>1222.5</v>
      </c>
      <c r="L1802" s="113">
        <v>2445</v>
      </c>
      <c r="M1802" s="113">
        <v>3.0562999999999998</v>
      </c>
      <c r="N1802" s="113">
        <v>6.1125999999999996</v>
      </c>
      <c r="O1802" s="113">
        <v>0</v>
      </c>
      <c r="P1802" s="113">
        <v>0</v>
      </c>
      <c r="Q1802" s="113">
        <v>1225.5563</v>
      </c>
      <c r="R1802" s="113">
        <v>2451.1125999999999</v>
      </c>
      <c r="S1802" s="111" t="s">
        <v>1428</v>
      </c>
    </row>
    <row r="1803" spans="1:19" ht="25.5">
      <c r="A1803" s="111" t="s">
        <v>4305</v>
      </c>
      <c r="B1803" s="112">
        <v>44335</v>
      </c>
      <c r="C1803" s="111" t="s">
        <v>4306</v>
      </c>
      <c r="D1803" s="112">
        <v>44335</v>
      </c>
      <c r="E1803" s="111" t="s">
        <v>1429</v>
      </c>
      <c r="F1803" s="111" t="s">
        <v>1018</v>
      </c>
      <c r="G1803" s="111" t="s">
        <v>1439</v>
      </c>
      <c r="H1803" s="111" t="s">
        <v>66</v>
      </c>
      <c r="I1803" s="111" t="s">
        <v>1141</v>
      </c>
      <c r="J1803" s="113">
        <v>20</v>
      </c>
      <c r="K1803" s="113">
        <v>894</v>
      </c>
      <c r="L1803" s="113">
        <v>17880</v>
      </c>
      <c r="M1803" s="113">
        <v>2.2349999999999999</v>
      </c>
      <c r="N1803" s="113">
        <v>44.7</v>
      </c>
      <c r="O1803" s="113">
        <v>0</v>
      </c>
      <c r="P1803" s="113">
        <v>0</v>
      </c>
      <c r="Q1803" s="113">
        <v>896.23500000000001</v>
      </c>
      <c r="R1803" s="113">
        <v>17924.7</v>
      </c>
      <c r="S1803" s="111" t="s">
        <v>1428</v>
      </c>
    </row>
    <row r="1804" spans="1:19" ht="25.5">
      <c r="A1804" s="111" t="s">
        <v>4305</v>
      </c>
      <c r="B1804" s="112">
        <v>44335</v>
      </c>
      <c r="C1804" s="111" t="s">
        <v>4306</v>
      </c>
      <c r="D1804" s="112">
        <v>44335</v>
      </c>
      <c r="E1804" s="111" t="s">
        <v>1429</v>
      </c>
      <c r="F1804" s="111" t="s">
        <v>1018</v>
      </c>
      <c r="G1804" s="111" t="s">
        <v>1439</v>
      </c>
      <c r="H1804" s="111" t="s">
        <v>66</v>
      </c>
      <c r="I1804" s="111" t="s">
        <v>1374</v>
      </c>
      <c r="J1804" s="113">
        <v>15</v>
      </c>
      <c r="K1804" s="113">
        <v>914</v>
      </c>
      <c r="L1804" s="113">
        <v>13710</v>
      </c>
      <c r="M1804" s="113">
        <v>2.2850000000000001</v>
      </c>
      <c r="N1804" s="113">
        <v>34.274999999999999</v>
      </c>
      <c r="O1804" s="113">
        <v>0</v>
      </c>
      <c r="P1804" s="113">
        <v>0</v>
      </c>
      <c r="Q1804" s="113">
        <v>916.28499999999997</v>
      </c>
      <c r="R1804" s="113">
        <v>13744.275</v>
      </c>
      <c r="S1804" s="111" t="s">
        <v>1428</v>
      </c>
    </row>
    <row r="1805" spans="1:19" ht="25.5">
      <c r="A1805" s="111" t="s">
        <v>4307</v>
      </c>
      <c r="B1805" s="112">
        <v>44335</v>
      </c>
      <c r="C1805" s="111" t="s">
        <v>4308</v>
      </c>
      <c r="D1805" s="112">
        <v>44335</v>
      </c>
      <c r="E1805" s="111" t="s">
        <v>1429</v>
      </c>
      <c r="F1805" s="111" t="s">
        <v>48</v>
      </c>
      <c r="G1805" s="111" t="s">
        <v>1454</v>
      </c>
      <c r="H1805" s="111" t="s">
        <v>13</v>
      </c>
      <c r="I1805" s="111" t="s">
        <v>1147</v>
      </c>
      <c r="J1805" s="113">
        <v>50</v>
      </c>
      <c r="K1805" s="113">
        <v>1176</v>
      </c>
      <c r="L1805" s="113">
        <v>58800</v>
      </c>
      <c r="M1805" s="113">
        <v>2.94</v>
      </c>
      <c r="N1805" s="113">
        <v>147</v>
      </c>
      <c r="O1805" s="113">
        <v>0</v>
      </c>
      <c r="P1805" s="113">
        <v>0</v>
      </c>
      <c r="Q1805" s="113">
        <v>1178.94</v>
      </c>
      <c r="R1805" s="113">
        <v>58947</v>
      </c>
      <c r="S1805" s="111" t="s">
        <v>1428</v>
      </c>
    </row>
    <row r="1806" spans="1:19" ht="25.5">
      <c r="A1806" s="111" t="s">
        <v>4309</v>
      </c>
      <c r="B1806" s="112">
        <v>44335</v>
      </c>
      <c r="C1806" s="111" t="s">
        <v>4310</v>
      </c>
      <c r="D1806" s="112">
        <v>44335</v>
      </c>
      <c r="E1806" s="111" t="s">
        <v>1429</v>
      </c>
      <c r="F1806" s="111" t="s">
        <v>14</v>
      </c>
      <c r="G1806" s="111" t="s">
        <v>1437</v>
      </c>
      <c r="H1806" s="111" t="s">
        <v>24</v>
      </c>
      <c r="I1806" s="111" t="s">
        <v>1142</v>
      </c>
      <c r="J1806" s="113">
        <v>60</v>
      </c>
      <c r="K1806" s="113">
        <v>1030</v>
      </c>
      <c r="L1806" s="113">
        <v>61800</v>
      </c>
      <c r="M1806" s="113">
        <v>2.5750000000000002</v>
      </c>
      <c r="N1806" s="113">
        <v>154.5</v>
      </c>
      <c r="O1806" s="113">
        <v>0</v>
      </c>
      <c r="P1806" s="113">
        <v>0</v>
      </c>
      <c r="Q1806" s="113">
        <v>1032.575</v>
      </c>
      <c r="R1806" s="113">
        <v>61954.5</v>
      </c>
      <c r="S1806" s="111" t="s">
        <v>1428</v>
      </c>
    </row>
    <row r="1807" spans="1:19" ht="25.5">
      <c r="A1807" s="111" t="s">
        <v>4309</v>
      </c>
      <c r="B1807" s="112">
        <v>44335</v>
      </c>
      <c r="C1807" s="111" t="s">
        <v>4310</v>
      </c>
      <c r="D1807" s="112">
        <v>44335</v>
      </c>
      <c r="E1807" s="111" t="s">
        <v>1429</v>
      </c>
      <c r="F1807" s="111" t="s">
        <v>14</v>
      </c>
      <c r="G1807" s="111" t="s">
        <v>1437</v>
      </c>
      <c r="H1807" s="111" t="s">
        <v>24</v>
      </c>
      <c r="I1807" s="111" t="s">
        <v>1277</v>
      </c>
      <c r="J1807" s="113">
        <v>60</v>
      </c>
      <c r="K1807" s="113">
        <v>967</v>
      </c>
      <c r="L1807" s="113">
        <v>58020</v>
      </c>
      <c r="M1807" s="113">
        <v>2.4175</v>
      </c>
      <c r="N1807" s="113">
        <v>145.05000000000001</v>
      </c>
      <c r="O1807" s="113">
        <v>0</v>
      </c>
      <c r="P1807" s="113">
        <v>0</v>
      </c>
      <c r="Q1807" s="113">
        <v>969.41750000000002</v>
      </c>
      <c r="R1807" s="113">
        <v>58165.05</v>
      </c>
      <c r="S1807" s="111" t="s">
        <v>1428</v>
      </c>
    </row>
    <row r="1808" spans="1:19" ht="25.5">
      <c r="A1808" s="111" t="s">
        <v>4309</v>
      </c>
      <c r="B1808" s="112">
        <v>44335</v>
      </c>
      <c r="C1808" s="111" t="s">
        <v>4310</v>
      </c>
      <c r="D1808" s="112">
        <v>44335</v>
      </c>
      <c r="E1808" s="111" t="s">
        <v>1429</v>
      </c>
      <c r="F1808" s="111" t="s">
        <v>14</v>
      </c>
      <c r="G1808" s="111" t="s">
        <v>1437</v>
      </c>
      <c r="H1808" s="111" t="s">
        <v>24</v>
      </c>
      <c r="I1808" s="111" t="s">
        <v>1263</v>
      </c>
      <c r="J1808" s="113">
        <v>20</v>
      </c>
      <c r="K1808" s="113">
        <v>1099</v>
      </c>
      <c r="L1808" s="113">
        <v>21980</v>
      </c>
      <c r="M1808" s="113">
        <v>2.7475000000000001</v>
      </c>
      <c r="N1808" s="113">
        <v>54.95</v>
      </c>
      <c r="O1808" s="113">
        <v>0</v>
      </c>
      <c r="P1808" s="113">
        <v>0</v>
      </c>
      <c r="Q1808" s="113">
        <v>1101.7474999999999</v>
      </c>
      <c r="R1808" s="113">
        <v>22034.95</v>
      </c>
      <c r="S1808" s="111" t="s">
        <v>1428</v>
      </c>
    </row>
    <row r="1809" spans="1:19" ht="25.5">
      <c r="A1809" s="111" t="s">
        <v>4309</v>
      </c>
      <c r="B1809" s="112">
        <v>44335</v>
      </c>
      <c r="C1809" s="111" t="s">
        <v>4310</v>
      </c>
      <c r="D1809" s="112">
        <v>44335</v>
      </c>
      <c r="E1809" s="111" t="s">
        <v>1429</v>
      </c>
      <c r="F1809" s="111" t="s">
        <v>14</v>
      </c>
      <c r="G1809" s="111" t="s">
        <v>1437</v>
      </c>
      <c r="H1809" s="111" t="s">
        <v>24</v>
      </c>
      <c r="I1809" s="111" t="s">
        <v>1147</v>
      </c>
      <c r="J1809" s="113">
        <v>20</v>
      </c>
      <c r="K1809" s="113">
        <v>1176</v>
      </c>
      <c r="L1809" s="113">
        <v>23520</v>
      </c>
      <c r="M1809" s="113">
        <v>2.94</v>
      </c>
      <c r="N1809" s="113">
        <v>58.8</v>
      </c>
      <c r="O1809" s="113">
        <v>0</v>
      </c>
      <c r="P1809" s="113">
        <v>0</v>
      </c>
      <c r="Q1809" s="113">
        <v>1178.94</v>
      </c>
      <c r="R1809" s="113">
        <v>23578.799999999999</v>
      </c>
      <c r="S1809" s="111" t="s">
        <v>1428</v>
      </c>
    </row>
    <row r="1810" spans="1:19" ht="25.5">
      <c r="A1810" s="111" t="s">
        <v>4311</v>
      </c>
      <c r="B1810" s="112">
        <v>44335</v>
      </c>
      <c r="C1810" s="111" t="s">
        <v>4312</v>
      </c>
      <c r="D1810" s="112">
        <v>44335</v>
      </c>
      <c r="E1810" s="111" t="s">
        <v>1429</v>
      </c>
      <c r="F1810" s="111" t="s">
        <v>68</v>
      </c>
      <c r="G1810" s="111" t="s">
        <v>1439</v>
      </c>
      <c r="H1810" s="111" t="s">
        <v>66</v>
      </c>
      <c r="I1810" s="111" t="s">
        <v>1142</v>
      </c>
      <c r="J1810" s="113">
        <v>20</v>
      </c>
      <c r="K1810" s="113">
        <v>1030</v>
      </c>
      <c r="L1810" s="113">
        <v>20600</v>
      </c>
      <c r="M1810" s="113">
        <v>2.5750000000000002</v>
      </c>
      <c r="N1810" s="113">
        <v>51.5</v>
      </c>
      <c r="O1810" s="113">
        <v>0</v>
      </c>
      <c r="P1810" s="113">
        <v>0</v>
      </c>
      <c r="Q1810" s="113">
        <v>1032.575</v>
      </c>
      <c r="R1810" s="113">
        <v>20651.5</v>
      </c>
      <c r="S1810" s="111" t="s">
        <v>1428</v>
      </c>
    </row>
    <row r="1811" spans="1:19" ht="25.5">
      <c r="A1811" s="111" t="s">
        <v>4311</v>
      </c>
      <c r="B1811" s="112">
        <v>44335</v>
      </c>
      <c r="C1811" s="111" t="s">
        <v>4312</v>
      </c>
      <c r="D1811" s="112">
        <v>44335</v>
      </c>
      <c r="E1811" s="111" t="s">
        <v>1429</v>
      </c>
      <c r="F1811" s="111" t="s">
        <v>68</v>
      </c>
      <c r="G1811" s="111" t="s">
        <v>1439</v>
      </c>
      <c r="H1811" s="111" t="s">
        <v>66</v>
      </c>
      <c r="I1811" s="111" t="s">
        <v>1144</v>
      </c>
      <c r="J1811" s="113">
        <v>30</v>
      </c>
      <c r="K1811" s="113">
        <v>1118</v>
      </c>
      <c r="L1811" s="113">
        <v>33540</v>
      </c>
      <c r="M1811" s="113">
        <v>2.7949999999999999</v>
      </c>
      <c r="N1811" s="113">
        <v>83.85</v>
      </c>
      <c r="O1811" s="113">
        <v>0</v>
      </c>
      <c r="P1811" s="113">
        <v>0</v>
      </c>
      <c r="Q1811" s="113">
        <v>1120.7950000000001</v>
      </c>
      <c r="R1811" s="113">
        <v>33623.85</v>
      </c>
      <c r="S1811" s="111" t="s">
        <v>1428</v>
      </c>
    </row>
    <row r="1812" spans="1:19" ht="25.5">
      <c r="A1812" s="111" t="s">
        <v>4311</v>
      </c>
      <c r="B1812" s="112">
        <v>44335</v>
      </c>
      <c r="C1812" s="111" t="s">
        <v>4312</v>
      </c>
      <c r="D1812" s="112">
        <v>44335</v>
      </c>
      <c r="E1812" s="111" t="s">
        <v>1429</v>
      </c>
      <c r="F1812" s="111" t="s">
        <v>68</v>
      </c>
      <c r="G1812" s="111" t="s">
        <v>1439</v>
      </c>
      <c r="H1812" s="111" t="s">
        <v>66</v>
      </c>
      <c r="I1812" s="111" t="s">
        <v>1146</v>
      </c>
      <c r="J1812" s="113">
        <v>40</v>
      </c>
      <c r="K1812" s="113">
        <v>914</v>
      </c>
      <c r="L1812" s="113">
        <v>36560</v>
      </c>
      <c r="M1812" s="113">
        <v>2.2850000000000001</v>
      </c>
      <c r="N1812" s="113">
        <v>91.4</v>
      </c>
      <c r="O1812" s="113">
        <v>0</v>
      </c>
      <c r="P1812" s="113">
        <v>0</v>
      </c>
      <c r="Q1812" s="113">
        <v>916.28499999999997</v>
      </c>
      <c r="R1812" s="113">
        <v>36651.4</v>
      </c>
      <c r="S1812" s="111" t="s">
        <v>1428</v>
      </c>
    </row>
    <row r="1813" spans="1:19" ht="25.5">
      <c r="A1813" s="111" t="s">
        <v>4311</v>
      </c>
      <c r="B1813" s="112">
        <v>44335</v>
      </c>
      <c r="C1813" s="111" t="s">
        <v>4312</v>
      </c>
      <c r="D1813" s="112">
        <v>44335</v>
      </c>
      <c r="E1813" s="111" t="s">
        <v>1429</v>
      </c>
      <c r="F1813" s="111" t="s">
        <v>68</v>
      </c>
      <c r="G1813" s="111" t="s">
        <v>1439</v>
      </c>
      <c r="H1813" s="111" t="s">
        <v>66</v>
      </c>
      <c r="I1813" s="111" t="s">
        <v>1141</v>
      </c>
      <c r="J1813" s="113">
        <v>40</v>
      </c>
      <c r="K1813" s="113">
        <v>894</v>
      </c>
      <c r="L1813" s="113">
        <v>35760</v>
      </c>
      <c r="M1813" s="113">
        <v>2.2349999999999999</v>
      </c>
      <c r="N1813" s="113">
        <v>89.4</v>
      </c>
      <c r="O1813" s="113">
        <v>0</v>
      </c>
      <c r="P1813" s="113">
        <v>0</v>
      </c>
      <c r="Q1813" s="113">
        <v>896.23500000000001</v>
      </c>
      <c r="R1813" s="113">
        <v>35849.4</v>
      </c>
      <c r="S1813" s="111" t="s">
        <v>1428</v>
      </c>
    </row>
    <row r="1814" spans="1:19" ht="25.5">
      <c r="A1814" s="111" t="s">
        <v>4311</v>
      </c>
      <c r="B1814" s="112">
        <v>44335</v>
      </c>
      <c r="C1814" s="111" t="s">
        <v>4312</v>
      </c>
      <c r="D1814" s="112">
        <v>44335</v>
      </c>
      <c r="E1814" s="111" t="s">
        <v>1429</v>
      </c>
      <c r="F1814" s="111" t="s">
        <v>68</v>
      </c>
      <c r="G1814" s="111" t="s">
        <v>1439</v>
      </c>
      <c r="H1814" s="111" t="s">
        <v>66</v>
      </c>
      <c r="I1814" s="111" t="s">
        <v>1147</v>
      </c>
      <c r="J1814" s="113">
        <v>20</v>
      </c>
      <c r="K1814" s="113">
        <v>1176</v>
      </c>
      <c r="L1814" s="113">
        <v>23520</v>
      </c>
      <c r="M1814" s="113">
        <v>2.94</v>
      </c>
      <c r="N1814" s="113">
        <v>58.8</v>
      </c>
      <c r="O1814" s="113">
        <v>0</v>
      </c>
      <c r="P1814" s="113">
        <v>0</v>
      </c>
      <c r="Q1814" s="113">
        <v>1178.94</v>
      </c>
      <c r="R1814" s="113">
        <v>23578.799999999999</v>
      </c>
      <c r="S1814" s="111" t="s">
        <v>1428</v>
      </c>
    </row>
    <row r="1815" spans="1:19" ht="25.5">
      <c r="A1815" s="111" t="s">
        <v>4437</v>
      </c>
      <c r="B1815" s="112">
        <v>44336</v>
      </c>
      <c r="C1815" s="111" t="s">
        <v>4438</v>
      </c>
      <c r="D1815" s="112">
        <v>44336</v>
      </c>
      <c r="E1815" s="111" t="s">
        <v>1429</v>
      </c>
      <c r="F1815" s="111" t="s">
        <v>12</v>
      </c>
      <c r="G1815" s="111" t="s">
        <v>1468</v>
      </c>
      <c r="H1815" s="111" t="s">
        <v>13</v>
      </c>
      <c r="I1815" s="111" t="s">
        <v>1277</v>
      </c>
      <c r="J1815" s="113">
        <v>100</v>
      </c>
      <c r="K1815" s="113">
        <v>967</v>
      </c>
      <c r="L1815" s="113">
        <v>96700</v>
      </c>
      <c r="M1815" s="113">
        <v>2.4180000000000001</v>
      </c>
      <c r="N1815" s="113">
        <v>241.8</v>
      </c>
      <c r="O1815" s="113">
        <v>0</v>
      </c>
      <c r="P1815" s="113">
        <v>0</v>
      </c>
      <c r="Q1815" s="113">
        <v>969.41750000000002</v>
      </c>
      <c r="R1815" s="113">
        <v>96941.75</v>
      </c>
      <c r="S1815" s="111" t="s">
        <v>1428</v>
      </c>
    </row>
    <row r="1816" spans="1:19" ht="25.5">
      <c r="A1816" s="111" t="s">
        <v>4437</v>
      </c>
      <c r="B1816" s="112">
        <v>44336</v>
      </c>
      <c r="C1816" s="111" t="s">
        <v>4438</v>
      </c>
      <c r="D1816" s="112">
        <v>44336</v>
      </c>
      <c r="E1816" s="111" t="s">
        <v>1429</v>
      </c>
      <c r="F1816" s="111" t="s">
        <v>12</v>
      </c>
      <c r="G1816" s="111" t="s">
        <v>1468</v>
      </c>
      <c r="H1816" s="111" t="s">
        <v>13</v>
      </c>
      <c r="I1816" s="111" t="s">
        <v>1374</v>
      </c>
      <c r="J1816" s="113">
        <v>100</v>
      </c>
      <c r="K1816" s="113">
        <v>914</v>
      </c>
      <c r="L1816" s="113">
        <v>91400</v>
      </c>
      <c r="M1816" s="113">
        <v>2.2850000000000001</v>
      </c>
      <c r="N1816" s="113">
        <v>228.5</v>
      </c>
      <c r="O1816" s="113">
        <v>0</v>
      </c>
      <c r="P1816" s="113">
        <v>0</v>
      </c>
      <c r="Q1816" s="113">
        <v>916.28499999999997</v>
      </c>
      <c r="R1816" s="113">
        <v>91628.5</v>
      </c>
      <c r="S1816" s="111" t="s">
        <v>1428</v>
      </c>
    </row>
    <row r="1817" spans="1:19" ht="25.5">
      <c r="A1817" s="111" t="s">
        <v>4439</v>
      </c>
      <c r="B1817" s="112">
        <v>44336</v>
      </c>
      <c r="C1817" s="111" t="s">
        <v>4440</v>
      </c>
      <c r="D1817" s="112">
        <v>44336</v>
      </c>
      <c r="E1817" s="111" t="s">
        <v>1429</v>
      </c>
      <c r="F1817" s="111" t="s">
        <v>36</v>
      </c>
      <c r="G1817" s="111" t="s">
        <v>37</v>
      </c>
      <c r="H1817" s="111" t="s">
        <v>13</v>
      </c>
      <c r="I1817" s="111" t="s">
        <v>1321</v>
      </c>
      <c r="J1817" s="113">
        <v>20</v>
      </c>
      <c r="K1817" s="113">
        <v>1205</v>
      </c>
      <c r="L1817" s="113">
        <v>24100</v>
      </c>
      <c r="M1817" s="113">
        <v>3.012</v>
      </c>
      <c r="N1817" s="113">
        <v>60.24</v>
      </c>
      <c r="O1817" s="113">
        <v>0</v>
      </c>
      <c r="P1817" s="113">
        <v>0</v>
      </c>
      <c r="Q1817" s="113">
        <v>1208.0125</v>
      </c>
      <c r="R1817" s="113">
        <v>24160.25</v>
      </c>
      <c r="S1817" s="111" t="s">
        <v>1428</v>
      </c>
    </row>
    <row r="1818" spans="1:19" ht="25.5">
      <c r="A1818" s="111" t="s">
        <v>4439</v>
      </c>
      <c r="B1818" s="112">
        <v>44336</v>
      </c>
      <c r="C1818" s="111" t="s">
        <v>4440</v>
      </c>
      <c r="D1818" s="112">
        <v>44336</v>
      </c>
      <c r="E1818" s="111" t="s">
        <v>1429</v>
      </c>
      <c r="F1818" s="111" t="s">
        <v>36</v>
      </c>
      <c r="G1818" s="111" t="s">
        <v>37</v>
      </c>
      <c r="H1818" s="111" t="s">
        <v>13</v>
      </c>
      <c r="I1818" s="111" t="s">
        <v>1142</v>
      </c>
      <c r="J1818" s="113">
        <v>40</v>
      </c>
      <c r="K1818" s="113">
        <v>1030</v>
      </c>
      <c r="L1818" s="113">
        <v>41200</v>
      </c>
      <c r="M1818" s="113">
        <v>2.5750000000000002</v>
      </c>
      <c r="N1818" s="113">
        <v>103</v>
      </c>
      <c r="O1818" s="113">
        <v>0</v>
      </c>
      <c r="P1818" s="113">
        <v>0</v>
      </c>
      <c r="Q1818" s="113">
        <v>1032.575</v>
      </c>
      <c r="R1818" s="113">
        <v>41303</v>
      </c>
      <c r="S1818" s="111" t="s">
        <v>1428</v>
      </c>
    </row>
    <row r="1819" spans="1:19" ht="25.5">
      <c r="A1819" s="111" t="s">
        <v>4439</v>
      </c>
      <c r="B1819" s="112">
        <v>44336</v>
      </c>
      <c r="C1819" s="111" t="s">
        <v>4440</v>
      </c>
      <c r="D1819" s="112">
        <v>44336</v>
      </c>
      <c r="E1819" s="111" t="s">
        <v>1429</v>
      </c>
      <c r="F1819" s="111" t="s">
        <v>36</v>
      </c>
      <c r="G1819" s="111" t="s">
        <v>37</v>
      </c>
      <c r="H1819" s="111" t="s">
        <v>13</v>
      </c>
      <c r="I1819" s="111" t="s">
        <v>1141</v>
      </c>
      <c r="J1819" s="113">
        <v>40</v>
      </c>
      <c r="K1819" s="113">
        <v>894</v>
      </c>
      <c r="L1819" s="113">
        <v>35760</v>
      </c>
      <c r="M1819" s="113">
        <v>2.2349999999999999</v>
      </c>
      <c r="N1819" s="113">
        <v>89.4</v>
      </c>
      <c r="O1819" s="113">
        <v>0</v>
      </c>
      <c r="P1819" s="113">
        <v>0</v>
      </c>
      <c r="Q1819" s="113">
        <v>896.23500000000001</v>
      </c>
      <c r="R1819" s="113">
        <v>35849.4</v>
      </c>
      <c r="S1819" s="111" t="s">
        <v>1428</v>
      </c>
    </row>
    <row r="1820" spans="1:19" ht="25.5">
      <c r="A1820" s="111" t="s">
        <v>4439</v>
      </c>
      <c r="B1820" s="112">
        <v>44336</v>
      </c>
      <c r="C1820" s="111" t="s">
        <v>4440</v>
      </c>
      <c r="D1820" s="112">
        <v>44336</v>
      </c>
      <c r="E1820" s="111" t="s">
        <v>1429</v>
      </c>
      <c r="F1820" s="111" t="s">
        <v>36</v>
      </c>
      <c r="G1820" s="111" t="s">
        <v>37</v>
      </c>
      <c r="H1820" s="111" t="s">
        <v>13</v>
      </c>
      <c r="I1820" s="111" t="s">
        <v>1144</v>
      </c>
      <c r="J1820" s="113">
        <v>20</v>
      </c>
      <c r="K1820" s="113">
        <v>1118</v>
      </c>
      <c r="L1820" s="113">
        <v>22360</v>
      </c>
      <c r="M1820" s="113">
        <v>2.7949999999999999</v>
      </c>
      <c r="N1820" s="113">
        <v>55.9</v>
      </c>
      <c r="O1820" s="113">
        <v>0</v>
      </c>
      <c r="P1820" s="113">
        <v>0</v>
      </c>
      <c r="Q1820" s="113">
        <v>1120.7950000000001</v>
      </c>
      <c r="R1820" s="113">
        <v>22415.9</v>
      </c>
      <c r="S1820" s="111" t="s">
        <v>1428</v>
      </c>
    </row>
    <row r="1821" spans="1:19" ht="25.5">
      <c r="A1821" s="111" t="s">
        <v>4441</v>
      </c>
      <c r="B1821" s="112">
        <v>44336</v>
      </c>
      <c r="C1821" s="111" t="s">
        <v>4442</v>
      </c>
      <c r="D1821" s="112">
        <v>44336</v>
      </c>
      <c r="E1821" s="111" t="s">
        <v>1429</v>
      </c>
      <c r="F1821" s="111" t="s">
        <v>101</v>
      </c>
      <c r="G1821" s="111" t="s">
        <v>1014</v>
      </c>
      <c r="H1821" s="111" t="s">
        <v>1433</v>
      </c>
      <c r="I1821" s="111" t="s">
        <v>1263</v>
      </c>
      <c r="J1821" s="113">
        <v>20</v>
      </c>
      <c r="K1821" s="113">
        <v>1099</v>
      </c>
      <c r="L1821" s="113">
        <v>21980</v>
      </c>
      <c r="M1821" s="113">
        <v>2.7480000000000002</v>
      </c>
      <c r="N1821" s="113">
        <v>54.96</v>
      </c>
      <c r="O1821" s="113">
        <v>0</v>
      </c>
      <c r="P1821" s="113">
        <v>0</v>
      </c>
      <c r="Q1821" s="113">
        <v>1101.7474999999999</v>
      </c>
      <c r="R1821" s="113">
        <v>22034.95</v>
      </c>
      <c r="S1821" s="111" t="s">
        <v>1428</v>
      </c>
    </row>
    <row r="1822" spans="1:19" ht="25.5">
      <c r="A1822" s="111" t="s">
        <v>4441</v>
      </c>
      <c r="B1822" s="112">
        <v>44336</v>
      </c>
      <c r="C1822" s="111" t="s">
        <v>4442</v>
      </c>
      <c r="D1822" s="112">
        <v>44336</v>
      </c>
      <c r="E1822" s="111" t="s">
        <v>1429</v>
      </c>
      <c r="F1822" s="111" t="s">
        <v>101</v>
      </c>
      <c r="G1822" s="111" t="s">
        <v>1014</v>
      </c>
      <c r="H1822" s="111" t="s">
        <v>1433</v>
      </c>
      <c r="I1822" s="111" t="s">
        <v>1374</v>
      </c>
      <c r="J1822" s="113">
        <v>20</v>
      </c>
      <c r="K1822" s="113">
        <v>914</v>
      </c>
      <c r="L1822" s="113">
        <v>18280</v>
      </c>
      <c r="M1822" s="113">
        <v>2.2850000000000001</v>
      </c>
      <c r="N1822" s="113">
        <v>45.7</v>
      </c>
      <c r="O1822" s="113">
        <v>0</v>
      </c>
      <c r="P1822" s="113">
        <v>0</v>
      </c>
      <c r="Q1822" s="113">
        <v>916.28499999999997</v>
      </c>
      <c r="R1822" s="113">
        <v>18325.7</v>
      </c>
      <c r="S1822" s="111" t="s">
        <v>1428</v>
      </c>
    </row>
    <row r="1823" spans="1:19" ht="25.5">
      <c r="A1823" s="111" t="s">
        <v>4443</v>
      </c>
      <c r="B1823" s="112">
        <v>44336</v>
      </c>
      <c r="C1823" s="111" t="s">
        <v>4444</v>
      </c>
      <c r="D1823" s="112">
        <v>44336</v>
      </c>
      <c r="E1823" s="111" t="s">
        <v>1429</v>
      </c>
      <c r="F1823" s="111" t="s">
        <v>98</v>
      </c>
      <c r="G1823" s="111" t="s">
        <v>1046</v>
      </c>
      <c r="H1823" s="111" t="s">
        <v>1433</v>
      </c>
      <c r="I1823" s="111" t="s">
        <v>1141</v>
      </c>
      <c r="J1823" s="113">
        <v>40</v>
      </c>
      <c r="K1823" s="113">
        <v>894</v>
      </c>
      <c r="L1823" s="113">
        <v>35760</v>
      </c>
      <c r="M1823" s="113">
        <v>2.2349999999999999</v>
      </c>
      <c r="N1823" s="113">
        <v>89.4</v>
      </c>
      <c r="O1823" s="113">
        <v>0</v>
      </c>
      <c r="P1823" s="113">
        <v>0</v>
      </c>
      <c r="Q1823" s="113">
        <v>896.23500000000001</v>
      </c>
      <c r="R1823" s="113">
        <v>35849.4</v>
      </c>
      <c r="S1823" s="111" t="s">
        <v>1428</v>
      </c>
    </row>
    <row r="1824" spans="1:19" ht="25.5">
      <c r="A1824" s="111" t="s">
        <v>4443</v>
      </c>
      <c r="B1824" s="112">
        <v>44336</v>
      </c>
      <c r="C1824" s="111" t="s">
        <v>4444</v>
      </c>
      <c r="D1824" s="112">
        <v>44336</v>
      </c>
      <c r="E1824" s="111" t="s">
        <v>1429</v>
      </c>
      <c r="F1824" s="111" t="s">
        <v>98</v>
      </c>
      <c r="G1824" s="111" t="s">
        <v>1046</v>
      </c>
      <c r="H1824" s="111" t="s">
        <v>1433</v>
      </c>
      <c r="I1824" s="111" t="s">
        <v>1142</v>
      </c>
      <c r="J1824" s="113">
        <v>20</v>
      </c>
      <c r="K1824" s="113">
        <v>1030</v>
      </c>
      <c r="L1824" s="113">
        <v>20600</v>
      </c>
      <c r="M1824" s="113">
        <v>2.5750000000000002</v>
      </c>
      <c r="N1824" s="113">
        <v>51.5</v>
      </c>
      <c r="O1824" s="113">
        <v>0</v>
      </c>
      <c r="P1824" s="113">
        <v>0</v>
      </c>
      <c r="Q1824" s="113">
        <v>1032.575</v>
      </c>
      <c r="R1824" s="113">
        <v>20651.5</v>
      </c>
      <c r="S1824" s="111" t="s">
        <v>1428</v>
      </c>
    </row>
    <row r="1825" spans="1:19" ht="25.5">
      <c r="A1825" s="111" t="s">
        <v>4445</v>
      </c>
      <c r="B1825" s="112">
        <v>44336</v>
      </c>
      <c r="C1825" s="111" t="s">
        <v>4446</v>
      </c>
      <c r="D1825" s="112">
        <v>44336</v>
      </c>
      <c r="E1825" s="111" t="s">
        <v>1429</v>
      </c>
      <c r="F1825" s="111" t="s">
        <v>92</v>
      </c>
      <c r="G1825" s="111" t="s">
        <v>1432</v>
      </c>
      <c r="H1825" s="111" t="s">
        <v>1433</v>
      </c>
      <c r="I1825" s="111" t="s">
        <v>1141</v>
      </c>
      <c r="J1825" s="113">
        <v>20</v>
      </c>
      <c r="K1825" s="113">
        <v>894</v>
      </c>
      <c r="L1825" s="113">
        <v>17880</v>
      </c>
      <c r="M1825" s="113">
        <v>2.2349999999999999</v>
      </c>
      <c r="N1825" s="113">
        <v>44.7</v>
      </c>
      <c r="O1825" s="113">
        <v>0</v>
      </c>
      <c r="P1825" s="113">
        <v>0</v>
      </c>
      <c r="Q1825" s="113">
        <v>896.23500000000001</v>
      </c>
      <c r="R1825" s="113">
        <v>17924.7</v>
      </c>
      <c r="S1825" s="111" t="s">
        <v>1428</v>
      </c>
    </row>
    <row r="1826" spans="1:19" ht="25.5">
      <c r="A1826" s="111" t="s">
        <v>4445</v>
      </c>
      <c r="B1826" s="112">
        <v>44336</v>
      </c>
      <c r="C1826" s="111" t="s">
        <v>4446</v>
      </c>
      <c r="D1826" s="112">
        <v>44336</v>
      </c>
      <c r="E1826" s="111" t="s">
        <v>1429</v>
      </c>
      <c r="F1826" s="111" t="s">
        <v>92</v>
      </c>
      <c r="G1826" s="111" t="s">
        <v>1432</v>
      </c>
      <c r="H1826" s="111" t="s">
        <v>1433</v>
      </c>
      <c r="I1826" s="111" t="s">
        <v>1144</v>
      </c>
      <c r="J1826" s="113">
        <v>20</v>
      </c>
      <c r="K1826" s="113">
        <v>1118</v>
      </c>
      <c r="L1826" s="113">
        <v>22360</v>
      </c>
      <c r="M1826" s="113">
        <v>2.7949999999999999</v>
      </c>
      <c r="N1826" s="113">
        <v>55.9</v>
      </c>
      <c r="O1826" s="113">
        <v>0</v>
      </c>
      <c r="P1826" s="113">
        <v>0</v>
      </c>
      <c r="Q1826" s="113">
        <v>1120.7950000000001</v>
      </c>
      <c r="R1826" s="113">
        <v>22415.9</v>
      </c>
      <c r="S1826" s="111" t="s">
        <v>1428</v>
      </c>
    </row>
    <row r="1827" spans="1:19" ht="25.5">
      <c r="A1827" s="111" t="s">
        <v>4447</v>
      </c>
      <c r="B1827" s="112">
        <v>44336</v>
      </c>
      <c r="C1827" s="111" t="s">
        <v>4448</v>
      </c>
      <c r="D1827" s="112">
        <v>44336</v>
      </c>
      <c r="E1827" s="111" t="s">
        <v>1429</v>
      </c>
      <c r="F1827" s="111" t="s">
        <v>94</v>
      </c>
      <c r="G1827" s="111" t="s">
        <v>1014</v>
      </c>
      <c r="H1827" s="111" t="s">
        <v>1433</v>
      </c>
      <c r="I1827" s="111" t="s">
        <v>1146</v>
      </c>
      <c r="J1827" s="113">
        <v>10</v>
      </c>
      <c r="K1827" s="113">
        <v>914</v>
      </c>
      <c r="L1827" s="113">
        <v>9140</v>
      </c>
      <c r="M1827" s="113">
        <v>2.2850000000000001</v>
      </c>
      <c r="N1827" s="113">
        <v>22.85</v>
      </c>
      <c r="O1827" s="113">
        <v>0</v>
      </c>
      <c r="P1827" s="113">
        <v>0</v>
      </c>
      <c r="Q1827" s="113">
        <v>916.28499999999997</v>
      </c>
      <c r="R1827" s="113">
        <v>9162.85</v>
      </c>
      <c r="S1827" s="111" t="s">
        <v>1428</v>
      </c>
    </row>
    <row r="1828" spans="1:19" ht="25.5">
      <c r="A1828" s="111" t="s">
        <v>4447</v>
      </c>
      <c r="B1828" s="112">
        <v>44336</v>
      </c>
      <c r="C1828" s="111" t="s">
        <v>4448</v>
      </c>
      <c r="D1828" s="112">
        <v>44336</v>
      </c>
      <c r="E1828" s="111" t="s">
        <v>1429</v>
      </c>
      <c r="F1828" s="111" t="s">
        <v>94</v>
      </c>
      <c r="G1828" s="111" t="s">
        <v>1014</v>
      </c>
      <c r="H1828" s="111" t="s">
        <v>1433</v>
      </c>
      <c r="I1828" s="111" t="s">
        <v>1376</v>
      </c>
      <c r="J1828" s="113">
        <v>10</v>
      </c>
      <c r="K1828" s="113">
        <v>1303</v>
      </c>
      <c r="L1828" s="113">
        <v>13030</v>
      </c>
      <c r="M1828" s="113">
        <v>3.258</v>
      </c>
      <c r="N1828" s="113">
        <v>32.58</v>
      </c>
      <c r="O1828" s="113">
        <v>0</v>
      </c>
      <c r="P1828" s="113">
        <v>0</v>
      </c>
      <c r="Q1828" s="113">
        <v>1306.2574999999999</v>
      </c>
      <c r="R1828" s="113">
        <v>13062.575000000001</v>
      </c>
      <c r="S1828" s="111" t="s">
        <v>1428</v>
      </c>
    </row>
    <row r="1829" spans="1:19" ht="25.5">
      <c r="A1829" s="111" t="s">
        <v>4447</v>
      </c>
      <c r="B1829" s="112">
        <v>44336</v>
      </c>
      <c r="C1829" s="111" t="s">
        <v>4448</v>
      </c>
      <c r="D1829" s="112">
        <v>44336</v>
      </c>
      <c r="E1829" s="111" t="s">
        <v>1429</v>
      </c>
      <c r="F1829" s="111" t="s">
        <v>94</v>
      </c>
      <c r="G1829" s="111" t="s">
        <v>1014</v>
      </c>
      <c r="H1829" s="111" t="s">
        <v>1433</v>
      </c>
      <c r="I1829" s="111" t="s">
        <v>1374</v>
      </c>
      <c r="J1829" s="113">
        <v>10</v>
      </c>
      <c r="K1829" s="113">
        <v>914</v>
      </c>
      <c r="L1829" s="113">
        <v>9140</v>
      </c>
      <c r="M1829" s="113">
        <v>2.2850000000000001</v>
      </c>
      <c r="N1829" s="113">
        <v>22.85</v>
      </c>
      <c r="O1829" s="113">
        <v>0</v>
      </c>
      <c r="P1829" s="113">
        <v>0</v>
      </c>
      <c r="Q1829" s="113">
        <v>916.28499999999997</v>
      </c>
      <c r="R1829" s="113">
        <v>9162.85</v>
      </c>
      <c r="S1829" s="111" t="s">
        <v>1428</v>
      </c>
    </row>
    <row r="1830" spans="1:19" ht="25.5">
      <c r="A1830" s="111" t="s">
        <v>4447</v>
      </c>
      <c r="B1830" s="112">
        <v>44336</v>
      </c>
      <c r="C1830" s="111" t="s">
        <v>4448</v>
      </c>
      <c r="D1830" s="112">
        <v>44336</v>
      </c>
      <c r="E1830" s="111" t="s">
        <v>1429</v>
      </c>
      <c r="F1830" s="111" t="s">
        <v>94</v>
      </c>
      <c r="G1830" s="111" t="s">
        <v>1014</v>
      </c>
      <c r="H1830" s="111" t="s">
        <v>1433</v>
      </c>
      <c r="I1830" s="111" t="s">
        <v>1141</v>
      </c>
      <c r="J1830" s="113">
        <v>10</v>
      </c>
      <c r="K1830" s="113">
        <v>894</v>
      </c>
      <c r="L1830" s="113">
        <v>8940</v>
      </c>
      <c r="M1830" s="113">
        <v>2.2349999999999999</v>
      </c>
      <c r="N1830" s="113">
        <v>22.35</v>
      </c>
      <c r="O1830" s="113">
        <v>0</v>
      </c>
      <c r="P1830" s="113">
        <v>0</v>
      </c>
      <c r="Q1830" s="113">
        <v>896.23500000000001</v>
      </c>
      <c r="R1830" s="113">
        <v>8962.35</v>
      </c>
      <c r="S1830" s="111" t="s">
        <v>1428</v>
      </c>
    </row>
    <row r="1831" spans="1:19" ht="25.5">
      <c r="A1831" s="111" t="s">
        <v>4447</v>
      </c>
      <c r="B1831" s="112">
        <v>44336</v>
      </c>
      <c r="C1831" s="111" t="s">
        <v>4448</v>
      </c>
      <c r="D1831" s="112">
        <v>44336</v>
      </c>
      <c r="E1831" s="111" t="s">
        <v>1429</v>
      </c>
      <c r="F1831" s="111" t="s">
        <v>94</v>
      </c>
      <c r="G1831" s="111" t="s">
        <v>1014</v>
      </c>
      <c r="H1831" s="111" t="s">
        <v>1433</v>
      </c>
      <c r="I1831" s="111" t="s">
        <v>1142</v>
      </c>
      <c r="J1831" s="113">
        <v>10</v>
      </c>
      <c r="K1831" s="113">
        <v>1030</v>
      </c>
      <c r="L1831" s="113">
        <v>10300</v>
      </c>
      <c r="M1831" s="113">
        <v>2.5750000000000002</v>
      </c>
      <c r="N1831" s="113">
        <v>25.75</v>
      </c>
      <c r="O1831" s="113">
        <v>0</v>
      </c>
      <c r="P1831" s="113">
        <v>0</v>
      </c>
      <c r="Q1831" s="113">
        <v>1032.575</v>
      </c>
      <c r="R1831" s="113">
        <v>10325.75</v>
      </c>
      <c r="S1831" s="111" t="s">
        <v>1428</v>
      </c>
    </row>
    <row r="1832" spans="1:19" ht="25.5">
      <c r="A1832" s="111" t="s">
        <v>4449</v>
      </c>
      <c r="B1832" s="112">
        <v>44336</v>
      </c>
      <c r="C1832" s="111" t="s">
        <v>4450</v>
      </c>
      <c r="D1832" s="112">
        <v>44336</v>
      </c>
      <c r="E1832" s="111" t="s">
        <v>1429</v>
      </c>
      <c r="F1832" s="111" t="s">
        <v>1008</v>
      </c>
      <c r="G1832" s="111" t="s">
        <v>1013</v>
      </c>
      <c r="H1832" s="111" t="s">
        <v>1433</v>
      </c>
      <c r="I1832" s="111" t="s">
        <v>1141</v>
      </c>
      <c r="J1832" s="113">
        <v>100</v>
      </c>
      <c r="K1832" s="113">
        <v>894</v>
      </c>
      <c r="L1832" s="113">
        <v>89400</v>
      </c>
      <c r="M1832" s="113">
        <v>2.2349999999999999</v>
      </c>
      <c r="N1832" s="113">
        <v>223.5</v>
      </c>
      <c r="O1832" s="113">
        <v>0</v>
      </c>
      <c r="P1832" s="113">
        <v>0</v>
      </c>
      <c r="Q1832" s="113">
        <v>896.23500000000001</v>
      </c>
      <c r="R1832" s="113">
        <v>89623.5</v>
      </c>
      <c r="S1832" s="111" t="s">
        <v>1428</v>
      </c>
    </row>
    <row r="1833" spans="1:19" ht="25.5">
      <c r="A1833" s="111" t="s">
        <v>4449</v>
      </c>
      <c r="B1833" s="112">
        <v>44336</v>
      </c>
      <c r="C1833" s="111" t="s">
        <v>4450</v>
      </c>
      <c r="D1833" s="112">
        <v>44336</v>
      </c>
      <c r="E1833" s="111" t="s">
        <v>1429</v>
      </c>
      <c r="F1833" s="111" t="s">
        <v>1008</v>
      </c>
      <c r="G1833" s="111" t="s">
        <v>1013</v>
      </c>
      <c r="H1833" s="111" t="s">
        <v>1433</v>
      </c>
      <c r="I1833" s="111" t="s">
        <v>1142</v>
      </c>
      <c r="J1833" s="113">
        <v>60</v>
      </c>
      <c r="K1833" s="113">
        <v>1030</v>
      </c>
      <c r="L1833" s="113">
        <v>61800</v>
      </c>
      <c r="M1833" s="113">
        <v>2.5750000000000002</v>
      </c>
      <c r="N1833" s="113">
        <v>154.5</v>
      </c>
      <c r="O1833" s="113">
        <v>0</v>
      </c>
      <c r="P1833" s="113">
        <v>0</v>
      </c>
      <c r="Q1833" s="113">
        <v>1032.575</v>
      </c>
      <c r="R1833" s="113">
        <v>61954.5</v>
      </c>
      <c r="S1833" s="111" t="s">
        <v>1428</v>
      </c>
    </row>
    <row r="1834" spans="1:19" ht="25.5">
      <c r="A1834" s="111" t="s">
        <v>4451</v>
      </c>
      <c r="B1834" s="112">
        <v>44336</v>
      </c>
      <c r="C1834" s="111" t="s">
        <v>4452</v>
      </c>
      <c r="D1834" s="112">
        <v>44336</v>
      </c>
      <c r="E1834" s="111" t="s">
        <v>1429</v>
      </c>
      <c r="F1834" s="111" t="s">
        <v>96</v>
      </c>
      <c r="G1834" s="111" t="s">
        <v>1013</v>
      </c>
      <c r="H1834" s="111" t="s">
        <v>1433</v>
      </c>
      <c r="I1834" s="111" t="s">
        <v>1142</v>
      </c>
      <c r="J1834" s="113">
        <v>17</v>
      </c>
      <c r="K1834" s="113">
        <v>1030</v>
      </c>
      <c r="L1834" s="113">
        <v>17510</v>
      </c>
      <c r="M1834" s="113">
        <v>2.5750000000000002</v>
      </c>
      <c r="N1834" s="113">
        <v>43.774999999999999</v>
      </c>
      <c r="O1834" s="113">
        <v>0</v>
      </c>
      <c r="P1834" s="113">
        <v>0</v>
      </c>
      <c r="Q1834" s="113">
        <v>1032.575</v>
      </c>
      <c r="R1834" s="113">
        <v>17553.775000000001</v>
      </c>
      <c r="S1834" s="111" t="s">
        <v>1428</v>
      </c>
    </row>
    <row r="1835" spans="1:19" ht="25.5">
      <c r="A1835" s="111" t="s">
        <v>4451</v>
      </c>
      <c r="B1835" s="112">
        <v>44336</v>
      </c>
      <c r="C1835" s="111" t="s">
        <v>4452</v>
      </c>
      <c r="D1835" s="112">
        <v>44336</v>
      </c>
      <c r="E1835" s="111" t="s">
        <v>1429</v>
      </c>
      <c r="F1835" s="111" t="s">
        <v>96</v>
      </c>
      <c r="G1835" s="111" t="s">
        <v>1013</v>
      </c>
      <c r="H1835" s="111" t="s">
        <v>1433</v>
      </c>
      <c r="I1835" s="111" t="s">
        <v>1141</v>
      </c>
      <c r="J1835" s="113">
        <v>20</v>
      </c>
      <c r="K1835" s="113">
        <v>894</v>
      </c>
      <c r="L1835" s="113">
        <v>17880</v>
      </c>
      <c r="M1835" s="113">
        <v>2.2349999999999999</v>
      </c>
      <c r="N1835" s="113">
        <v>44.7</v>
      </c>
      <c r="O1835" s="113">
        <v>0</v>
      </c>
      <c r="P1835" s="113">
        <v>0</v>
      </c>
      <c r="Q1835" s="113">
        <v>896.23500000000001</v>
      </c>
      <c r="R1835" s="113">
        <v>17924.7</v>
      </c>
      <c r="S1835" s="111" t="s">
        <v>1428</v>
      </c>
    </row>
    <row r="1836" spans="1:19" ht="25.5">
      <c r="A1836" s="111" t="s">
        <v>4451</v>
      </c>
      <c r="B1836" s="112">
        <v>44336</v>
      </c>
      <c r="C1836" s="111" t="s">
        <v>4452</v>
      </c>
      <c r="D1836" s="112">
        <v>44336</v>
      </c>
      <c r="E1836" s="111" t="s">
        <v>1429</v>
      </c>
      <c r="F1836" s="111" t="s">
        <v>96</v>
      </c>
      <c r="G1836" s="111" t="s">
        <v>1013</v>
      </c>
      <c r="H1836" s="111" t="s">
        <v>1433</v>
      </c>
      <c r="I1836" s="111" t="s">
        <v>1144</v>
      </c>
      <c r="J1836" s="113">
        <v>20</v>
      </c>
      <c r="K1836" s="113">
        <v>1118</v>
      </c>
      <c r="L1836" s="113">
        <v>22360</v>
      </c>
      <c r="M1836" s="113">
        <v>2.7949999999999999</v>
      </c>
      <c r="N1836" s="113">
        <v>55.9</v>
      </c>
      <c r="O1836" s="113">
        <v>0</v>
      </c>
      <c r="P1836" s="113">
        <v>0</v>
      </c>
      <c r="Q1836" s="113">
        <v>1120.7950000000001</v>
      </c>
      <c r="R1836" s="113">
        <v>22415.9</v>
      </c>
      <c r="S1836" s="111" t="s">
        <v>1428</v>
      </c>
    </row>
    <row r="1837" spans="1:19" ht="25.5">
      <c r="A1837" s="111" t="s">
        <v>4453</v>
      </c>
      <c r="B1837" s="112">
        <v>44336</v>
      </c>
      <c r="C1837" s="111" t="s">
        <v>4454</v>
      </c>
      <c r="D1837" s="112">
        <v>44336</v>
      </c>
      <c r="E1837" s="111" t="s">
        <v>1429</v>
      </c>
      <c r="F1837" s="111" t="s">
        <v>90</v>
      </c>
      <c r="G1837" s="111" t="s">
        <v>1017</v>
      </c>
      <c r="H1837" s="111" t="s">
        <v>1433</v>
      </c>
      <c r="I1837" s="111" t="s">
        <v>1141</v>
      </c>
      <c r="J1837" s="113">
        <v>60</v>
      </c>
      <c r="K1837" s="113">
        <v>894</v>
      </c>
      <c r="L1837" s="113">
        <v>53640</v>
      </c>
      <c r="M1837" s="113">
        <v>2.2349999999999999</v>
      </c>
      <c r="N1837" s="113">
        <v>134.1</v>
      </c>
      <c r="O1837" s="113">
        <v>0</v>
      </c>
      <c r="P1837" s="113">
        <v>0</v>
      </c>
      <c r="Q1837" s="113">
        <v>896.23500000000001</v>
      </c>
      <c r="R1837" s="113">
        <v>53774.1</v>
      </c>
      <c r="S1837" s="111" t="s">
        <v>1428</v>
      </c>
    </row>
    <row r="1838" spans="1:19" ht="25.5">
      <c r="A1838" s="111" t="s">
        <v>4453</v>
      </c>
      <c r="B1838" s="112">
        <v>44336</v>
      </c>
      <c r="C1838" s="111" t="s">
        <v>4454</v>
      </c>
      <c r="D1838" s="112">
        <v>44336</v>
      </c>
      <c r="E1838" s="111" t="s">
        <v>1429</v>
      </c>
      <c r="F1838" s="111" t="s">
        <v>90</v>
      </c>
      <c r="G1838" s="111" t="s">
        <v>1017</v>
      </c>
      <c r="H1838" s="111" t="s">
        <v>1433</v>
      </c>
      <c r="I1838" s="111" t="s">
        <v>1142</v>
      </c>
      <c r="J1838" s="113">
        <v>45</v>
      </c>
      <c r="K1838" s="113">
        <v>1030</v>
      </c>
      <c r="L1838" s="113">
        <v>46350</v>
      </c>
      <c r="M1838" s="113">
        <v>2.5750000000000002</v>
      </c>
      <c r="N1838" s="113">
        <v>115.875</v>
      </c>
      <c r="O1838" s="113">
        <v>0</v>
      </c>
      <c r="P1838" s="113">
        <v>0</v>
      </c>
      <c r="Q1838" s="113">
        <v>1032.575</v>
      </c>
      <c r="R1838" s="113">
        <v>46465.875</v>
      </c>
      <c r="S1838" s="111" t="s">
        <v>1428</v>
      </c>
    </row>
    <row r="1839" spans="1:19" ht="25.5">
      <c r="A1839" s="111" t="s">
        <v>4455</v>
      </c>
      <c r="B1839" s="112">
        <v>44336</v>
      </c>
      <c r="C1839" s="111" t="s">
        <v>4456</v>
      </c>
      <c r="D1839" s="112">
        <v>44336</v>
      </c>
      <c r="E1839" s="111" t="s">
        <v>1429</v>
      </c>
      <c r="F1839" s="111" t="s">
        <v>80</v>
      </c>
      <c r="G1839" s="111" t="s">
        <v>1017</v>
      </c>
      <c r="H1839" s="111" t="s">
        <v>1433</v>
      </c>
      <c r="I1839" s="111" t="s">
        <v>1141</v>
      </c>
      <c r="J1839" s="113">
        <v>75</v>
      </c>
      <c r="K1839" s="113">
        <v>894</v>
      </c>
      <c r="L1839" s="113">
        <v>67050</v>
      </c>
      <c r="M1839" s="113">
        <v>2.2349999999999999</v>
      </c>
      <c r="N1839" s="113">
        <v>167.625</v>
      </c>
      <c r="O1839" s="113">
        <v>0</v>
      </c>
      <c r="P1839" s="113">
        <v>0</v>
      </c>
      <c r="Q1839" s="113">
        <v>896.23500000000001</v>
      </c>
      <c r="R1839" s="113">
        <v>67217.625</v>
      </c>
      <c r="S1839" s="111" t="s">
        <v>1428</v>
      </c>
    </row>
    <row r="1840" spans="1:19" ht="25.5">
      <c r="A1840" s="111" t="s">
        <v>4455</v>
      </c>
      <c r="B1840" s="112">
        <v>44336</v>
      </c>
      <c r="C1840" s="111" t="s">
        <v>4456</v>
      </c>
      <c r="D1840" s="112">
        <v>44336</v>
      </c>
      <c r="E1840" s="111" t="s">
        <v>1429</v>
      </c>
      <c r="F1840" s="111" t="s">
        <v>80</v>
      </c>
      <c r="G1840" s="111" t="s">
        <v>1017</v>
      </c>
      <c r="H1840" s="111" t="s">
        <v>1433</v>
      </c>
      <c r="I1840" s="111" t="s">
        <v>1144</v>
      </c>
      <c r="J1840" s="113">
        <v>40</v>
      </c>
      <c r="K1840" s="113">
        <v>1118</v>
      </c>
      <c r="L1840" s="113">
        <v>44720</v>
      </c>
      <c r="M1840" s="113">
        <v>2.7949999999999999</v>
      </c>
      <c r="N1840" s="113">
        <v>111.8</v>
      </c>
      <c r="O1840" s="113">
        <v>0</v>
      </c>
      <c r="P1840" s="113">
        <v>0</v>
      </c>
      <c r="Q1840" s="113">
        <v>1120.7950000000001</v>
      </c>
      <c r="R1840" s="113">
        <v>44831.8</v>
      </c>
      <c r="S1840" s="111" t="s">
        <v>1428</v>
      </c>
    </row>
    <row r="1841" spans="1:19" ht="25.5">
      <c r="A1841" s="111" t="s">
        <v>4455</v>
      </c>
      <c r="B1841" s="112">
        <v>44336</v>
      </c>
      <c r="C1841" s="111" t="s">
        <v>4456</v>
      </c>
      <c r="D1841" s="112">
        <v>44336</v>
      </c>
      <c r="E1841" s="111" t="s">
        <v>1429</v>
      </c>
      <c r="F1841" s="111" t="s">
        <v>80</v>
      </c>
      <c r="G1841" s="111" t="s">
        <v>1017</v>
      </c>
      <c r="H1841" s="111" t="s">
        <v>1433</v>
      </c>
      <c r="I1841" s="111" t="s">
        <v>1146</v>
      </c>
      <c r="J1841" s="113">
        <v>80</v>
      </c>
      <c r="K1841" s="113">
        <v>914</v>
      </c>
      <c r="L1841" s="113">
        <v>73120</v>
      </c>
      <c r="M1841" s="113">
        <v>2.2850000000000001</v>
      </c>
      <c r="N1841" s="113">
        <v>182.8</v>
      </c>
      <c r="O1841" s="113">
        <v>0</v>
      </c>
      <c r="P1841" s="113">
        <v>0</v>
      </c>
      <c r="Q1841" s="113">
        <v>916.28499999999997</v>
      </c>
      <c r="R1841" s="113">
        <v>73302.8</v>
      </c>
      <c r="S1841" s="111" t="s">
        <v>1428</v>
      </c>
    </row>
    <row r="1842" spans="1:19" ht="25.5">
      <c r="A1842" s="111" t="s">
        <v>4455</v>
      </c>
      <c r="B1842" s="112">
        <v>44336</v>
      </c>
      <c r="C1842" s="111" t="s">
        <v>4456</v>
      </c>
      <c r="D1842" s="112">
        <v>44336</v>
      </c>
      <c r="E1842" s="111" t="s">
        <v>1429</v>
      </c>
      <c r="F1842" s="111" t="s">
        <v>80</v>
      </c>
      <c r="G1842" s="111" t="s">
        <v>1017</v>
      </c>
      <c r="H1842" s="111" t="s">
        <v>1433</v>
      </c>
      <c r="I1842" s="111" t="s">
        <v>1142</v>
      </c>
      <c r="J1842" s="113">
        <v>60</v>
      </c>
      <c r="K1842" s="113">
        <v>1030</v>
      </c>
      <c r="L1842" s="113">
        <v>61800</v>
      </c>
      <c r="M1842" s="113">
        <v>2.5750000000000002</v>
      </c>
      <c r="N1842" s="113">
        <v>154.5</v>
      </c>
      <c r="O1842" s="113">
        <v>0</v>
      </c>
      <c r="P1842" s="113">
        <v>0</v>
      </c>
      <c r="Q1842" s="113">
        <v>1032.575</v>
      </c>
      <c r="R1842" s="113">
        <v>61954.5</v>
      </c>
      <c r="S1842" s="111" t="s">
        <v>1428</v>
      </c>
    </row>
    <row r="1843" spans="1:19" ht="25.5">
      <c r="A1843" s="111" t="s">
        <v>4457</v>
      </c>
      <c r="B1843" s="112">
        <v>44336</v>
      </c>
      <c r="C1843" s="111" t="s">
        <v>4458</v>
      </c>
      <c r="D1843" s="112">
        <v>44336</v>
      </c>
      <c r="E1843" s="111" t="s">
        <v>1429</v>
      </c>
      <c r="F1843" s="111" t="s">
        <v>79</v>
      </c>
      <c r="G1843" s="111" t="s">
        <v>1017</v>
      </c>
      <c r="H1843" s="111" t="s">
        <v>1433</v>
      </c>
      <c r="I1843" s="111" t="s">
        <v>1142</v>
      </c>
      <c r="J1843" s="113">
        <v>20</v>
      </c>
      <c r="K1843" s="113">
        <v>1030</v>
      </c>
      <c r="L1843" s="113">
        <v>20600</v>
      </c>
      <c r="M1843" s="113">
        <v>2.5750000000000002</v>
      </c>
      <c r="N1843" s="113">
        <v>51.5</v>
      </c>
      <c r="O1843" s="113">
        <v>0</v>
      </c>
      <c r="P1843" s="113">
        <v>0</v>
      </c>
      <c r="Q1843" s="113">
        <v>1032.575</v>
      </c>
      <c r="R1843" s="113">
        <v>20651.5</v>
      </c>
      <c r="S1843" s="111" t="s">
        <v>1428</v>
      </c>
    </row>
    <row r="1844" spans="1:19" ht="25.5">
      <c r="A1844" s="111" t="s">
        <v>4457</v>
      </c>
      <c r="B1844" s="112">
        <v>44336</v>
      </c>
      <c r="C1844" s="111" t="s">
        <v>4458</v>
      </c>
      <c r="D1844" s="112">
        <v>44336</v>
      </c>
      <c r="E1844" s="111" t="s">
        <v>1429</v>
      </c>
      <c r="F1844" s="111" t="s">
        <v>79</v>
      </c>
      <c r="G1844" s="111" t="s">
        <v>1017</v>
      </c>
      <c r="H1844" s="111" t="s">
        <v>1433</v>
      </c>
      <c r="I1844" s="111" t="s">
        <v>1320</v>
      </c>
      <c r="J1844" s="113">
        <v>30</v>
      </c>
      <c r="K1844" s="113">
        <v>1064</v>
      </c>
      <c r="L1844" s="113">
        <v>31920</v>
      </c>
      <c r="M1844" s="113">
        <v>2.66</v>
      </c>
      <c r="N1844" s="113">
        <v>79.8</v>
      </c>
      <c r="O1844" s="113">
        <v>0</v>
      </c>
      <c r="P1844" s="113">
        <v>0</v>
      </c>
      <c r="Q1844" s="113">
        <v>1066.6600000000001</v>
      </c>
      <c r="R1844" s="113">
        <v>31999.8</v>
      </c>
      <c r="S1844" s="111" t="s">
        <v>1428</v>
      </c>
    </row>
    <row r="1845" spans="1:19" ht="25.5">
      <c r="A1845" s="111" t="s">
        <v>4459</v>
      </c>
      <c r="B1845" s="112">
        <v>44336</v>
      </c>
      <c r="C1845" s="111" t="s">
        <v>4460</v>
      </c>
      <c r="D1845" s="112">
        <v>44336</v>
      </c>
      <c r="E1845" s="111" t="s">
        <v>1429</v>
      </c>
      <c r="F1845" s="111" t="s">
        <v>112</v>
      </c>
      <c r="G1845" s="111" t="s">
        <v>1011</v>
      </c>
      <c r="H1845" s="111" t="s">
        <v>54</v>
      </c>
      <c r="I1845" s="111" t="s">
        <v>1141</v>
      </c>
      <c r="J1845" s="113">
        <v>80</v>
      </c>
      <c r="K1845" s="113">
        <v>894</v>
      </c>
      <c r="L1845" s="113">
        <v>71520</v>
      </c>
      <c r="M1845" s="113">
        <v>2.2349999999999999</v>
      </c>
      <c r="N1845" s="113">
        <v>178.8</v>
      </c>
      <c r="O1845" s="113">
        <v>0</v>
      </c>
      <c r="P1845" s="113">
        <v>0</v>
      </c>
      <c r="Q1845" s="113">
        <v>896.23500000000001</v>
      </c>
      <c r="R1845" s="113">
        <v>71698.8</v>
      </c>
      <c r="S1845" s="111" t="s">
        <v>1428</v>
      </c>
    </row>
    <row r="1846" spans="1:19" ht="25.5">
      <c r="A1846" s="111" t="s">
        <v>4459</v>
      </c>
      <c r="B1846" s="112">
        <v>44336</v>
      </c>
      <c r="C1846" s="111" t="s">
        <v>4460</v>
      </c>
      <c r="D1846" s="112">
        <v>44336</v>
      </c>
      <c r="E1846" s="111" t="s">
        <v>1429</v>
      </c>
      <c r="F1846" s="111" t="s">
        <v>112</v>
      </c>
      <c r="G1846" s="111" t="s">
        <v>1011</v>
      </c>
      <c r="H1846" s="111" t="s">
        <v>54</v>
      </c>
      <c r="I1846" s="111" t="s">
        <v>1374</v>
      </c>
      <c r="J1846" s="113">
        <v>80</v>
      </c>
      <c r="K1846" s="113">
        <v>914</v>
      </c>
      <c r="L1846" s="113">
        <v>73120</v>
      </c>
      <c r="M1846" s="113">
        <v>2.2850000000000001</v>
      </c>
      <c r="N1846" s="113">
        <v>182.8</v>
      </c>
      <c r="O1846" s="113">
        <v>0</v>
      </c>
      <c r="P1846" s="113">
        <v>0</v>
      </c>
      <c r="Q1846" s="113">
        <v>916.28499999999997</v>
      </c>
      <c r="R1846" s="113">
        <v>73302.8</v>
      </c>
      <c r="S1846" s="111" t="s">
        <v>1428</v>
      </c>
    </row>
    <row r="1847" spans="1:19" ht="25.5">
      <c r="A1847" s="111" t="s">
        <v>4459</v>
      </c>
      <c r="B1847" s="112">
        <v>44336</v>
      </c>
      <c r="C1847" s="111" t="s">
        <v>4460</v>
      </c>
      <c r="D1847" s="112">
        <v>44336</v>
      </c>
      <c r="E1847" s="111" t="s">
        <v>1429</v>
      </c>
      <c r="F1847" s="111" t="s">
        <v>112</v>
      </c>
      <c r="G1847" s="111" t="s">
        <v>1011</v>
      </c>
      <c r="H1847" s="111" t="s">
        <v>54</v>
      </c>
      <c r="I1847" s="111" t="s">
        <v>1146</v>
      </c>
      <c r="J1847" s="113">
        <v>80</v>
      </c>
      <c r="K1847" s="113">
        <v>914</v>
      </c>
      <c r="L1847" s="113">
        <v>73120</v>
      </c>
      <c r="M1847" s="113">
        <v>2.2850000000000001</v>
      </c>
      <c r="N1847" s="113">
        <v>182.8</v>
      </c>
      <c r="O1847" s="113">
        <v>0</v>
      </c>
      <c r="P1847" s="113">
        <v>0</v>
      </c>
      <c r="Q1847" s="113">
        <v>916.28499999999997</v>
      </c>
      <c r="R1847" s="113">
        <v>73302.8</v>
      </c>
      <c r="S1847" s="111" t="s">
        <v>1428</v>
      </c>
    </row>
    <row r="1848" spans="1:19" ht="25.5">
      <c r="A1848" s="111" t="s">
        <v>4459</v>
      </c>
      <c r="B1848" s="112">
        <v>44336</v>
      </c>
      <c r="C1848" s="111" t="s">
        <v>4460</v>
      </c>
      <c r="D1848" s="112">
        <v>44336</v>
      </c>
      <c r="E1848" s="111" t="s">
        <v>1429</v>
      </c>
      <c r="F1848" s="111" t="s">
        <v>112</v>
      </c>
      <c r="G1848" s="111" t="s">
        <v>1011</v>
      </c>
      <c r="H1848" s="111" t="s">
        <v>54</v>
      </c>
      <c r="I1848" s="111" t="s">
        <v>1277</v>
      </c>
      <c r="J1848" s="113">
        <v>40</v>
      </c>
      <c r="K1848" s="113">
        <v>967</v>
      </c>
      <c r="L1848" s="113">
        <v>38680</v>
      </c>
      <c r="M1848" s="113">
        <v>2.4175</v>
      </c>
      <c r="N1848" s="113">
        <v>96.7</v>
      </c>
      <c r="O1848" s="113">
        <v>0</v>
      </c>
      <c r="P1848" s="113">
        <v>0</v>
      </c>
      <c r="Q1848" s="113">
        <v>969.41750000000002</v>
      </c>
      <c r="R1848" s="113">
        <v>38776.699999999997</v>
      </c>
      <c r="S1848" s="111" t="s">
        <v>1428</v>
      </c>
    </row>
    <row r="1849" spans="1:19" ht="25.5">
      <c r="A1849" s="111" t="s">
        <v>4459</v>
      </c>
      <c r="B1849" s="112">
        <v>44336</v>
      </c>
      <c r="C1849" s="111" t="s">
        <v>4460</v>
      </c>
      <c r="D1849" s="112">
        <v>44336</v>
      </c>
      <c r="E1849" s="111" t="s">
        <v>1429</v>
      </c>
      <c r="F1849" s="111" t="s">
        <v>112</v>
      </c>
      <c r="G1849" s="111" t="s">
        <v>1011</v>
      </c>
      <c r="H1849" s="111" t="s">
        <v>54</v>
      </c>
      <c r="I1849" s="111" t="s">
        <v>1142</v>
      </c>
      <c r="J1849" s="113">
        <v>80</v>
      </c>
      <c r="K1849" s="113">
        <v>1030</v>
      </c>
      <c r="L1849" s="113">
        <v>82400</v>
      </c>
      <c r="M1849" s="113">
        <v>2.5750000000000002</v>
      </c>
      <c r="N1849" s="113">
        <v>206</v>
      </c>
      <c r="O1849" s="113">
        <v>0</v>
      </c>
      <c r="P1849" s="113">
        <v>0</v>
      </c>
      <c r="Q1849" s="113">
        <v>1032.575</v>
      </c>
      <c r="R1849" s="113">
        <v>82606</v>
      </c>
      <c r="S1849" s="111" t="s">
        <v>1428</v>
      </c>
    </row>
    <row r="1850" spans="1:19" ht="25.5">
      <c r="A1850" s="111" t="s">
        <v>4461</v>
      </c>
      <c r="B1850" s="112">
        <v>44336</v>
      </c>
      <c r="C1850" s="111" t="s">
        <v>4462</v>
      </c>
      <c r="D1850" s="112">
        <v>44336</v>
      </c>
      <c r="E1850" s="111" t="s">
        <v>1429</v>
      </c>
      <c r="F1850" s="111" t="s">
        <v>69</v>
      </c>
      <c r="G1850" s="111" t="s">
        <v>66</v>
      </c>
      <c r="H1850" s="111" t="s">
        <v>66</v>
      </c>
      <c r="I1850" s="111" t="s">
        <v>1321</v>
      </c>
      <c r="J1850" s="113">
        <v>40</v>
      </c>
      <c r="K1850" s="113">
        <v>1205</v>
      </c>
      <c r="L1850" s="113">
        <v>48200</v>
      </c>
      <c r="M1850" s="113">
        <v>3.0125000000000002</v>
      </c>
      <c r="N1850" s="113">
        <v>120.5</v>
      </c>
      <c r="O1850" s="113">
        <v>0</v>
      </c>
      <c r="P1850" s="113">
        <v>0</v>
      </c>
      <c r="Q1850" s="113">
        <v>1208.0125</v>
      </c>
      <c r="R1850" s="113">
        <v>48320.5</v>
      </c>
      <c r="S1850" s="111" t="s">
        <v>1428</v>
      </c>
    </row>
    <row r="1851" spans="1:19" ht="25.5">
      <c r="A1851" s="111" t="s">
        <v>4461</v>
      </c>
      <c r="B1851" s="112">
        <v>44336</v>
      </c>
      <c r="C1851" s="111" t="s">
        <v>4462</v>
      </c>
      <c r="D1851" s="112">
        <v>44336</v>
      </c>
      <c r="E1851" s="111" t="s">
        <v>1429</v>
      </c>
      <c r="F1851" s="111" t="s">
        <v>69</v>
      </c>
      <c r="G1851" s="111" t="s">
        <v>66</v>
      </c>
      <c r="H1851" s="111" t="s">
        <v>66</v>
      </c>
      <c r="I1851" s="111" t="s">
        <v>1141</v>
      </c>
      <c r="J1851" s="113">
        <v>60</v>
      </c>
      <c r="K1851" s="113">
        <v>894</v>
      </c>
      <c r="L1851" s="113">
        <v>53640</v>
      </c>
      <c r="M1851" s="113">
        <v>2.2349999999999999</v>
      </c>
      <c r="N1851" s="113">
        <v>134.1</v>
      </c>
      <c r="O1851" s="113">
        <v>0</v>
      </c>
      <c r="P1851" s="113">
        <v>0</v>
      </c>
      <c r="Q1851" s="113">
        <v>896.23500000000001</v>
      </c>
      <c r="R1851" s="113">
        <v>53774.1</v>
      </c>
      <c r="S1851" s="111" t="s">
        <v>1428</v>
      </c>
    </row>
    <row r="1852" spans="1:19" ht="25.5">
      <c r="A1852" s="111" t="s">
        <v>4463</v>
      </c>
      <c r="B1852" s="112">
        <v>44336</v>
      </c>
      <c r="C1852" s="111" t="s">
        <v>4464</v>
      </c>
      <c r="D1852" s="112">
        <v>44336</v>
      </c>
      <c r="E1852" s="111" t="s">
        <v>1429</v>
      </c>
      <c r="F1852" s="111" t="s">
        <v>75</v>
      </c>
      <c r="G1852" s="111" t="s">
        <v>76</v>
      </c>
      <c r="H1852" s="111" t="s">
        <v>66</v>
      </c>
      <c r="I1852" s="111" t="s">
        <v>1144</v>
      </c>
      <c r="J1852" s="113">
        <v>20</v>
      </c>
      <c r="K1852" s="113">
        <v>1118</v>
      </c>
      <c r="L1852" s="113">
        <v>22360</v>
      </c>
      <c r="M1852" s="113">
        <v>2.7949999999999999</v>
      </c>
      <c r="N1852" s="113">
        <v>55.9</v>
      </c>
      <c r="O1852" s="113">
        <v>0</v>
      </c>
      <c r="P1852" s="113">
        <v>0</v>
      </c>
      <c r="Q1852" s="113">
        <v>1120.7950000000001</v>
      </c>
      <c r="R1852" s="113">
        <v>22415.9</v>
      </c>
      <c r="S1852" s="111" t="s">
        <v>1428</v>
      </c>
    </row>
    <row r="1853" spans="1:19" ht="25.5">
      <c r="A1853" s="111" t="s">
        <v>4463</v>
      </c>
      <c r="B1853" s="112">
        <v>44336</v>
      </c>
      <c r="C1853" s="111" t="s">
        <v>4464</v>
      </c>
      <c r="D1853" s="112">
        <v>44336</v>
      </c>
      <c r="E1853" s="111" t="s">
        <v>1429</v>
      </c>
      <c r="F1853" s="111" t="s">
        <v>75</v>
      </c>
      <c r="G1853" s="111" t="s">
        <v>76</v>
      </c>
      <c r="H1853" s="111" t="s">
        <v>66</v>
      </c>
      <c r="I1853" s="111" t="s">
        <v>1142</v>
      </c>
      <c r="J1853" s="113">
        <v>66</v>
      </c>
      <c r="K1853" s="113">
        <v>1030</v>
      </c>
      <c r="L1853" s="113">
        <v>67980</v>
      </c>
      <c r="M1853" s="113">
        <v>2.5750000000000002</v>
      </c>
      <c r="N1853" s="113">
        <v>169.95</v>
      </c>
      <c r="O1853" s="113">
        <v>0</v>
      </c>
      <c r="P1853" s="113">
        <v>0</v>
      </c>
      <c r="Q1853" s="113">
        <v>1032.575</v>
      </c>
      <c r="R1853" s="113">
        <v>68149.95</v>
      </c>
      <c r="S1853" s="111" t="s">
        <v>1428</v>
      </c>
    </row>
    <row r="1854" spans="1:19" ht="25.5">
      <c r="A1854" s="111" t="s">
        <v>4463</v>
      </c>
      <c r="B1854" s="112">
        <v>44336</v>
      </c>
      <c r="C1854" s="111" t="s">
        <v>4464</v>
      </c>
      <c r="D1854" s="112">
        <v>44336</v>
      </c>
      <c r="E1854" s="111" t="s">
        <v>1429</v>
      </c>
      <c r="F1854" s="111" t="s">
        <v>75</v>
      </c>
      <c r="G1854" s="111" t="s">
        <v>76</v>
      </c>
      <c r="H1854" s="111" t="s">
        <v>66</v>
      </c>
      <c r="I1854" s="111" t="s">
        <v>1141</v>
      </c>
      <c r="J1854" s="113">
        <v>20</v>
      </c>
      <c r="K1854" s="113">
        <v>894</v>
      </c>
      <c r="L1854" s="113">
        <v>17880</v>
      </c>
      <c r="M1854" s="113">
        <v>2.2349999999999999</v>
      </c>
      <c r="N1854" s="113">
        <v>44.7</v>
      </c>
      <c r="O1854" s="113">
        <v>0</v>
      </c>
      <c r="P1854" s="113">
        <v>0</v>
      </c>
      <c r="Q1854" s="113">
        <v>896.23500000000001</v>
      </c>
      <c r="R1854" s="113">
        <v>17924.7</v>
      </c>
      <c r="S1854" s="111" t="s">
        <v>1428</v>
      </c>
    </row>
    <row r="1855" spans="1:19" ht="25.5">
      <c r="A1855" s="111" t="s">
        <v>4465</v>
      </c>
      <c r="B1855" s="112">
        <v>44336</v>
      </c>
      <c r="C1855" s="111" t="s">
        <v>4466</v>
      </c>
      <c r="D1855" s="112">
        <v>44336</v>
      </c>
      <c r="E1855" s="111" t="s">
        <v>1429</v>
      </c>
      <c r="F1855" s="111" t="s">
        <v>74</v>
      </c>
      <c r="G1855" s="111" t="s">
        <v>1054</v>
      </c>
      <c r="H1855" s="111" t="s">
        <v>66</v>
      </c>
      <c r="I1855" s="111" t="s">
        <v>1321</v>
      </c>
      <c r="J1855" s="113">
        <v>25</v>
      </c>
      <c r="K1855" s="113">
        <v>1205</v>
      </c>
      <c r="L1855" s="113">
        <v>30125</v>
      </c>
      <c r="M1855" s="113">
        <v>3.0125000000000002</v>
      </c>
      <c r="N1855" s="113">
        <v>75.3125</v>
      </c>
      <c r="O1855" s="113">
        <v>0</v>
      </c>
      <c r="P1855" s="113">
        <v>0</v>
      </c>
      <c r="Q1855" s="113">
        <v>1208.0125</v>
      </c>
      <c r="R1855" s="113">
        <v>30200.3125</v>
      </c>
      <c r="S1855" s="111" t="s">
        <v>1428</v>
      </c>
    </row>
    <row r="1856" spans="1:19" ht="25.5">
      <c r="A1856" s="111" t="s">
        <v>4465</v>
      </c>
      <c r="B1856" s="112">
        <v>44336</v>
      </c>
      <c r="C1856" s="111" t="s">
        <v>4466</v>
      </c>
      <c r="D1856" s="112">
        <v>44336</v>
      </c>
      <c r="E1856" s="111" t="s">
        <v>1429</v>
      </c>
      <c r="F1856" s="111" t="s">
        <v>74</v>
      </c>
      <c r="G1856" s="111" t="s">
        <v>1054</v>
      </c>
      <c r="H1856" s="111" t="s">
        <v>66</v>
      </c>
      <c r="I1856" s="111" t="s">
        <v>1374</v>
      </c>
      <c r="J1856" s="113">
        <v>40</v>
      </c>
      <c r="K1856" s="113">
        <v>914</v>
      </c>
      <c r="L1856" s="113">
        <v>36560</v>
      </c>
      <c r="M1856" s="113">
        <v>2.2850000000000001</v>
      </c>
      <c r="N1856" s="113">
        <v>91.4</v>
      </c>
      <c r="O1856" s="113">
        <v>0</v>
      </c>
      <c r="P1856" s="113">
        <v>0</v>
      </c>
      <c r="Q1856" s="113">
        <v>916.28499999999997</v>
      </c>
      <c r="R1856" s="113">
        <v>36651.4</v>
      </c>
      <c r="S1856" s="111" t="s">
        <v>1428</v>
      </c>
    </row>
    <row r="1857" spans="1:19" ht="25.5">
      <c r="A1857" s="111" t="s">
        <v>4465</v>
      </c>
      <c r="B1857" s="112">
        <v>44336</v>
      </c>
      <c r="C1857" s="111" t="s">
        <v>4466</v>
      </c>
      <c r="D1857" s="112">
        <v>44336</v>
      </c>
      <c r="E1857" s="111" t="s">
        <v>1429</v>
      </c>
      <c r="F1857" s="111" t="s">
        <v>74</v>
      </c>
      <c r="G1857" s="111" t="s">
        <v>1054</v>
      </c>
      <c r="H1857" s="111" t="s">
        <v>66</v>
      </c>
      <c r="I1857" s="111" t="s">
        <v>1277</v>
      </c>
      <c r="J1857" s="113">
        <v>20</v>
      </c>
      <c r="K1857" s="113">
        <v>967</v>
      </c>
      <c r="L1857" s="113">
        <v>19340</v>
      </c>
      <c r="M1857" s="113">
        <v>2.4175</v>
      </c>
      <c r="N1857" s="113">
        <v>48.35</v>
      </c>
      <c r="O1857" s="113">
        <v>0</v>
      </c>
      <c r="P1857" s="113">
        <v>0</v>
      </c>
      <c r="Q1857" s="113">
        <v>969.41750000000002</v>
      </c>
      <c r="R1857" s="113">
        <v>19388.349999999999</v>
      </c>
      <c r="S1857" s="111" t="s">
        <v>1428</v>
      </c>
    </row>
    <row r="1858" spans="1:19" ht="25.5">
      <c r="A1858" s="111" t="s">
        <v>4465</v>
      </c>
      <c r="B1858" s="112">
        <v>44336</v>
      </c>
      <c r="C1858" s="111" t="s">
        <v>4466</v>
      </c>
      <c r="D1858" s="112">
        <v>44336</v>
      </c>
      <c r="E1858" s="111" t="s">
        <v>1429</v>
      </c>
      <c r="F1858" s="111" t="s">
        <v>74</v>
      </c>
      <c r="G1858" s="111" t="s">
        <v>1054</v>
      </c>
      <c r="H1858" s="111" t="s">
        <v>66</v>
      </c>
      <c r="I1858" s="111" t="s">
        <v>1320</v>
      </c>
      <c r="J1858" s="113">
        <v>20</v>
      </c>
      <c r="K1858" s="113">
        <v>1064</v>
      </c>
      <c r="L1858" s="113">
        <v>21280</v>
      </c>
      <c r="M1858" s="113">
        <v>2.66</v>
      </c>
      <c r="N1858" s="113">
        <v>53.2</v>
      </c>
      <c r="O1858" s="113">
        <v>0</v>
      </c>
      <c r="P1858" s="113">
        <v>0</v>
      </c>
      <c r="Q1858" s="113">
        <v>1066.6600000000001</v>
      </c>
      <c r="R1858" s="113">
        <v>21333.200000000001</v>
      </c>
      <c r="S1858" s="111" t="s">
        <v>1428</v>
      </c>
    </row>
    <row r="1859" spans="1:19" ht="25.5">
      <c r="A1859" s="111" t="s">
        <v>4467</v>
      </c>
      <c r="B1859" s="112">
        <v>44336</v>
      </c>
      <c r="C1859" s="111" t="s">
        <v>4468</v>
      </c>
      <c r="D1859" s="112">
        <v>44336</v>
      </c>
      <c r="E1859" s="111" t="s">
        <v>1429</v>
      </c>
      <c r="F1859" s="111" t="s">
        <v>72</v>
      </c>
      <c r="G1859" s="111" t="s">
        <v>1054</v>
      </c>
      <c r="H1859" s="111" t="s">
        <v>66</v>
      </c>
      <c r="I1859" s="111" t="s">
        <v>1321</v>
      </c>
      <c r="J1859" s="113">
        <v>25</v>
      </c>
      <c r="K1859" s="113">
        <v>1205</v>
      </c>
      <c r="L1859" s="113">
        <v>30125</v>
      </c>
      <c r="M1859" s="113">
        <v>3.0125000000000002</v>
      </c>
      <c r="N1859" s="113">
        <v>75.3125</v>
      </c>
      <c r="O1859" s="113">
        <v>0</v>
      </c>
      <c r="P1859" s="113">
        <v>0</v>
      </c>
      <c r="Q1859" s="113">
        <v>1208.0125</v>
      </c>
      <c r="R1859" s="113">
        <v>30200.3125</v>
      </c>
      <c r="S1859" s="111" t="s">
        <v>1428</v>
      </c>
    </row>
    <row r="1860" spans="1:19" ht="25.5">
      <c r="A1860" s="111" t="s">
        <v>4467</v>
      </c>
      <c r="B1860" s="112">
        <v>44336</v>
      </c>
      <c r="C1860" s="111" t="s">
        <v>4468</v>
      </c>
      <c r="D1860" s="112">
        <v>44336</v>
      </c>
      <c r="E1860" s="111" t="s">
        <v>1429</v>
      </c>
      <c r="F1860" s="111" t="s">
        <v>72</v>
      </c>
      <c r="G1860" s="111" t="s">
        <v>1054</v>
      </c>
      <c r="H1860" s="111" t="s">
        <v>66</v>
      </c>
      <c r="I1860" s="111" t="s">
        <v>1141</v>
      </c>
      <c r="J1860" s="113">
        <v>40</v>
      </c>
      <c r="K1860" s="113">
        <v>894</v>
      </c>
      <c r="L1860" s="113">
        <v>35760</v>
      </c>
      <c r="M1860" s="113">
        <v>2.2349999999999999</v>
      </c>
      <c r="N1860" s="113">
        <v>89.4</v>
      </c>
      <c r="O1860" s="113">
        <v>0</v>
      </c>
      <c r="P1860" s="113">
        <v>0</v>
      </c>
      <c r="Q1860" s="113">
        <v>896.23500000000001</v>
      </c>
      <c r="R1860" s="113">
        <v>35849.4</v>
      </c>
      <c r="S1860" s="111" t="s">
        <v>1428</v>
      </c>
    </row>
    <row r="1861" spans="1:19" ht="25.5">
      <c r="A1861" s="111" t="s">
        <v>4467</v>
      </c>
      <c r="B1861" s="112">
        <v>44336</v>
      </c>
      <c r="C1861" s="111" t="s">
        <v>4468</v>
      </c>
      <c r="D1861" s="112">
        <v>44336</v>
      </c>
      <c r="E1861" s="111" t="s">
        <v>1429</v>
      </c>
      <c r="F1861" s="111" t="s">
        <v>72</v>
      </c>
      <c r="G1861" s="111" t="s">
        <v>1054</v>
      </c>
      <c r="H1861" s="111" t="s">
        <v>66</v>
      </c>
      <c r="I1861" s="111" t="s">
        <v>1374</v>
      </c>
      <c r="J1861" s="113">
        <v>40</v>
      </c>
      <c r="K1861" s="113">
        <v>914</v>
      </c>
      <c r="L1861" s="113">
        <v>36560</v>
      </c>
      <c r="M1861" s="113">
        <v>2.2850000000000001</v>
      </c>
      <c r="N1861" s="113">
        <v>91.4</v>
      </c>
      <c r="O1861" s="113">
        <v>0</v>
      </c>
      <c r="P1861" s="113">
        <v>0</v>
      </c>
      <c r="Q1861" s="113">
        <v>916.28499999999997</v>
      </c>
      <c r="R1861" s="113">
        <v>36651.4</v>
      </c>
      <c r="S1861" s="111" t="s">
        <v>1428</v>
      </c>
    </row>
    <row r="1862" spans="1:19" ht="25.5">
      <c r="A1862" s="111" t="s">
        <v>4467</v>
      </c>
      <c r="B1862" s="112">
        <v>44336</v>
      </c>
      <c r="C1862" s="111" t="s">
        <v>4468</v>
      </c>
      <c r="D1862" s="112">
        <v>44336</v>
      </c>
      <c r="E1862" s="111" t="s">
        <v>1429</v>
      </c>
      <c r="F1862" s="111" t="s">
        <v>72</v>
      </c>
      <c r="G1862" s="111" t="s">
        <v>1054</v>
      </c>
      <c r="H1862" s="111" t="s">
        <v>66</v>
      </c>
      <c r="I1862" s="111" t="s">
        <v>1144</v>
      </c>
      <c r="J1862" s="113">
        <v>40</v>
      </c>
      <c r="K1862" s="113">
        <v>1118</v>
      </c>
      <c r="L1862" s="113">
        <v>44720</v>
      </c>
      <c r="M1862" s="113">
        <v>2.7949999999999999</v>
      </c>
      <c r="N1862" s="113">
        <v>111.8</v>
      </c>
      <c r="O1862" s="113">
        <v>0</v>
      </c>
      <c r="P1862" s="113">
        <v>0</v>
      </c>
      <c r="Q1862" s="113">
        <v>1120.7950000000001</v>
      </c>
      <c r="R1862" s="113">
        <v>44831.8</v>
      </c>
      <c r="S1862" s="111" t="s">
        <v>1428</v>
      </c>
    </row>
    <row r="1863" spans="1:19" ht="25.5">
      <c r="A1863" s="111" t="s">
        <v>4469</v>
      </c>
      <c r="B1863" s="112">
        <v>44336</v>
      </c>
      <c r="C1863" s="111" t="s">
        <v>4470</v>
      </c>
      <c r="D1863" s="112">
        <v>44336</v>
      </c>
      <c r="E1863" s="111" t="s">
        <v>1429</v>
      </c>
      <c r="F1863" s="111" t="s">
        <v>59</v>
      </c>
      <c r="G1863" s="111" t="s">
        <v>54</v>
      </c>
      <c r="H1863" s="111" t="s">
        <v>54</v>
      </c>
      <c r="I1863" s="111" t="s">
        <v>1144</v>
      </c>
      <c r="J1863" s="113">
        <v>80</v>
      </c>
      <c r="K1863" s="113">
        <v>1118</v>
      </c>
      <c r="L1863" s="113">
        <v>89440</v>
      </c>
      <c r="M1863" s="113">
        <v>2.7949999999999999</v>
      </c>
      <c r="N1863" s="113">
        <v>223.6</v>
      </c>
      <c r="O1863" s="113">
        <v>0</v>
      </c>
      <c r="P1863" s="113">
        <v>0</v>
      </c>
      <c r="Q1863" s="113">
        <v>1120.7950000000001</v>
      </c>
      <c r="R1863" s="113">
        <v>89663.6</v>
      </c>
      <c r="S1863" s="111" t="s">
        <v>1428</v>
      </c>
    </row>
    <row r="1864" spans="1:19" ht="25.5">
      <c r="A1864" s="111" t="s">
        <v>4469</v>
      </c>
      <c r="B1864" s="112">
        <v>44336</v>
      </c>
      <c r="C1864" s="111" t="s">
        <v>4470</v>
      </c>
      <c r="D1864" s="112">
        <v>44336</v>
      </c>
      <c r="E1864" s="111" t="s">
        <v>1429</v>
      </c>
      <c r="F1864" s="111" t="s">
        <v>59</v>
      </c>
      <c r="G1864" s="111" t="s">
        <v>54</v>
      </c>
      <c r="H1864" s="111" t="s">
        <v>54</v>
      </c>
      <c r="I1864" s="111" t="s">
        <v>1141</v>
      </c>
      <c r="J1864" s="113">
        <v>28</v>
      </c>
      <c r="K1864" s="113">
        <v>894</v>
      </c>
      <c r="L1864" s="113">
        <v>25032</v>
      </c>
      <c r="M1864" s="113">
        <v>2.2349999999999999</v>
      </c>
      <c r="N1864" s="113">
        <v>62.58</v>
      </c>
      <c r="O1864" s="113">
        <v>0</v>
      </c>
      <c r="P1864" s="113">
        <v>0</v>
      </c>
      <c r="Q1864" s="113">
        <v>896.23500000000001</v>
      </c>
      <c r="R1864" s="113">
        <v>25094.58</v>
      </c>
      <c r="S1864" s="111" t="s">
        <v>1428</v>
      </c>
    </row>
    <row r="1865" spans="1:19" ht="25.5">
      <c r="A1865" s="111" t="s">
        <v>4469</v>
      </c>
      <c r="B1865" s="112">
        <v>44336</v>
      </c>
      <c r="C1865" s="111" t="s">
        <v>4470</v>
      </c>
      <c r="D1865" s="112">
        <v>44336</v>
      </c>
      <c r="E1865" s="111" t="s">
        <v>1429</v>
      </c>
      <c r="F1865" s="111" t="s">
        <v>59</v>
      </c>
      <c r="G1865" s="111" t="s">
        <v>54</v>
      </c>
      <c r="H1865" s="111" t="s">
        <v>54</v>
      </c>
      <c r="I1865" s="111" t="s">
        <v>1142</v>
      </c>
      <c r="J1865" s="113">
        <v>60</v>
      </c>
      <c r="K1865" s="113">
        <v>1030</v>
      </c>
      <c r="L1865" s="113">
        <v>61800</v>
      </c>
      <c r="M1865" s="113">
        <v>2.5750000000000002</v>
      </c>
      <c r="N1865" s="113">
        <v>154.5</v>
      </c>
      <c r="O1865" s="113">
        <v>0</v>
      </c>
      <c r="P1865" s="113">
        <v>0</v>
      </c>
      <c r="Q1865" s="113">
        <v>1032.575</v>
      </c>
      <c r="R1865" s="113">
        <v>61954.5</v>
      </c>
      <c r="S1865" s="111" t="s">
        <v>1428</v>
      </c>
    </row>
    <row r="1866" spans="1:19" ht="25.5">
      <c r="A1866" s="111" t="s">
        <v>4471</v>
      </c>
      <c r="B1866" s="112">
        <v>44336</v>
      </c>
      <c r="C1866" s="111" t="s">
        <v>4472</v>
      </c>
      <c r="D1866" s="112">
        <v>44336</v>
      </c>
      <c r="E1866" s="111" t="s">
        <v>1429</v>
      </c>
      <c r="F1866" s="111" t="s">
        <v>67</v>
      </c>
      <c r="G1866" s="111" t="s">
        <v>66</v>
      </c>
      <c r="H1866" s="111" t="s">
        <v>66</v>
      </c>
      <c r="I1866" s="111" t="s">
        <v>1321</v>
      </c>
      <c r="J1866" s="113">
        <v>40</v>
      </c>
      <c r="K1866" s="113">
        <v>1205</v>
      </c>
      <c r="L1866" s="113">
        <v>48200</v>
      </c>
      <c r="M1866" s="113">
        <v>3.0125000000000002</v>
      </c>
      <c r="N1866" s="113">
        <v>120.5</v>
      </c>
      <c r="O1866" s="113">
        <v>0</v>
      </c>
      <c r="P1866" s="113">
        <v>0</v>
      </c>
      <c r="Q1866" s="113">
        <v>1208.0125</v>
      </c>
      <c r="R1866" s="113">
        <v>48320.5</v>
      </c>
      <c r="S1866" s="111" t="s">
        <v>1428</v>
      </c>
    </row>
    <row r="1867" spans="1:19" ht="25.5">
      <c r="A1867" s="111" t="s">
        <v>4471</v>
      </c>
      <c r="B1867" s="112">
        <v>44336</v>
      </c>
      <c r="C1867" s="111" t="s">
        <v>4472</v>
      </c>
      <c r="D1867" s="112">
        <v>44336</v>
      </c>
      <c r="E1867" s="111" t="s">
        <v>1429</v>
      </c>
      <c r="F1867" s="111" t="s">
        <v>67</v>
      </c>
      <c r="G1867" s="111" t="s">
        <v>66</v>
      </c>
      <c r="H1867" s="111" t="s">
        <v>66</v>
      </c>
      <c r="I1867" s="111" t="s">
        <v>1374</v>
      </c>
      <c r="J1867" s="113">
        <v>40</v>
      </c>
      <c r="K1867" s="113">
        <v>914</v>
      </c>
      <c r="L1867" s="113">
        <v>36560</v>
      </c>
      <c r="M1867" s="113">
        <v>2.2850000000000001</v>
      </c>
      <c r="N1867" s="113">
        <v>91.4</v>
      </c>
      <c r="O1867" s="113">
        <v>0</v>
      </c>
      <c r="P1867" s="113">
        <v>0</v>
      </c>
      <c r="Q1867" s="113">
        <v>916.28499999999997</v>
      </c>
      <c r="R1867" s="113">
        <v>36651.4</v>
      </c>
      <c r="S1867" s="111" t="s">
        <v>1428</v>
      </c>
    </row>
    <row r="1868" spans="1:19" ht="25.5">
      <c r="A1868" s="111" t="s">
        <v>4471</v>
      </c>
      <c r="B1868" s="112">
        <v>44336</v>
      </c>
      <c r="C1868" s="111" t="s">
        <v>4472</v>
      </c>
      <c r="D1868" s="112">
        <v>44336</v>
      </c>
      <c r="E1868" s="111" t="s">
        <v>1429</v>
      </c>
      <c r="F1868" s="111" t="s">
        <v>67</v>
      </c>
      <c r="G1868" s="111" t="s">
        <v>66</v>
      </c>
      <c r="H1868" s="111" t="s">
        <v>66</v>
      </c>
      <c r="I1868" s="111" t="s">
        <v>1141</v>
      </c>
      <c r="J1868" s="113">
        <v>126</v>
      </c>
      <c r="K1868" s="113">
        <v>894</v>
      </c>
      <c r="L1868" s="113">
        <v>112644</v>
      </c>
      <c r="M1868" s="113">
        <v>2.2349999999999999</v>
      </c>
      <c r="N1868" s="113">
        <v>281.61</v>
      </c>
      <c r="O1868" s="113">
        <v>0</v>
      </c>
      <c r="P1868" s="113">
        <v>0</v>
      </c>
      <c r="Q1868" s="113">
        <v>896.23500000000001</v>
      </c>
      <c r="R1868" s="113">
        <v>112925.61</v>
      </c>
      <c r="S1868" s="111" t="s">
        <v>1428</v>
      </c>
    </row>
    <row r="1869" spans="1:19" ht="25.5">
      <c r="A1869" s="111" t="s">
        <v>4473</v>
      </c>
      <c r="B1869" s="112">
        <v>44336</v>
      </c>
      <c r="C1869" s="111" t="s">
        <v>4474</v>
      </c>
      <c r="D1869" s="112">
        <v>44336</v>
      </c>
      <c r="E1869" s="111" t="s">
        <v>1429</v>
      </c>
      <c r="F1869" s="111" t="s">
        <v>61</v>
      </c>
      <c r="G1869" s="111" t="s">
        <v>54</v>
      </c>
      <c r="H1869" s="111" t="s">
        <v>54</v>
      </c>
      <c r="I1869" s="111" t="s">
        <v>1376</v>
      </c>
      <c r="J1869" s="113">
        <v>20</v>
      </c>
      <c r="K1869" s="113">
        <v>1303</v>
      </c>
      <c r="L1869" s="113">
        <v>26060</v>
      </c>
      <c r="M1869" s="113">
        <v>3.2574999999999998</v>
      </c>
      <c r="N1869" s="113">
        <v>65.150000000000006</v>
      </c>
      <c r="O1869" s="113">
        <v>0</v>
      </c>
      <c r="P1869" s="113">
        <v>0</v>
      </c>
      <c r="Q1869" s="113">
        <v>1306.2574999999999</v>
      </c>
      <c r="R1869" s="113">
        <v>26125.15</v>
      </c>
      <c r="S1869" s="111" t="s">
        <v>1428</v>
      </c>
    </row>
    <row r="1870" spans="1:19" ht="25.5">
      <c r="A1870" s="111" t="s">
        <v>4473</v>
      </c>
      <c r="B1870" s="112">
        <v>44336</v>
      </c>
      <c r="C1870" s="111" t="s">
        <v>4474</v>
      </c>
      <c r="D1870" s="112">
        <v>44336</v>
      </c>
      <c r="E1870" s="111" t="s">
        <v>1429</v>
      </c>
      <c r="F1870" s="111" t="s">
        <v>61</v>
      </c>
      <c r="G1870" s="111" t="s">
        <v>54</v>
      </c>
      <c r="H1870" s="111" t="s">
        <v>54</v>
      </c>
      <c r="I1870" s="111" t="s">
        <v>1146</v>
      </c>
      <c r="J1870" s="113">
        <v>30</v>
      </c>
      <c r="K1870" s="113">
        <v>914</v>
      </c>
      <c r="L1870" s="113">
        <v>27420</v>
      </c>
      <c r="M1870" s="113">
        <v>2.2850000000000001</v>
      </c>
      <c r="N1870" s="113">
        <v>68.55</v>
      </c>
      <c r="O1870" s="113">
        <v>0</v>
      </c>
      <c r="P1870" s="113">
        <v>0</v>
      </c>
      <c r="Q1870" s="113">
        <v>916.28499999999997</v>
      </c>
      <c r="R1870" s="113">
        <v>27488.55</v>
      </c>
      <c r="S1870" s="111" t="s">
        <v>1428</v>
      </c>
    </row>
    <row r="1871" spans="1:19" ht="25.5">
      <c r="A1871" s="111" t="s">
        <v>4473</v>
      </c>
      <c r="B1871" s="112">
        <v>44336</v>
      </c>
      <c r="C1871" s="111" t="s">
        <v>4474</v>
      </c>
      <c r="D1871" s="112">
        <v>44336</v>
      </c>
      <c r="E1871" s="111" t="s">
        <v>1429</v>
      </c>
      <c r="F1871" s="111" t="s">
        <v>61</v>
      </c>
      <c r="G1871" s="111" t="s">
        <v>54</v>
      </c>
      <c r="H1871" s="111" t="s">
        <v>54</v>
      </c>
      <c r="I1871" s="111" t="s">
        <v>1147</v>
      </c>
      <c r="J1871" s="113">
        <v>20</v>
      </c>
      <c r="K1871" s="113">
        <v>1176</v>
      </c>
      <c r="L1871" s="113">
        <v>23520</v>
      </c>
      <c r="M1871" s="113">
        <v>2.94</v>
      </c>
      <c r="N1871" s="113">
        <v>58.8</v>
      </c>
      <c r="O1871" s="113">
        <v>0</v>
      </c>
      <c r="P1871" s="113">
        <v>0</v>
      </c>
      <c r="Q1871" s="113">
        <v>1178.94</v>
      </c>
      <c r="R1871" s="113">
        <v>23578.799999999999</v>
      </c>
      <c r="S1871" s="111" t="s">
        <v>1428</v>
      </c>
    </row>
    <row r="1872" spans="1:19" ht="25.5">
      <c r="A1872" s="111" t="s">
        <v>4475</v>
      </c>
      <c r="B1872" s="112">
        <v>44336</v>
      </c>
      <c r="C1872" s="111" t="s">
        <v>4476</v>
      </c>
      <c r="D1872" s="112">
        <v>44336</v>
      </c>
      <c r="E1872" s="111" t="s">
        <v>1429</v>
      </c>
      <c r="F1872" s="111" t="s">
        <v>962</v>
      </c>
      <c r="G1872" s="111" t="s">
        <v>1445</v>
      </c>
      <c r="H1872" s="111" t="s">
        <v>54</v>
      </c>
      <c r="I1872" s="111" t="s">
        <v>1141</v>
      </c>
      <c r="J1872" s="113">
        <v>40</v>
      </c>
      <c r="K1872" s="113">
        <v>894</v>
      </c>
      <c r="L1872" s="113">
        <v>35760</v>
      </c>
      <c r="M1872" s="113">
        <v>2.2349999999999999</v>
      </c>
      <c r="N1872" s="113">
        <v>89.4</v>
      </c>
      <c r="O1872" s="113">
        <v>0</v>
      </c>
      <c r="P1872" s="113">
        <v>0</v>
      </c>
      <c r="Q1872" s="113">
        <v>896.23500000000001</v>
      </c>
      <c r="R1872" s="113">
        <v>35849.4</v>
      </c>
      <c r="S1872" s="111" t="s">
        <v>1428</v>
      </c>
    </row>
    <row r="1873" spans="1:19" ht="25.5">
      <c r="A1873" s="111" t="s">
        <v>4475</v>
      </c>
      <c r="B1873" s="112">
        <v>44336</v>
      </c>
      <c r="C1873" s="111" t="s">
        <v>4476</v>
      </c>
      <c r="D1873" s="112">
        <v>44336</v>
      </c>
      <c r="E1873" s="111" t="s">
        <v>1429</v>
      </c>
      <c r="F1873" s="111" t="s">
        <v>962</v>
      </c>
      <c r="G1873" s="111" t="s">
        <v>1445</v>
      </c>
      <c r="H1873" s="111" t="s">
        <v>54</v>
      </c>
      <c r="I1873" s="111" t="s">
        <v>1144</v>
      </c>
      <c r="J1873" s="113">
        <v>20</v>
      </c>
      <c r="K1873" s="113">
        <v>1118</v>
      </c>
      <c r="L1873" s="113">
        <v>22360</v>
      </c>
      <c r="M1873" s="113">
        <v>2.7949999999999999</v>
      </c>
      <c r="N1873" s="113">
        <v>55.9</v>
      </c>
      <c r="O1873" s="113">
        <v>0</v>
      </c>
      <c r="P1873" s="113">
        <v>0</v>
      </c>
      <c r="Q1873" s="113">
        <v>1120.7950000000001</v>
      </c>
      <c r="R1873" s="113">
        <v>22415.9</v>
      </c>
      <c r="S1873" s="111" t="s">
        <v>1428</v>
      </c>
    </row>
    <row r="1874" spans="1:19" ht="25.5">
      <c r="A1874" s="111" t="s">
        <v>4475</v>
      </c>
      <c r="B1874" s="112">
        <v>44336</v>
      </c>
      <c r="C1874" s="111" t="s">
        <v>4476</v>
      </c>
      <c r="D1874" s="112">
        <v>44336</v>
      </c>
      <c r="E1874" s="111" t="s">
        <v>1429</v>
      </c>
      <c r="F1874" s="111" t="s">
        <v>962</v>
      </c>
      <c r="G1874" s="111" t="s">
        <v>1445</v>
      </c>
      <c r="H1874" s="111" t="s">
        <v>54</v>
      </c>
      <c r="I1874" s="111" t="s">
        <v>1321</v>
      </c>
      <c r="J1874" s="113">
        <v>20</v>
      </c>
      <c r="K1874" s="113">
        <v>1205</v>
      </c>
      <c r="L1874" s="113">
        <v>24100</v>
      </c>
      <c r="M1874" s="113">
        <v>3.0125000000000002</v>
      </c>
      <c r="N1874" s="113">
        <v>60.25</v>
      </c>
      <c r="O1874" s="113">
        <v>0</v>
      </c>
      <c r="P1874" s="113">
        <v>0</v>
      </c>
      <c r="Q1874" s="113">
        <v>1208.0125</v>
      </c>
      <c r="R1874" s="113">
        <v>24160.25</v>
      </c>
      <c r="S1874" s="111" t="s">
        <v>1428</v>
      </c>
    </row>
    <row r="1875" spans="1:19" ht="25.5">
      <c r="A1875" s="111" t="s">
        <v>4475</v>
      </c>
      <c r="B1875" s="112">
        <v>44336</v>
      </c>
      <c r="C1875" s="111" t="s">
        <v>4476</v>
      </c>
      <c r="D1875" s="112">
        <v>44336</v>
      </c>
      <c r="E1875" s="111" t="s">
        <v>1429</v>
      </c>
      <c r="F1875" s="111" t="s">
        <v>962</v>
      </c>
      <c r="G1875" s="111" t="s">
        <v>1445</v>
      </c>
      <c r="H1875" s="111" t="s">
        <v>54</v>
      </c>
      <c r="I1875" s="111" t="s">
        <v>1142</v>
      </c>
      <c r="J1875" s="113">
        <v>20</v>
      </c>
      <c r="K1875" s="113">
        <v>1030</v>
      </c>
      <c r="L1875" s="113">
        <v>20600</v>
      </c>
      <c r="M1875" s="113">
        <v>2.5750000000000002</v>
      </c>
      <c r="N1875" s="113">
        <v>51.5</v>
      </c>
      <c r="O1875" s="113">
        <v>0</v>
      </c>
      <c r="P1875" s="113">
        <v>0</v>
      </c>
      <c r="Q1875" s="113">
        <v>1032.575</v>
      </c>
      <c r="R1875" s="113">
        <v>20651.5</v>
      </c>
      <c r="S1875" s="111" t="s">
        <v>1428</v>
      </c>
    </row>
    <row r="1876" spans="1:19" ht="25.5">
      <c r="A1876" s="111" t="s">
        <v>4477</v>
      </c>
      <c r="B1876" s="112">
        <v>44336</v>
      </c>
      <c r="C1876" s="111" t="s">
        <v>4478</v>
      </c>
      <c r="D1876" s="112">
        <v>44336</v>
      </c>
      <c r="E1876" s="111" t="s">
        <v>1429</v>
      </c>
      <c r="F1876" s="111" t="s">
        <v>73</v>
      </c>
      <c r="G1876" s="111" t="s">
        <v>1053</v>
      </c>
      <c r="H1876" s="111" t="s">
        <v>66</v>
      </c>
      <c r="I1876" s="111" t="s">
        <v>1321</v>
      </c>
      <c r="J1876" s="113">
        <v>20</v>
      </c>
      <c r="K1876" s="113">
        <v>1205</v>
      </c>
      <c r="L1876" s="113">
        <v>24100</v>
      </c>
      <c r="M1876" s="113">
        <v>3.0125000000000002</v>
      </c>
      <c r="N1876" s="113">
        <v>60.25</v>
      </c>
      <c r="O1876" s="113">
        <v>0</v>
      </c>
      <c r="P1876" s="113">
        <v>0</v>
      </c>
      <c r="Q1876" s="113">
        <v>1208.0125</v>
      </c>
      <c r="R1876" s="113">
        <v>24160.25</v>
      </c>
      <c r="S1876" s="111" t="s">
        <v>1428</v>
      </c>
    </row>
    <row r="1877" spans="1:19" ht="25.5">
      <c r="A1877" s="111" t="s">
        <v>4477</v>
      </c>
      <c r="B1877" s="112">
        <v>44336</v>
      </c>
      <c r="C1877" s="111" t="s">
        <v>4478</v>
      </c>
      <c r="D1877" s="112">
        <v>44336</v>
      </c>
      <c r="E1877" s="111" t="s">
        <v>1429</v>
      </c>
      <c r="F1877" s="111" t="s">
        <v>73</v>
      </c>
      <c r="G1877" s="111" t="s">
        <v>1053</v>
      </c>
      <c r="H1877" s="111" t="s">
        <v>66</v>
      </c>
      <c r="I1877" s="111" t="s">
        <v>1142</v>
      </c>
      <c r="J1877" s="113">
        <v>40</v>
      </c>
      <c r="K1877" s="113">
        <v>1030</v>
      </c>
      <c r="L1877" s="113">
        <v>41200</v>
      </c>
      <c r="M1877" s="113">
        <v>2.5750000000000002</v>
      </c>
      <c r="N1877" s="113">
        <v>103</v>
      </c>
      <c r="O1877" s="113">
        <v>0</v>
      </c>
      <c r="P1877" s="113">
        <v>0</v>
      </c>
      <c r="Q1877" s="113">
        <v>1032.575</v>
      </c>
      <c r="R1877" s="113">
        <v>41303</v>
      </c>
      <c r="S1877" s="111" t="s">
        <v>1428</v>
      </c>
    </row>
    <row r="1878" spans="1:19" ht="25.5">
      <c r="A1878" s="111" t="s">
        <v>4477</v>
      </c>
      <c r="B1878" s="112">
        <v>44336</v>
      </c>
      <c r="C1878" s="111" t="s">
        <v>4478</v>
      </c>
      <c r="D1878" s="112">
        <v>44336</v>
      </c>
      <c r="E1878" s="111" t="s">
        <v>1429</v>
      </c>
      <c r="F1878" s="111" t="s">
        <v>73</v>
      </c>
      <c r="G1878" s="111" t="s">
        <v>1053</v>
      </c>
      <c r="H1878" s="111" t="s">
        <v>66</v>
      </c>
      <c r="I1878" s="111" t="s">
        <v>1146</v>
      </c>
      <c r="J1878" s="113">
        <v>40</v>
      </c>
      <c r="K1878" s="113">
        <v>914</v>
      </c>
      <c r="L1878" s="113">
        <v>36560</v>
      </c>
      <c r="M1878" s="113">
        <v>2.2850000000000001</v>
      </c>
      <c r="N1878" s="113">
        <v>91.4</v>
      </c>
      <c r="O1878" s="113">
        <v>0</v>
      </c>
      <c r="P1878" s="113">
        <v>0</v>
      </c>
      <c r="Q1878" s="113">
        <v>916.28499999999997</v>
      </c>
      <c r="R1878" s="113">
        <v>36651.4</v>
      </c>
      <c r="S1878" s="111" t="s">
        <v>1428</v>
      </c>
    </row>
    <row r="1879" spans="1:19" ht="25.5">
      <c r="A1879" s="111" t="s">
        <v>4477</v>
      </c>
      <c r="B1879" s="112">
        <v>44336</v>
      </c>
      <c r="C1879" s="111" t="s">
        <v>4478</v>
      </c>
      <c r="D1879" s="112">
        <v>44336</v>
      </c>
      <c r="E1879" s="111" t="s">
        <v>1429</v>
      </c>
      <c r="F1879" s="111" t="s">
        <v>73</v>
      </c>
      <c r="G1879" s="111" t="s">
        <v>1053</v>
      </c>
      <c r="H1879" s="111" t="s">
        <v>66</v>
      </c>
      <c r="I1879" s="111" t="s">
        <v>1320</v>
      </c>
      <c r="J1879" s="113">
        <v>20</v>
      </c>
      <c r="K1879" s="113">
        <v>1064</v>
      </c>
      <c r="L1879" s="113">
        <v>21280</v>
      </c>
      <c r="M1879" s="113">
        <v>2.66</v>
      </c>
      <c r="N1879" s="113">
        <v>53.2</v>
      </c>
      <c r="O1879" s="113">
        <v>0</v>
      </c>
      <c r="P1879" s="113">
        <v>0</v>
      </c>
      <c r="Q1879" s="113">
        <v>1066.6600000000001</v>
      </c>
      <c r="R1879" s="113">
        <v>21333.200000000001</v>
      </c>
      <c r="S1879" s="111" t="s">
        <v>1428</v>
      </c>
    </row>
    <row r="1880" spans="1:19" ht="25.5">
      <c r="A1880" s="111" t="s">
        <v>4479</v>
      </c>
      <c r="B1880" s="112">
        <v>44336</v>
      </c>
      <c r="C1880" s="111" t="s">
        <v>4480</v>
      </c>
      <c r="D1880" s="112">
        <v>44336</v>
      </c>
      <c r="E1880" s="111" t="s">
        <v>1429</v>
      </c>
      <c r="F1880" s="111" t="s">
        <v>65</v>
      </c>
      <c r="G1880" s="111" t="s">
        <v>66</v>
      </c>
      <c r="H1880" s="111" t="s">
        <v>66</v>
      </c>
      <c r="I1880" s="111" t="s">
        <v>1142</v>
      </c>
      <c r="J1880" s="113">
        <v>20</v>
      </c>
      <c r="K1880" s="113">
        <v>1030</v>
      </c>
      <c r="L1880" s="113">
        <v>20600</v>
      </c>
      <c r="M1880" s="113">
        <v>2.5750000000000002</v>
      </c>
      <c r="N1880" s="113">
        <v>51.5</v>
      </c>
      <c r="O1880" s="113">
        <v>0</v>
      </c>
      <c r="P1880" s="113">
        <v>0</v>
      </c>
      <c r="Q1880" s="113">
        <v>1032.575</v>
      </c>
      <c r="R1880" s="113">
        <v>20651.5</v>
      </c>
      <c r="S1880" s="111" t="s">
        <v>1428</v>
      </c>
    </row>
    <row r="1881" spans="1:19" ht="25.5">
      <c r="A1881" s="111" t="s">
        <v>4479</v>
      </c>
      <c r="B1881" s="112">
        <v>44336</v>
      </c>
      <c r="C1881" s="111" t="s">
        <v>4480</v>
      </c>
      <c r="D1881" s="112">
        <v>44336</v>
      </c>
      <c r="E1881" s="111" t="s">
        <v>1429</v>
      </c>
      <c r="F1881" s="111" t="s">
        <v>65</v>
      </c>
      <c r="G1881" s="111" t="s">
        <v>66</v>
      </c>
      <c r="H1881" s="111" t="s">
        <v>66</v>
      </c>
      <c r="I1881" s="111" t="s">
        <v>1147</v>
      </c>
      <c r="J1881" s="113">
        <v>20</v>
      </c>
      <c r="K1881" s="113">
        <v>1176</v>
      </c>
      <c r="L1881" s="113">
        <v>23520</v>
      </c>
      <c r="M1881" s="113">
        <v>2.94</v>
      </c>
      <c r="N1881" s="113">
        <v>58.8</v>
      </c>
      <c r="O1881" s="113">
        <v>0</v>
      </c>
      <c r="P1881" s="113">
        <v>0</v>
      </c>
      <c r="Q1881" s="113">
        <v>1178.94</v>
      </c>
      <c r="R1881" s="113">
        <v>23578.799999999999</v>
      </c>
      <c r="S1881" s="111" t="s">
        <v>1428</v>
      </c>
    </row>
    <row r="1882" spans="1:19" ht="25.5">
      <c r="A1882" s="111" t="s">
        <v>4479</v>
      </c>
      <c r="B1882" s="112">
        <v>44336</v>
      </c>
      <c r="C1882" s="111" t="s">
        <v>4480</v>
      </c>
      <c r="D1882" s="112">
        <v>44336</v>
      </c>
      <c r="E1882" s="111" t="s">
        <v>1429</v>
      </c>
      <c r="F1882" s="111" t="s">
        <v>65</v>
      </c>
      <c r="G1882" s="111" t="s">
        <v>66</v>
      </c>
      <c r="H1882" s="111" t="s">
        <v>66</v>
      </c>
      <c r="I1882" s="111" t="s">
        <v>1146</v>
      </c>
      <c r="J1882" s="113">
        <v>40</v>
      </c>
      <c r="K1882" s="113">
        <v>914</v>
      </c>
      <c r="L1882" s="113">
        <v>36560</v>
      </c>
      <c r="M1882" s="113">
        <v>2.2850000000000001</v>
      </c>
      <c r="N1882" s="113">
        <v>91.4</v>
      </c>
      <c r="O1882" s="113">
        <v>0</v>
      </c>
      <c r="P1882" s="113">
        <v>0</v>
      </c>
      <c r="Q1882" s="113">
        <v>916.28499999999997</v>
      </c>
      <c r="R1882" s="113">
        <v>36651.4</v>
      </c>
      <c r="S1882" s="111" t="s">
        <v>1428</v>
      </c>
    </row>
    <row r="1883" spans="1:19" ht="25.5">
      <c r="A1883" s="111" t="s">
        <v>4479</v>
      </c>
      <c r="B1883" s="112">
        <v>44336</v>
      </c>
      <c r="C1883" s="111" t="s">
        <v>4480</v>
      </c>
      <c r="D1883" s="112">
        <v>44336</v>
      </c>
      <c r="E1883" s="111" t="s">
        <v>1429</v>
      </c>
      <c r="F1883" s="111" t="s">
        <v>65</v>
      </c>
      <c r="G1883" s="111" t="s">
        <v>66</v>
      </c>
      <c r="H1883" s="111" t="s">
        <v>66</v>
      </c>
      <c r="I1883" s="111" t="s">
        <v>1321</v>
      </c>
      <c r="J1883" s="113">
        <v>20</v>
      </c>
      <c r="K1883" s="113">
        <v>1205</v>
      </c>
      <c r="L1883" s="113">
        <v>24100</v>
      </c>
      <c r="M1883" s="113">
        <v>3.0125000000000002</v>
      </c>
      <c r="N1883" s="113">
        <v>60.25</v>
      </c>
      <c r="O1883" s="113">
        <v>0</v>
      </c>
      <c r="P1883" s="113">
        <v>0</v>
      </c>
      <c r="Q1883" s="113">
        <v>1208.0125</v>
      </c>
      <c r="R1883" s="113">
        <v>24160.25</v>
      </c>
      <c r="S1883" s="111" t="s">
        <v>1428</v>
      </c>
    </row>
    <row r="1884" spans="1:19" ht="25.5">
      <c r="A1884" s="111" t="s">
        <v>4479</v>
      </c>
      <c r="B1884" s="112">
        <v>44336</v>
      </c>
      <c r="C1884" s="111" t="s">
        <v>4480</v>
      </c>
      <c r="D1884" s="112">
        <v>44336</v>
      </c>
      <c r="E1884" s="111" t="s">
        <v>1429</v>
      </c>
      <c r="F1884" s="111" t="s">
        <v>65</v>
      </c>
      <c r="G1884" s="111" t="s">
        <v>66</v>
      </c>
      <c r="H1884" s="111" t="s">
        <v>66</v>
      </c>
      <c r="I1884" s="111" t="s">
        <v>1374</v>
      </c>
      <c r="J1884" s="113">
        <v>60</v>
      </c>
      <c r="K1884" s="113">
        <v>914</v>
      </c>
      <c r="L1884" s="113">
        <v>54840</v>
      </c>
      <c r="M1884" s="113">
        <v>2.2850000000000001</v>
      </c>
      <c r="N1884" s="113">
        <v>137.1</v>
      </c>
      <c r="O1884" s="113">
        <v>0</v>
      </c>
      <c r="P1884" s="113">
        <v>0</v>
      </c>
      <c r="Q1884" s="113">
        <v>916.28499999999997</v>
      </c>
      <c r="R1884" s="113">
        <v>54977.1</v>
      </c>
      <c r="S1884" s="111" t="s">
        <v>1428</v>
      </c>
    </row>
    <row r="1885" spans="1:19" ht="25.5">
      <c r="A1885" s="111" t="s">
        <v>4481</v>
      </c>
      <c r="B1885" s="112">
        <v>44336</v>
      </c>
      <c r="C1885" s="111" t="s">
        <v>4482</v>
      </c>
      <c r="D1885" s="112">
        <v>44336</v>
      </c>
      <c r="E1885" s="111" t="s">
        <v>1429</v>
      </c>
      <c r="F1885" s="111" t="s">
        <v>116</v>
      </c>
      <c r="G1885" s="111" t="s">
        <v>1016</v>
      </c>
      <c r="H1885" s="111" t="s">
        <v>54</v>
      </c>
      <c r="I1885" s="111" t="s">
        <v>1141</v>
      </c>
      <c r="J1885" s="113">
        <v>40</v>
      </c>
      <c r="K1885" s="113">
        <v>894</v>
      </c>
      <c r="L1885" s="113">
        <v>35760</v>
      </c>
      <c r="M1885" s="113">
        <v>2.2349999999999999</v>
      </c>
      <c r="N1885" s="113">
        <v>89.4</v>
      </c>
      <c r="O1885" s="113">
        <v>0</v>
      </c>
      <c r="P1885" s="113">
        <v>0</v>
      </c>
      <c r="Q1885" s="113">
        <v>896.23500000000001</v>
      </c>
      <c r="R1885" s="113">
        <v>35849.4</v>
      </c>
      <c r="S1885" s="111" t="s">
        <v>1428</v>
      </c>
    </row>
    <row r="1886" spans="1:19" ht="25.5">
      <c r="A1886" s="111" t="s">
        <v>4481</v>
      </c>
      <c r="B1886" s="112">
        <v>44336</v>
      </c>
      <c r="C1886" s="111" t="s">
        <v>4482</v>
      </c>
      <c r="D1886" s="112">
        <v>44336</v>
      </c>
      <c r="E1886" s="111" t="s">
        <v>1429</v>
      </c>
      <c r="F1886" s="111" t="s">
        <v>116</v>
      </c>
      <c r="G1886" s="111" t="s">
        <v>1016</v>
      </c>
      <c r="H1886" s="111" t="s">
        <v>54</v>
      </c>
      <c r="I1886" s="111" t="s">
        <v>1142</v>
      </c>
      <c r="J1886" s="113">
        <v>20</v>
      </c>
      <c r="K1886" s="113">
        <v>1030</v>
      </c>
      <c r="L1886" s="113">
        <v>20600</v>
      </c>
      <c r="M1886" s="113">
        <v>2.5750000000000002</v>
      </c>
      <c r="N1886" s="113">
        <v>51.5</v>
      </c>
      <c r="O1886" s="113">
        <v>0</v>
      </c>
      <c r="P1886" s="113">
        <v>0</v>
      </c>
      <c r="Q1886" s="113">
        <v>1032.575</v>
      </c>
      <c r="R1886" s="113">
        <v>20651.5</v>
      </c>
      <c r="S1886" s="111" t="s">
        <v>1428</v>
      </c>
    </row>
    <row r="1887" spans="1:19" ht="25.5">
      <c r="A1887" s="111" t="s">
        <v>4483</v>
      </c>
      <c r="B1887" s="112">
        <v>44336</v>
      </c>
      <c r="C1887" s="111" t="s">
        <v>4484</v>
      </c>
      <c r="D1887" s="112">
        <v>44336</v>
      </c>
      <c r="E1887" s="111" t="s">
        <v>1429</v>
      </c>
      <c r="F1887" s="111" t="s">
        <v>113</v>
      </c>
      <c r="G1887" s="111" t="s">
        <v>1011</v>
      </c>
      <c r="H1887" s="111" t="s">
        <v>54</v>
      </c>
      <c r="I1887" s="111" t="s">
        <v>1376</v>
      </c>
      <c r="J1887" s="113">
        <v>20</v>
      </c>
      <c r="K1887" s="113">
        <v>1303</v>
      </c>
      <c r="L1887" s="113">
        <v>26060</v>
      </c>
      <c r="M1887" s="113">
        <v>3.2574999999999998</v>
      </c>
      <c r="N1887" s="113">
        <v>65.150000000000006</v>
      </c>
      <c r="O1887" s="113">
        <v>0</v>
      </c>
      <c r="P1887" s="113">
        <v>0</v>
      </c>
      <c r="Q1887" s="113">
        <v>1306.2574999999999</v>
      </c>
      <c r="R1887" s="113">
        <v>26125.15</v>
      </c>
      <c r="S1887" s="111" t="s">
        <v>1428</v>
      </c>
    </row>
    <row r="1888" spans="1:19" ht="25.5">
      <c r="A1888" s="111" t="s">
        <v>4483</v>
      </c>
      <c r="B1888" s="112">
        <v>44336</v>
      </c>
      <c r="C1888" s="111" t="s">
        <v>4484</v>
      </c>
      <c r="D1888" s="112">
        <v>44336</v>
      </c>
      <c r="E1888" s="111" t="s">
        <v>1429</v>
      </c>
      <c r="F1888" s="111" t="s">
        <v>113</v>
      </c>
      <c r="G1888" s="111" t="s">
        <v>1011</v>
      </c>
      <c r="H1888" s="111" t="s">
        <v>54</v>
      </c>
      <c r="I1888" s="111" t="s">
        <v>1277</v>
      </c>
      <c r="J1888" s="113">
        <v>40</v>
      </c>
      <c r="K1888" s="113">
        <v>967</v>
      </c>
      <c r="L1888" s="113">
        <v>38680</v>
      </c>
      <c r="M1888" s="113">
        <v>2.4175</v>
      </c>
      <c r="N1888" s="113">
        <v>96.7</v>
      </c>
      <c r="O1888" s="113">
        <v>0</v>
      </c>
      <c r="P1888" s="113">
        <v>0</v>
      </c>
      <c r="Q1888" s="113">
        <v>969.41750000000002</v>
      </c>
      <c r="R1888" s="113">
        <v>38776.699999999997</v>
      </c>
      <c r="S1888" s="111" t="s">
        <v>1428</v>
      </c>
    </row>
    <row r="1889" spans="1:19" ht="25.5">
      <c r="A1889" s="111" t="s">
        <v>4483</v>
      </c>
      <c r="B1889" s="112">
        <v>44336</v>
      </c>
      <c r="C1889" s="111" t="s">
        <v>4484</v>
      </c>
      <c r="D1889" s="112">
        <v>44336</v>
      </c>
      <c r="E1889" s="111" t="s">
        <v>1429</v>
      </c>
      <c r="F1889" s="111" t="s">
        <v>113</v>
      </c>
      <c r="G1889" s="111" t="s">
        <v>1011</v>
      </c>
      <c r="H1889" s="111" t="s">
        <v>54</v>
      </c>
      <c r="I1889" s="111" t="s">
        <v>1263</v>
      </c>
      <c r="J1889" s="113">
        <v>30</v>
      </c>
      <c r="K1889" s="113">
        <v>1099</v>
      </c>
      <c r="L1889" s="113">
        <v>32970</v>
      </c>
      <c r="M1889" s="113">
        <v>2.7475000000000001</v>
      </c>
      <c r="N1889" s="113">
        <v>82.424999999999997</v>
      </c>
      <c r="O1889" s="113">
        <v>0</v>
      </c>
      <c r="P1889" s="113">
        <v>0</v>
      </c>
      <c r="Q1889" s="113">
        <v>1101.7474999999999</v>
      </c>
      <c r="R1889" s="113">
        <v>33052.425000000003</v>
      </c>
      <c r="S1889" s="111" t="s">
        <v>1428</v>
      </c>
    </row>
    <row r="1890" spans="1:19" ht="25.5">
      <c r="A1890" s="111" t="s">
        <v>4483</v>
      </c>
      <c r="B1890" s="112">
        <v>44336</v>
      </c>
      <c r="C1890" s="111" t="s">
        <v>4484</v>
      </c>
      <c r="D1890" s="112">
        <v>44336</v>
      </c>
      <c r="E1890" s="111" t="s">
        <v>1429</v>
      </c>
      <c r="F1890" s="111" t="s">
        <v>113</v>
      </c>
      <c r="G1890" s="111" t="s">
        <v>1011</v>
      </c>
      <c r="H1890" s="111" t="s">
        <v>54</v>
      </c>
      <c r="I1890" s="111" t="s">
        <v>1146</v>
      </c>
      <c r="J1890" s="113">
        <v>40</v>
      </c>
      <c r="K1890" s="113">
        <v>914</v>
      </c>
      <c r="L1890" s="113">
        <v>36560</v>
      </c>
      <c r="M1890" s="113">
        <v>2.2850000000000001</v>
      </c>
      <c r="N1890" s="113">
        <v>91.4</v>
      </c>
      <c r="O1890" s="113">
        <v>0</v>
      </c>
      <c r="P1890" s="113">
        <v>0</v>
      </c>
      <c r="Q1890" s="113">
        <v>916.28499999999997</v>
      </c>
      <c r="R1890" s="113">
        <v>36651.4</v>
      </c>
      <c r="S1890" s="111" t="s">
        <v>1428</v>
      </c>
    </row>
    <row r="1891" spans="1:19" ht="25.5">
      <c r="A1891" s="111" t="s">
        <v>4483</v>
      </c>
      <c r="B1891" s="112">
        <v>44336</v>
      </c>
      <c r="C1891" s="111" t="s">
        <v>4484</v>
      </c>
      <c r="D1891" s="112">
        <v>44336</v>
      </c>
      <c r="E1891" s="111" t="s">
        <v>1429</v>
      </c>
      <c r="F1891" s="111" t="s">
        <v>113</v>
      </c>
      <c r="G1891" s="111" t="s">
        <v>1011</v>
      </c>
      <c r="H1891" s="111" t="s">
        <v>54</v>
      </c>
      <c r="I1891" s="111" t="s">
        <v>1142</v>
      </c>
      <c r="J1891" s="113">
        <v>40</v>
      </c>
      <c r="K1891" s="113">
        <v>1030</v>
      </c>
      <c r="L1891" s="113">
        <v>41200</v>
      </c>
      <c r="M1891" s="113">
        <v>2.5750000000000002</v>
      </c>
      <c r="N1891" s="113">
        <v>103</v>
      </c>
      <c r="O1891" s="113">
        <v>0</v>
      </c>
      <c r="P1891" s="113">
        <v>0</v>
      </c>
      <c r="Q1891" s="113">
        <v>1032.575</v>
      </c>
      <c r="R1891" s="113">
        <v>41303</v>
      </c>
      <c r="S1891" s="111" t="s">
        <v>1428</v>
      </c>
    </row>
    <row r="1892" spans="1:19" ht="25.5">
      <c r="A1892" s="111" t="s">
        <v>4483</v>
      </c>
      <c r="B1892" s="112">
        <v>44336</v>
      </c>
      <c r="C1892" s="111" t="s">
        <v>4484</v>
      </c>
      <c r="D1892" s="112">
        <v>44336</v>
      </c>
      <c r="E1892" s="111" t="s">
        <v>1429</v>
      </c>
      <c r="F1892" s="111" t="s">
        <v>113</v>
      </c>
      <c r="G1892" s="111" t="s">
        <v>1011</v>
      </c>
      <c r="H1892" s="111" t="s">
        <v>54</v>
      </c>
      <c r="I1892" s="111" t="s">
        <v>1374</v>
      </c>
      <c r="J1892" s="113">
        <v>40</v>
      </c>
      <c r="K1892" s="113">
        <v>914</v>
      </c>
      <c r="L1892" s="113">
        <v>36560</v>
      </c>
      <c r="M1892" s="113">
        <v>2.2850000000000001</v>
      </c>
      <c r="N1892" s="113">
        <v>91.4</v>
      </c>
      <c r="O1892" s="113">
        <v>0</v>
      </c>
      <c r="P1892" s="113">
        <v>0</v>
      </c>
      <c r="Q1892" s="113">
        <v>916.28499999999997</v>
      </c>
      <c r="R1892" s="113">
        <v>36651.4</v>
      </c>
      <c r="S1892" s="111" t="s">
        <v>1428</v>
      </c>
    </row>
    <row r="1893" spans="1:19" ht="25.5">
      <c r="A1893" s="111" t="s">
        <v>4485</v>
      </c>
      <c r="B1893" s="112">
        <v>44336</v>
      </c>
      <c r="C1893" s="111" t="s">
        <v>4486</v>
      </c>
      <c r="D1893" s="112">
        <v>44336</v>
      </c>
      <c r="E1893" s="111" t="s">
        <v>1429</v>
      </c>
      <c r="F1893" s="111" t="s">
        <v>63</v>
      </c>
      <c r="G1893" s="111" t="s">
        <v>1438</v>
      </c>
      <c r="H1893" s="111" t="s">
        <v>54</v>
      </c>
      <c r="I1893" s="111" t="s">
        <v>1144</v>
      </c>
      <c r="J1893" s="113">
        <v>40</v>
      </c>
      <c r="K1893" s="113">
        <v>1118</v>
      </c>
      <c r="L1893" s="113">
        <v>44720</v>
      </c>
      <c r="M1893" s="113">
        <v>2.7949999999999999</v>
      </c>
      <c r="N1893" s="113">
        <v>111.8</v>
      </c>
      <c r="O1893" s="113">
        <v>0</v>
      </c>
      <c r="P1893" s="113">
        <v>0</v>
      </c>
      <c r="Q1893" s="113">
        <v>1120.7950000000001</v>
      </c>
      <c r="R1893" s="113">
        <v>44831.8</v>
      </c>
      <c r="S1893" s="111" t="s">
        <v>1428</v>
      </c>
    </row>
    <row r="1894" spans="1:19" ht="25.5">
      <c r="A1894" s="111" t="s">
        <v>4485</v>
      </c>
      <c r="B1894" s="112">
        <v>44336</v>
      </c>
      <c r="C1894" s="111" t="s">
        <v>4486</v>
      </c>
      <c r="D1894" s="112">
        <v>44336</v>
      </c>
      <c r="E1894" s="111" t="s">
        <v>1429</v>
      </c>
      <c r="F1894" s="111" t="s">
        <v>63</v>
      </c>
      <c r="G1894" s="111" t="s">
        <v>1438</v>
      </c>
      <c r="H1894" s="111" t="s">
        <v>54</v>
      </c>
      <c r="I1894" s="111" t="s">
        <v>1146</v>
      </c>
      <c r="J1894" s="113">
        <v>20</v>
      </c>
      <c r="K1894" s="113">
        <v>914</v>
      </c>
      <c r="L1894" s="113">
        <v>18280</v>
      </c>
      <c r="M1894" s="113">
        <v>2.2850000000000001</v>
      </c>
      <c r="N1894" s="113">
        <v>45.7</v>
      </c>
      <c r="O1894" s="113">
        <v>0</v>
      </c>
      <c r="P1894" s="113">
        <v>0</v>
      </c>
      <c r="Q1894" s="113">
        <v>916.28499999999997</v>
      </c>
      <c r="R1894" s="113">
        <v>18325.7</v>
      </c>
      <c r="S1894" s="111" t="s">
        <v>1428</v>
      </c>
    </row>
    <row r="1895" spans="1:19" ht="25.5">
      <c r="A1895" s="111" t="s">
        <v>4487</v>
      </c>
      <c r="B1895" s="112">
        <v>44336</v>
      </c>
      <c r="C1895" s="111" t="s">
        <v>4488</v>
      </c>
      <c r="D1895" s="112">
        <v>44336</v>
      </c>
      <c r="E1895" s="111" t="s">
        <v>1429</v>
      </c>
      <c r="F1895" s="111" t="s">
        <v>62</v>
      </c>
      <c r="G1895" s="111" t="s">
        <v>1438</v>
      </c>
      <c r="H1895" s="111" t="s">
        <v>54</v>
      </c>
      <c r="I1895" s="111" t="s">
        <v>1320</v>
      </c>
      <c r="J1895" s="113">
        <v>40</v>
      </c>
      <c r="K1895" s="113">
        <v>1064</v>
      </c>
      <c r="L1895" s="113">
        <v>42560</v>
      </c>
      <c r="M1895" s="113">
        <v>2.66</v>
      </c>
      <c r="N1895" s="113">
        <v>106.4</v>
      </c>
      <c r="O1895" s="113">
        <v>0</v>
      </c>
      <c r="P1895" s="113">
        <v>0</v>
      </c>
      <c r="Q1895" s="113">
        <v>1066.6600000000001</v>
      </c>
      <c r="R1895" s="113">
        <v>42666.400000000001</v>
      </c>
      <c r="S1895" s="111" t="s">
        <v>1428</v>
      </c>
    </row>
    <row r="1896" spans="1:19" ht="25.5">
      <c r="A1896" s="111" t="s">
        <v>4487</v>
      </c>
      <c r="B1896" s="112">
        <v>44336</v>
      </c>
      <c r="C1896" s="111" t="s">
        <v>4488</v>
      </c>
      <c r="D1896" s="112">
        <v>44336</v>
      </c>
      <c r="E1896" s="111" t="s">
        <v>1429</v>
      </c>
      <c r="F1896" s="111" t="s">
        <v>62</v>
      </c>
      <c r="G1896" s="111" t="s">
        <v>1438</v>
      </c>
      <c r="H1896" s="111" t="s">
        <v>54</v>
      </c>
      <c r="I1896" s="111" t="s">
        <v>1277</v>
      </c>
      <c r="J1896" s="113">
        <v>14</v>
      </c>
      <c r="K1896" s="113">
        <v>967</v>
      </c>
      <c r="L1896" s="113">
        <v>13538</v>
      </c>
      <c r="M1896" s="113">
        <v>2.4175</v>
      </c>
      <c r="N1896" s="113">
        <v>33.844999999999999</v>
      </c>
      <c r="O1896" s="113">
        <v>0</v>
      </c>
      <c r="P1896" s="113">
        <v>0</v>
      </c>
      <c r="Q1896" s="113">
        <v>969.41750000000002</v>
      </c>
      <c r="R1896" s="113">
        <v>13571.844999999999</v>
      </c>
      <c r="S1896" s="111" t="s">
        <v>1428</v>
      </c>
    </row>
    <row r="1897" spans="1:19" ht="25.5">
      <c r="A1897" s="111" t="s">
        <v>4489</v>
      </c>
      <c r="B1897" s="112">
        <v>44336</v>
      </c>
      <c r="C1897" s="111" t="s">
        <v>4490</v>
      </c>
      <c r="D1897" s="112">
        <v>44336</v>
      </c>
      <c r="E1897" s="111" t="s">
        <v>1429</v>
      </c>
      <c r="F1897" s="111" t="s">
        <v>1393</v>
      </c>
      <c r="G1897" s="111" t="s">
        <v>57</v>
      </c>
      <c r="H1897" s="111" t="s">
        <v>54</v>
      </c>
      <c r="I1897" s="111" t="s">
        <v>1374</v>
      </c>
      <c r="J1897" s="113">
        <v>30</v>
      </c>
      <c r="K1897" s="113">
        <v>914</v>
      </c>
      <c r="L1897" s="113">
        <v>27420</v>
      </c>
      <c r="M1897" s="113">
        <v>2.2850000000000001</v>
      </c>
      <c r="N1897" s="113">
        <v>68.55</v>
      </c>
      <c r="O1897" s="113">
        <v>0</v>
      </c>
      <c r="P1897" s="113">
        <v>0</v>
      </c>
      <c r="Q1897" s="113">
        <v>916.28499999999997</v>
      </c>
      <c r="R1897" s="113">
        <v>27488.55</v>
      </c>
      <c r="S1897" s="111" t="s">
        <v>1428</v>
      </c>
    </row>
    <row r="1898" spans="1:19" ht="25.5">
      <c r="A1898" s="111" t="s">
        <v>4489</v>
      </c>
      <c r="B1898" s="112">
        <v>44336</v>
      </c>
      <c r="C1898" s="111" t="s">
        <v>4490</v>
      </c>
      <c r="D1898" s="112">
        <v>44336</v>
      </c>
      <c r="E1898" s="111" t="s">
        <v>1429</v>
      </c>
      <c r="F1898" s="111" t="s">
        <v>1393</v>
      </c>
      <c r="G1898" s="111" t="s">
        <v>57</v>
      </c>
      <c r="H1898" s="111" t="s">
        <v>54</v>
      </c>
      <c r="I1898" s="111" t="s">
        <v>1144</v>
      </c>
      <c r="J1898" s="113">
        <v>23</v>
      </c>
      <c r="K1898" s="113">
        <v>1118</v>
      </c>
      <c r="L1898" s="113">
        <v>25714</v>
      </c>
      <c r="M1898" s="113">
        <v>2.7949999999999999</v>
      </c>
      <c r="N1898" s="113">
        <v>64.284999999999997</v>
      </c>
      <c r="O1898" s="113">
        <v>0</v>
      </c>
      <c r="P1898" s="113">
        <v>0</v>
      </c>
      <c r="Q1898" s="113">
        <v>1120.7950000000001</v>
      </c>
      <c r="R1898" s="113">
        <v>25778.285</v>
      </c>
      <c r="S1898" s="111" t="s">
        <v>1428</v>
      </c>
    </row>
    <row r="1899" spans="1:19" ht="25.5">
      <c r="A1899" s="111" t="s">
        <v>4489</v>
      </c>
      <c r="B1899" s="112">
        <v>44336</v>
      </c>
      <c r="C1899" s="111" t="s">
        <v>4490</v>
      </c>
      <c r="D1899" s="112">
        <v>44336</v>
      </c>
      <c r="E1899" s="111" t="s">
        <v>1429</v>
      </c>
      <c r="F1899" s="111" t="s">
        <v>1393</v>
      </c>
      <c r="G1899" s="111" t="s">
        <v>57</v>
      </c>
      <c r="H1899" s="111" t="s">
        <v>54</v>
      </c>
      <c r="I1899" s="111" t="s">
        <v>1141</v>
      </c>
      <c r="J1899" s="113">
        <v>80</v>
      </c>
      <c r="K1899" s="113">
        <v>894</v>
      </c>
      <c r="L1899" s="113">
        <v>71520</v>
      </c>
      <c r="M1899" s="113">
        <v>2.2349999999999999</v>
      </c>
      <c r="N1899" s="113">
        <v>178.8</v>
      </c>
      <c r="O1899" s="113">
        <v>0</v>
      </c>
      <c r="P1899" s="113">
        <v>0</v>
      </c>
      <c r="Q1899" s="113">
        <v>896.23500000000001</v>
      </c>
      <c r="R1899" s="113">
        <v>71698.8</v>
      </c>
      <c r="S1899" s="111" t="s">
        <v>1428</v>
      </c>
    </row>
    <row r="1900" spans="1:19" ht="25.5">
      <c r="A1900" s="111" t="s">
        <v>4489</v>
      </c>
      <c r="B1900" s="112">
        <v>44336</v>
      </c>
      <c r="C1900" s="111" t="s">
        <v>4490</v>
      </c>
      <c r="D1900" s="112">
        <v>44336</v>
      </c>
      <c r="E1900" s="111" t="s">
        <v>1429</v>
      </c>
      <c r="F1900" s="111" t="s">
        <v>1393</v>
      </c>
      <c r="G1900" s="111" t="s">
        <v>57</v>
      </c>
      <c r="H1900" s="111" t="s">
        <v>54</v>
      </c>
      <c r="I1900" s="111" t="s">
        <v>1146</v>
      </c>
      <c r="J1900" s="113">
        <v>50</v>
      </c>
      <c r="K1900" s="113">
        <v>914</v>
      </c>
      <c r="L1900" s="113">
        <v>45700</v>
      </c>
      <c r="M1900" s="113">
        <v>2.2850000000000001</v>
      </c>
      <c r="N1900" s="113">
        <v>114.25</v>
      </c>
      <c r="O1900" s="113">
        <v>0</v>
      </c>
      <c r="P1900" s="113">
        <v>0</v>
      </c>
      <c r="Q1900" s="113">
        <v>916.28499999999997</v>
      </c>
      <c r="R1900" s="113">
        <v>45814.25</v>
      </c>
      <c r="S1900" s="111" t="s">
        <v>1428</v>
      </c>
    </row>
    <row r="1901" spans="1:19" ht="25.5">
      <c r="A1901" s="111" t="s">
        <v>4491</v>
      </c>
      <c r="B1901" s="112">
        <v>44336</v>
      </c>
      <c r="C1901" s="111" t="s">
        <v>4492</v>
      </c>
      <c r="D1901" s="112">
        <v>44336</v>
      </c>
      <c r="E1901" s="111" t="s">
        <v>1429</v>
      </c>
      <c r="F1901" s="111" t="s">
        <v>56</v>
      </c>
      <c r="G1901" s="111" t="s">
        <v>57</v>
      </c>
      <c r="H1901" s="111" t="s">
        <v>54</v>
      </c>
      <c r="I1901" s="111" t="s">
        <v>1141</v>
      </c>
      <c r="J1901" s="113">
        <v>100</v>
      </c>
      <c r="K1901" s="113">
        <v>894</v>
      </c>
      <c r="L1901" s="113">
        <v>89400</v>
      </c>
      <c r="M1901" s="113">
        <v>2.2349999999999999</v>
      </c>
      <c r="N1901" s="113">
        <v>223.5</v>
      </c>
      <c r="O1901" s="113">
        <v>0</v>
      </c>
      <c r="P1901" s="113">
        <v>0</v>
      </c>
      <c r="Q1901" s="113">
        <v>896.23500000000001</v>
      </c>
      <c r="R1901" s="113">
        <v>89623.5</v>
      </c>
      <c r="S1901" s="111" t="s">
        <v>1428</v>
      </c>
    </row>
    <row r="1902" spans="1:19" ht="25.5">
      <c r="A1902" s="111" t="s">
        <v>4491</v>
      </c>
      <c r="B1902" s="112">
        <v>44336</v>
      </c>
      <c r="C1902" s="111" t="s">
        <v>4492</v>
      </c>
      <c r="D1902" s="112">
        <v>44336</v>
      </c>
      <c r="E1902" s="111" t="s">
        <v>1429</v>
      </c>
      <c r="F1902" s="111" t="s">
        <v>56</v>
      </c>
      <c r="G1902" s="111" t="s">
        <v>57</v>
      </c>
      <c r="H1902" s="111" t="s">
        <v>54</v>
      </c>
      <c r="I1902" s="111" t="s">
        <v>1144</v>
      </c>
      <c r="J1902" s="113">
        <v>60</v>
      </c>
      <c r="K1902" s="113">
        <v>1118</v>
      </c>
      <c r="L1902" s="113">
        <v>67080</v>
      </c>
      <c r="M1902" s="113">
        <v>2.7949999999999999</v>
      </c>
      <c r="N1902" s="113">
        <v>167.7</v>
      </c>
      <c r="O1902" s="113">
        <v>0</v>
      </c>
      <c r="P1902" s="113">
        <v>0</v>
      </c>
      <c r="Q1902" s="113">
        <v>1120.7950000000001</v>
      </c>
      <c r="R1902" s="113">
        <v>67247.7</v>
      </c>
      <c r="S1902" s="111" t="s">
        <v>1428</v>
      </c>
    </row>
    <row r="1903" spans="1:19" ht="25.5">
      <c r="A1903" s="111" t="s">
        <v>4491</v>
      </c>
      <c r="B1903" s="112">
        <v>44336</v>
      </c>
      <c r="C1903" s="111" t="s">
        <v>4492</v>
      </c>
      <c r="D1903" s="112">
        <v>44336</v>
      </c>
      <c r="E1903" s="111" t="s">
        <v>1429</v>
      </c>
      <c r="F1903" s="111" t="s">
        <v>56</v>
      </c>
      <c r="G1903" s="111" t="s">
        <v>57</v>
      </c>
      <c r="H1903" s="111" t="s">
        <v>54</v>
      </c>
      <c r="I1903" s="111" t="s">
        <v>1374</v>
      </c>
      <c r="J1903" s="113">
        <v>40</v>
      </c>
      <c r="K1903" s="113">
        <v>914</v>
      </c>
      <c r="L1903" s="113">
        <v>36560</v>
      </c>
      <c r="M1903" s="113">
        <v>2.2850000000000001</v>
      </c>
      <c r="N1903" s="113">
        <v>91.4</v>
      </c>
      <c r="O1903" s="113">
        <v>0</v>
      </c>
      <c r="P1903" s="113">
        <v>0</v>
      </c>
      <c r="Q1903" s="113">
        <v>916.28499999999997</v>
      </c>
      <c r="R1903" s="113">
        <v>36651.4</v>
      </c>
      <c r="S1903" s="111" t="s">
        <v>1428</v>
      </c>
    </row>
    <row r="1904" spans="1:19" ht="25.5">
      <c r="A1904" s="111" t="s">
        <v>4493</v>
      </c>
      <c r="B1904" s="112">
        <v>44336</v>
      </c>
      <c r="C1904" s="111" t="s">
        <v>4494</v>
      </c>
      <c r="D1904" s="112">
        <v>44336</v>
      </c>
      <c r="E1904" s="111" t="s">
        <v>1429</v>
      </c>
      <c r="F1904" s="111" t="s">
        <v>111</v>
      </c>
      <c r="G1904" s="111" t="s">
        <v>1011</v>
      </c>
      <c r="H1904" s="111" t="s">
        <v>54</v>
      </c>
      <c r="I1904" s="111" t="s">
        <v>1277</v>
      </c>
      <c r="J1904" s="113">
        <v>100</v>
      </c>
      <c r="K1904" s="113">
        <v>967</v>
      </c>
      <c r="L1904" s="113">
        <v>96700</v>
      </c>
      <c r="M1904" s="113">
        <v>2.4175</v>
      </c>
      <c r="N1904" s="113">
        <v>241.75</v>
      </c>
      <c r="O1904" s="113">
        <v>0</v>
      </c>
      <c r="P1904" s="113">
        <v>0</v>
      </c>
      <c r="Q1904" s="113">
        <v>969.41750000000002</v>
      </c>
      <c r="R1904" s="113">
        <v>96941.75</v>
      </c>
      <c r="S1904" s="111" t="s">
        <v>1428</v>
      </c>
    </row>
    <row r="1905" spans="1:19" ht="25.5">
      <c r="A1905" s="111" t="s">
        <v>4493</v>
      </c>
      <c r="B1905" s="112">
        <v>44336</v>
      </c>
      <c r="C1905" s="111" t="s">
        <v>4494</v>
      </c>
      <c r="D1905" s="112">
        <v>44336</v>
      </c>
      <c r="E1905" s="111" t="s">
        <v>1429</v>
      </c>
      <c r="F1905" s="111" t="s">
        <v>111</v>
      </c>
      <c r="G1905" s="111" t="s">
        <v>1011</v>
      </c>
      <c r="H1905" s="111" t="s">
        <v>54</v>
      </c>
      <c r="I1905" s="111" t="s">
        <v>1146</v>
      </c>
      <c r="J1905" s="113">
        <v>30</v>
      </c>
      <c r="K1905" s="113">
        <v>914</v>
      </c>
      <c r="L1905" s="113">
        <v>27420</v>
      </c>
      <c r="M1905" s="113">
        <v>2.2850000000000001</v>
      </c>
      <c r="N1905" s="113">
        <v>68.55</v>
      </c>
      <c r="O1905" s="113">
        <v>0</v>
      </c>
      <c r="P1905" s="113">
        <v>0</v>
      </c>
      <c r="Q1905" s="113">
        <v>916.28499999999997</v>
      </c>
      <c r="R1905" s="113">
        <v>27488.55</v>
      </c>
      <c r="S1905" s="111" t="s">
        <v>1428</v>
      </c>
    </row>
    <row r="1906" spans="1:19" ht="25.5">
      <c r="A1906" s="111" t="s">
        <v>4493</v>
      </c>
      <c r="B1906" s="112">
        <v>44336</v>
      </c>
      <c r="C1906" s="111" t="s">
        <v>4494</v>
      </c>
      <c r="D1906" s="112">
        <v>44336</v>
      </c>
      <c r="E1906" s="111" t="s">
        <v>1429</v>
      </c>
      <c r="F1906" s="111" t="s">
        <v>111</v>
      </c>
      <c r="G1906" s="111" t="s">
        <v>1011</v>
      </c>
      <c r="H1906" s="111" t="s">
        <v>54</v>
      </c>
      <c r="I1906" s="111" t="s">
        <v>1374</v>
      </c>
      <c r="J1906" s="113">
        <v>40</v>
      </c>
      <c r="K1906" s="113">
        <v>914</v>
      </c>
      <c r="L1906" s="113">
        <v>36560</v>
      </c>
      <c r="M1906" s="113">
        <v>2.2850000000000001</v>
      </c>
      <c r="N1906" s="113">
        <v>91.4</v>
      </c>
      <c r="O1906" s="113">
        <v>0</v>
      </c>
      <c r="P1906" s="113">
        <v>0</v>
      </c>
      <c r="Q1906" s="113">
        <v>916.28499999999997</v>
      </c>
      <c r="R1906" s="113">
        <v>36651.4</v>
      </c>
      <c r="S1906" s="111" t="s">
        <v>1428</v>
      </c>
    </row>
    <row r="1907" spans="1:19" ht="25.5">
      <c r="A1907" s="111" t="s">
        <v>4493</v>
      </c>
      <c r="B1907" s="112">
        <v>44336</v>
      </c>
      <c r="C1907" s="111" t="s">
        <v>4494</v>
      </c>
      <c r="D1907" s="112">
        <v>44336</v>
      </c>
      <c r="E1907" s="111" t="s">
        <v>1429</v>
      </c>
      <c r="F1907" s="111" t="s">
        <v>111</v>
      </c>
      <c r="G1907" s="111" t="s">
        <v>1011</v>
      </c>
      <c r="H1907" s="111" t="s">
        <v>54</v>
      </c>
      <c r="I1907" s="111" t="s">
        <v>1376</v>
      </c>
      <c r="J1907" s="113">
        <v>30</v>
      </c>
      <c r="K1907" s="113">
        <v>1303</v>
      </c>
      <c r="L1907" s="113">
        <v>39090</v>
      </c>
      <c r="M1907" s="113">
        <v>3.2574999999999998</v>
      </c>
      <c r="N1907" s="113">
        <v>97.724999999999994</v>
      </c>
      <c r="O1907" s="113">
        <v>0</v>
      </c>
      <c r="P1907" s="113">
        <v>0</v>
      </c>
      <c r="Q1907" s="113">
        <v>1306.2574999999999</v>
      </c>
      <c r="R1907" s="113">
        <v>39187.724999999999</v>
      </c>
      <c r="S1907" s="111" t="s">
        <v>1428</v>
      </c>
    </row>
    <row r="1908" spans="1:19" ht="25.5">
      <c r="A1908" s="111" t="s">
        <v>4495</v>
      </c>
      <c r="B1908" s="112">
        <v>44336</v>
      </c>
      <c r="C1908" s="111" t="s">
        <v>4496</v>
      </c>
      <c r="D1908" s="112">
        <v>44336</v>
      </c>
      <c r="E1908" s="111" t="s">
        <v>1429</v>
      </c>
      <c r="F1908" s="111" t="s">
        <v>45</v>
      </c>
      <c r="G1908" s="111" t="s">
        <v>1431</v>
      </c>
      <c r="H1908" s="111" t="s">
        <v>13</v>
      </c>
      <c r="I1908" s="111" t="s">
        <v>1320</v>
      </c>
      <c r="J1908" s="113">
        <v>120</v>
      </c>
      <c r="K1908" s="113">
        <v>1064</v>
      </c>
      <c r="L1908" s="113">
        <v>127680</v>
      </c>
      <c r="M1908" s="113">
        <v>2.66</v>
      </c>
      <c r="N1908" s="113">
        <v>319.2</v>
      </c>
      <c r="O1908" s="113">
        <v>0</v>
      </c>
      <c r="P1908" s="113">
        <v>0</v>
      </c>
      <c r="Q1908" s="113">
        <v>1066.6600000000001</v>
      </c>
      <c r="R1908" s="113">
        <v>127999.2</v>
      </c>
      <c r="S1908" s="111" t="s">
        <v>1428</v>
      </c>
    </row>
    <row r="1909" spans="1:19" ht="25.5">
      <c r="A1909" s="111" t="s">
        <v>4497</v>
      </c>
      <c r="B1909" s="112">
        <v>44336</v>
      </c>
      <c r="C1909" s="111" t="s">
        <v>4498</v>
      </c>
      <c r="D1909" s="112">
        <v>44336</v>
      </c>
      <c r="E1909" s="111" t="s">
        <v>1429</v>
      </c>
      <c r="F1909" s="111" t="s">
        <v>17</v>
      </c>
      <c r="G1909" s="111" t="s">
        <v>1047</v>
      </c>
      <c r="H1909" s="111" t="s">
        <v>13</v>
      </c>
      <c r="I1909" s="111" t="s">
        <v>1376</v>
      </c>
      <c r="J1909" s="113">
        <v>140</v>
      </c>
      <c r="K1909" s="113">
        <v>1303</v>
      </c>
      <c r="L1909" s="113">
        <v>182420</v>
      </c>
      <c r="M1909" s="113">
        <v>3.258</v>
      </c>
      <c r="N1909" s="113">
        <v>456.12</v>
      </c>
      <c r="O1909" s="113">
        <v>0</v>
      </c>
      <c r="P1909" s="113">
        <v>0</v>
      </c>
      <c r="Q1909" s="113">
        <v>1306.2574999999999</v>
      </c>
      <c r="R1909" s="113">
        <v>182876.05</v>
      </c>
      <c r="S1909" s="111" t="s">
        <v>1428</v>
      </c>
    </row>
    <row r="1910" spans="1:19" ht="25.5">
      <c r="A1910" s="111" t="s">
        <v>4497</v>
      </c>
      <c r="B1910" s="112">
        <v>44336</v>
      </c>
      <c r="C1910" s="111" t="s">
        <v>4498</v>
      </c>
      <c r="D1910" s="112">
        <v>44336</v>
      </c>
      <c r="E1910" s="111" t="s">
        <v>1429</v>
      </c>
      <c r="F1910" s="111" t="s">
        <v>17</v>
      </c>
      <c r="G1910" s="111" t="s">
        <v>1047</v>
      </c>
      <c r="H1910" s="111" t="s">
        <v>13</v>
      </c>
      <c r="I1910" s="111" t="s">
        <v>1142</v>
      </c>
      <c r="J1910" s="113">
        <v>100</v>
      </c>
      <c r="K1910" s="113">
        <v>1030</v>
      </c>
      <c r="L1910" s="113">
        <v>103000</v>
      </c>
      <c r="M1910" s="113">
        <v>2.5750000000000002</v>
      </c>
      <c r="N1910" s="113">
        <v>257.5</v>
      </c>
      <c r="O1910" s="113">
        <v>0</v>
      </c>
      <c r="P1910" s="113">
        <v>0</v>
      </c>
      <c r="Q1910" s="113">
        <v>1032.575</v>
      </c>
      <c r="R1910" s="113">
        <v>103257.5</v>
      </c>
      <c r="S1910" s="111" t="s">
        <v>1428</v>
      </c>
    </row>
    <row r="1911" spans="1:19" ht="25.5">
      <c r="A1911" s="111" t="s">
        <v>4497</v>
      </c>
      <c r="B1911" s="112">
        <v>44336</v>
      </c>
      <c r="C1911" s="111" t="s">
        <v>4498</v>
      </c>
      <c r="D1911" s="112">
        <v>44336</v>
      </c>
      <c r="E1911" s="111" t="s">
        <v>1429</v>
      </c>
      <c r="F1911" s="111" t="s">
        <v>17</v>
      </c>
      <c r="G1911" s="111" t="s">
        <v>1047</v>
      </c>
      <c r="H1911" s="111" t="s">
        <v>13</v>
      </c>
      <c r="I1911" s="111" t="s">
        <v>1141</v>
      </c>
      <c r="J1911" s="113">
        <v>100</v>
      </c>
      <c r="K1911" s="113">
        <v>894</v>
      </c>
      <c r="L1911" s="113">
        <v>89400</v>
      </c>
      <c r="M1911" s="113">
        <v>2.2349999999999999</v>
      </c>
      <c r="N1911" s="113">
        <v>223.5</v>
      </c>
      <c r="O1911" s="113">
        <v>0</v>
      </c>
      <c r="P1911" s="113">
        <v>0</v>
      </c>
      <c r="Q1911" s="113">
        <v>896.23500000000001</v>
      </c>
      <c r="R1911" s="113">
        <v>89623.5</v>
      </c>
      <c r="S1911" s="111" t="s">
        <v>1428</v>
      </c>
    </row>
    <row r="1912" spans="1:19" ht="25.5">
      <c r="A1912" s="111" t="s">
        <v>4499</v>
      </c>
      <c r="B1912" s="112">
        <v>44336</v>
      </c>
      <c r="C1912" s="111" t="s">
        <v>4500</v>
      </c>
      <c r="D1912" s="112">
        <v>44336</v>
      </c>
      <c r="E1912" s="111" t="s">
        <v>1429</v>
      </c>
      <c r="F1912" s="111" t="s">
        <v>53</v>
      </c>
      <c r="G1912" s="111" t="s">
        <v>1052</v>
      </c>
      <c r="H1912" s="111" t="s">
        <v>54</v>
      </c>
      <c r="I1912" s="111" t="s">
        <v>1277</v>
      </c>
      <c r="J1912" s="113">
        <v>40</v>
      </c>
      <c r="K1912" s="113">
        <v>967</v>
      </c>
      <c r="L1912" s="113">
        <v>38680</v>
      </c>
      <c r="M1912" s="113">
        <v>2.4175</v>
      </c>
      <c r="N1912" s="113">
        <v>96.7</v>
      </c>
      <c r="O1912" s="113">
        <v>0</v>
      </c>
      <c r="P1912" s="113">
        <v>0</v>
      </c>
      <c r="Q1912" s="113">
        <v>969.41750000000002</v>
      </c>
      <c r="R1912" s="113">
        <v>38776.699999999997</v>
      </c>
      <c r="S1912" s="111" t="s">
        <v>1428</v>
      </c>
    </row>
    <row r="1913" spans="1:19" ht="25.5">
      <c r="A1913" s="111" t="s">
        <v>4499</v>
      </c>
      <c r="B1913" s="112">
        <v>44336</v>
      </c>
      <c r="C1913" s="111" t="s">
        <v>4500</v>
      </c>
      <c r="D1913" s="112">
        <v>44336</v>
      </c>
      <c r="E1913" s="111" t="s">
        <v>1429</v>
      </c>
      <c r="F1913" s="111" t="s">
        <v>53</v>
      </c>
      <c r="G1913" s="111" t="s">
        <v>1052</v>
      </c>
      <c r="H1913" s="111" t="s">
        <v>54</v>
      </c>
      <c r="I1913" s="111" t="s">
        <v>1141</v>
      </c>
      <c r="J1913" s="113">
        <v>20</v>
      </c>
      <c r="K1913" s="113">
        <v>894</v>
      </c>
      <c r="L1913" s="113">
        <v>17880</v>
      </c>
      <c r="M1913" s="113">
        <v>2.2349999999999999</v>
      </c>
      <c r="N1913" s="113">
        <v>44.7</v>
      </c>
      <c r="O1913" s="113">
        <v>0</v>
      </c>
      <c r="P1913" s="113">
        <v>0</v>
      </c>
      <c r="Q1913" s="113">
        <v>896.23500000000001</v>
      </c>
      <c r="R1913" s="113">
        <v>17924.7</v>
      </c>
      <c r="S1913" s="111" t="s">
        <v>1428</v>
      </c>
    </row>
    <row r="1914" spans="1:19" ht="25.5">
      <c r="A1914" s="111" t="s">
        <v>4499</v>
      </c>
      <c r="B1914" s="112">
        <v>44336</v>
      </c>
      <c r="C1914" s="111" t="s">
        <v>4500</v>
      </c>
      <c r="D1914" s="112">
        <v>44336</v>
      </c>
      <c r="E1914" s="111" t="s">
        <v>1429</v>
      </c>
      <c r="F1914" s="111" t="s">
        <v>53</v>
      </c>
      <c r="G1914" s="111" t="s">
        <v>1052</v>
      </c>
      <c r="H1914" s="111" t="s">
        <v>54</v>
      </c>
      <c r="I1914" s="111" t="s">
        <v>1144</v>
      </c>
      <c r="J1914" s="113">
        <v>50</v>
      </c>
      <c r="K1914" s="113">
        <v>1118</v>
      </c>
      <c r="L1914" s="113">
        <v>55900</v>
      </c>
      <c r="M1914" s="113">
        <v>2.7949999999999999</v>
      </c>
      <c r="N1914" s="113">
        <v>139.75</v>
      </c>
      <c r="O1914" s="113">
        <v>0</v>
      </c>
      <c r="P1914" s="113">
        <v>0</v>
      </c>
      <c r="Q1914" s="113">
        <v>1120.7950000000001</v>
      </c>
      <c r="R1914" s="113">
        <v>56039.75</v>
      </c>
      <c r="S1914" s="111" t="s">
        <v>1428</v>
      </c>
    </row>
    <row r="1915" spans="1:19" ht="25.5">
      <c r="A1915" s="111" t="s">
        <v>4499</v>
      </c>
      <c r="B1915" s="112">
        <v>44336</v>
      </c>
      <c r="C1915" s="111" t="s">
        <v>4500</v>
      </c>
      <c r="D1915" s="112">
        <v>44336</v>
      </c>
      <c r="E1915" s="111" t="s">
        <v>1429</v>
      </c>
      <c r="F1915" s="111" t="s">
        <v>53</v>
      </c>
      <c r="G1915" s="111" t="s">
        <v>1052</v>
      </c>
      <c r="H1915" s="111" t="s">
        <v>54</v>
      </c>
      <c r="I1915" s="111" t="s">
        <v>1374</v>
      </c>
      <c r="J1915" s="113">
        <v>40</v>
      </c>
      <c r="K1915" s="113">
        <v>914</v>
      </c>
      <c r="L1915" s="113">
        <v>36560</v>
      </c>
      <c r="M1915" s="113">
        <v>2.2850000000000001</v>
      </c>
      <c r="N1915" s="113">
        <v>91.4</v>
      </c>
      <c r="O1915" s="113">
        <v>0</v>
      </c>
      <c r="P1915" s="113">
        <v>0</v>
      </c>
      <c r="Q1915" s="113">
        <v>916.28499999999997</v>
      </c>
      <c r="R1915" s="113">
        <v>36651.4</v>
      </c>
      <c r="S1915" s="111" t="s">
        <v>1428</v>
      </c>
    </row>
    <row r="1916" spans="1:19" ht="25.5">
      <c r="A1916" s="111" t="s">
        <v>4499</v>
      </c>
      <c r="B1916" s="112">
        <v>44336</v>
      </c>
      <c r="C1916" s="111" t="s">
        <v>4500</v>
      </c>
      <c r="D1916" s="112">
        <v>44336</v>
      </c>
      <c r="E1916" s="111" t="s">
        <v>1429</v>
      </c>
      <c r="F1916" s="111" t="s">
        <v>53</v>
      </c>
      <c r="G1916" s="111" t="s">
        <v>1052</v>
      </c>
      <c r="H1916" s="111" t="s">
        <v>54</v>
      </c>
      <c r="I1916" s="111" t="s">
        <v>1320</v>
      </c>
      <c r="J1916" s="113">
        <v>20</v>
      </c>
      <c r="K1916" s="113">
        <v>1064</v>
      </c>
      <c r="L1916" s="113">
        <v>21280</v>
      </c>
      <c r="M1916" s="113">
        <v>2.66</v>
      </c>
      <c r="N1916" s="113">
        <v>53.2</v>
      </c>
      <c r="O1916" s="113">
        <v>0</v>
      </c>
      <c r="P1916" s="113">
        <v>0</v>
      </c>
      <c r="Q1916" s="113">
        <v>1066.6600000000001</v>
      </c>
      <c r="R1916" s="113">
        <v>21333.200000000001</v>
      </c>
      <c r="S1916" s="111" t="s">
        <v>1428</v>
      </c>
    </row>
    <row r="1917" spans="1:19" ht="25.5">
      <c r="A1917" s="111" t="s">
        <v>4501</v>
      </c>
      <c r="B1917" s="112">
        <v>44336</v>
      </c>
      <c r="C1917" s="111" t="s">
        <v>4502</v>
      </c>
      <c r="D1917" s="112">
        <v>44336</v>
      </c>
      <c r="E1917" s="111" t="s">
        <v>1429</v>
      </c>
      <c r="F1917" s="111" t="s">
        <v>55</v>
      </c>
      <c r="G1917" s="111" t="s">
        <v>1052</v>
      </c>
      <c r="H1917" s="111" t="s">
        <v>54</v>
      </c>
      <c r="I1917" s="111" t="s">
        <v>1263</v>
      </c>
      <c r="J1917" s="113">
        <v>20</v>
      </c>
      <c r="K1917" s="113">
        <v>1099</v>
      </c>
      <c r="L1917" s="113">
        <v>21980</v>
      </c>
      <c r="M1917" s="113">
        <v>2.7475000000000001</v>
      </c>
      <c r="N1917" s="113">
        <v>54.95</v>
      </c>
      <c r="O1917" s="113">
        <v>0</v>
      </c>
      <c r="P1917" s="113">
        <v>0</v>
      </c>
      <c r="Q1917" s="113">
        <v>1101.7474999999999</v>
      </c>
      <c r="R1917" s="113">
        <v>22034.95</v>
      </c>
      <c r="S1917" s="111" t="s">
        <v>1428</v>
      </c>
    </row>
    <row r="1918" spans="1:19" ht="25.5">
      <c r="A1918" s="111" t="s">
        <v>4501</v>
      </c>
      <c r="B1918" s="112">
        <v>44336</v>
      </c>
      <c r="C1918" s="111" t="s">
        <v>4502</v>
      </c>
      <c r="D1918" s="112">
        <v>44336</v>
      </c>
      <c r="E1918" s="111" t="s">
        <v>1429</v>
      </c>
      <c r="F1918" s="111" t="s">
        <v>55</v>
      </c>
      <c r="G1918" s="111" t="s">
        <v>1052</v>
      </c>
      <c r="H1918" s="111" t="s">
        <v>54</v>
      </c>
      <c r="I1918" s="111" t="s">
        <v>1146</v>
      </c>
      <c r="J1918" s="113">
        <v>20</v>
      </c>
      <c r="K1918" s="113">
        <v>914</v>
      </c>
      <c r="L1918" s="113">
        <v>18280</v>
      </c>
      <c r="M1918" s="113">
        <v>2.2850000000000001</v>
      </c>
      <c r="N1918" s="113">
        <v>45.7</v>
      </c>
      <c r="O1918" s="113">
        <v>0</v>
      </c>
      <c r="P1918" s="113">
        <v>0</v>
      </c>
      <c r="Q1918" s="113">
        <v>916.28499999999997</v>
      </c>
      <c r="R1918" s="113">
        <v>18325.7</v>
      </c>
      <c r="S1918" s="111" t="s">
        <v>1428</v>
      </c>
    </row>
    <row r="1919" spans="1:19" ht="25.5">
      <c r="A1919" s="111" t="s">
        <v>4501</v>
      </c>
      <c r="B1919" s="112">
        <v>44336</v>
      </c>
      <c r="C1919" s="111" t="s">
        <v>4502</v>
      </c>
      <c r="D1919" s="112">
        <v>44336</v>
      </c>
      <c r="E1919" s="111" t="s">
        <v>1429</v>
      </c>
      <c r="F1919" s="111" t="s">
        <v>55</v>
      </c>
      <c r="G1919" s="111" t="s">
        <v>1052</v>
      </c>
      <c r="H1919" s="111" t="s">
        <v>54</v>
      </c>
      <c r="I1919" s="111" t="s">
        <v>1277</v>
      </c>
      <c r="J1919" s="113">
        <v>40</v>
      </c>
      <c r="K1919" s="113">
        <v>967</v>
      </c>
      <c r="L1919" s="113">
        <v>38680</v>
      </c>
      <c r="M1919" s="113">
        <v>2.4175</v>
      </c>
      <c r="N1919" s="113">
        <v>96.7</v>
      </c>
      <c r="O1919" s="113">
        <v>0</v>
      </c>
      <c r="P1919" s="113">
        <v>0</v>
      </c>
      <c r="Q1919" s="113">
        <v>969.41750000000002</v>
      </c>
      <c r="R1919" s="113">
        <v>38776.699999999997</v>
      </c>
      <c r="S1919" s="111" t="s">
        <v>1428</v>
      </c>
    </row>
    <row r="1920" spans="1:19" ht="25.5">
      <c r="A1920" s="111" t="s">
        <v>4501</v>
      </c>
      <c r="B1920" s="112">
        <v>44336</v>
      </c>
      <c r="C1920" s="111" t="s">
        <v>4502</v>
      </c>
      <c r="D1920" s="112">
        <v>44336</v>
      </c>
      <c r="E1920" s="111" t="s">
        <v>1429</v>
      </c>
      <c r="F1920" s="111" t="s">
        <v>55</v>
      </c>
      <c r="G1920" s="111" t="s">
        <v>1052</v>
      </c>
      <c r="H1920" s="111" t="s">
        <v>54</v>
      </c>
      <c r="I1920" s="111" t="s">
        <v>1141</v>
      </c>
      <c r="J1920" s="113">
        <v>20</v>
      </c>
      <c r="K1920" s="113">
        <v>894</v>
      </c>
      <c r="L1920" s="113">
        <v>17880</v>
      </c>
      <c r="M1920" s="113">
        <v>2.2349999999999999</v>
      </c>
      <c r="N1920" s="113">
        <v>44.7</v>
      </c>
      <c r="O1920" s="113">
        <v>0</v>
      </c>
      <c r="P1920" s="113">
        <v>0</v>
      </c>
      <c r="Q1920" s="113">
        <v>896.23500000000001</v>
      </c>
      <c r="R1920" s="113">
        <v>17924.7</v>
      </c>
      <c r="S1920" s="111" t="s">
        <v>1428</v>
      </c>
    </row>
    <row r="1921" spans="1:19" ht="25.5">
      <c r="A1921" s="111" t="s">
        <v>4501</v>
      </c>
      <c r="B1921" s="112">
        <v>44336</v>
      </c>
      <c r="C1921" s="111" t="s">
        <v>4502</v>
      </c>
      <c r="D1921" s="112">
        <v>44336</v>
      </c>
      <c r="E1921" s="111" t="s">
        <v>1429</v>
      </c>
      <c r="F1921" s="111" t="s">
        <v>55</v>
      </c>
      <c r="G1921" s="111" t="s">
        <v>1052</v>
      </c>
      <c r="H1921" s="111" t="s">
        <v>54</v>
      </c>
      <c r="I1921" s="111" t="s">
        <v>1374</v>
      </c>
      <c r="J1921" s="113">
        <v>20</v>
      </c>
      <c r="K1921" s="113">
        <v>914</v>
      </c>
      <c r="L1921" s="113">
        <v>18280</v>
      </c>
      <c r="M1921" s="113">
        <v>2.2850000000000001</v>
      </c>
      <c r="N1921" s="113">
        <v>45.7</v>
      </c>
      <c r="O1921" s="113">
        <v>0</v>
      </c>
      <c r="P1921" s="113">
        <v>0</v>
      </c>
      <c r="Q1921" s="113">
        <v>916.28499999999997</v>
      </c>
      <c r="R1921" s="113">
        <v>18325.7</v>
      </c>
      <c r="S1921" s="111" t="s">
        <v>1428</v>
      </c>
    </row>
    <row r="1922" spans="1:19" ht="25.5">
      <c r="A1922" s="111" t="s">
        <v>4501</v>
      </c>
      <c r="B1922" s="112">
        <v>44336</v>
      </c>
      <c r="C1922" s="111" t="s">
        <v>4502</v>
      </c>
      <c r="D1922" s="112">
        <v>44336</v>
      </c>
      <c r="E1922" s="111" t="s">
        <v>1429</v>
      </c>
      <c r="F1922" s="111" t="s">
        <v>55</v>
      </c>
      <c r="G1922" s="111" t="s">
        <v>1052</v>
      </c>
      <c r="H1922" s="111" t="s">
        <v>54</v>
      </c>
      <c r="I1922" s="111" t="s">
        <v>1320</v>
      </c>
      <c r="J1922" s="113">
        <v>20</v>
      </c>
      <c r="K1922" s="113">
        <v>1064</v>
      </c>
      <c r="L1922" s="113">
        <v>21280</v>
      </c>
      <c r="M1922" s="113">
        <v>2.66</v>
      </c>
      <c r="N1922" s="113">
        <v>53.2</v>
      </c>
      <c r="O1922" s="113">
        <v>0</v>
      </c>
      <c r="P1922" s="113">
        <v>0</v>
      </c>
      <c r="Q1922" s="113">
        <v>1066.6600000000001</v>
      </c>
      <c r="R1922" s="113">
        <v>21333.200000000001</v>
      </c>
      <c r="S1922" s="111" t="s">
        <v>1428</v>
      </c>
    </row>
    <row r="1923" spans="1:19" ht="25.5">
      <c r="A1923" s="111" t="s">
        <v>4503</v>
      </c>
      <c r="B1923" s="112">
        <v>44336</v>
      </c>
      <c r="C1923" s="111" t="s">
        <v>4504</v>
      </c>
      <c r="D1923" s="112">
        <v>44336</v>
      </c>
      <c r="E1923" s="111" t="s">
        <v>1429</v>
      </c>
      <c r="F1923" s="111" t="s">
        <v>71</v>
      </c>
      <c r="G1923" s="111" t="s">
        <v>1436</v>
      </c>
      <c r="H1923" s="111" t="s">
        <v>66</v>
      </c>
      <c r="I1923" s="111" t="s">
        <v>1141</v>
      </c>
      <c r="J1923" s="113">
        <v>100</v>
      </c>
      <c r="K1923" s="113">
        <v>894</v>
      </c>
      <c r="L1923" s="113">
        <v>89400</v>
      </c>
      <c r="M1923" s="113">
        <v>2.2349999999999999</v>
      </c>
      <c r="N1923" s="113">
        <v>223.5</v>
      </c>
      <c r="O1923" s="113">
        <v>0</v>
      </c>
      <c r="P1923" s="113">
        <v>0</v>
      </c>
      <c r="Q1923" s="113">
        <v>896.23500000000001</v>
      </c>
      <c r="R1923" s="113">
        <v>89623.5</v>
      </c>
      <c r="S1923" s="111" t="s">
        <v>1428</v>
      </c>
    </row>
    <row r="1924" spans="1:19" ht="25.5">
      <c r="A1924" s="111" t="s">
        <v>4503</v>
      </c>
      <c r="B1924" s="112">
        <v>44336</v>
      </c>
      <c r="C1924" s="111" t="s">
        <v>4504</v>
      </c>
      <c r="D1924" s="112">
        <v>44336</v>
      </c>
      <c r="E1924" s="111" t="s">
        <v>1429</v>
      </c>
      <c r="F1924" s="111" t="s">
        <v>71</v>
      </c>
      <c r="G1924" s="111" t="s">
        <v>1436</v>
      </c>
      <c r="H1924" s="111" t="s">
        <v>66</v>
      </c>
      <c r="I1924" s="111" t="s">
        <v>1144</v>
      </c>
      <c r="J1924" s="113">
        <v>100</v>
      </c>
      <c r="K1924" s="113">
        <v>1118</v>
      </c>
      <c r="L1924" s="113">
        <v>111800</v>
      </c>
      <c r="M1924" s="113">
        <v>2.7949999999999999</v>
      </c>
      <c r="N1924" s="113">
        <v>279.5</v>
      </c>
      <c r="O1924" s="113">
        <v>0</v>
      </c>
      <c r="P1924" s="113">
        <v>0</v>
      </c>
      <c r="Q1924" s="113">
        <v>1120.7950000000001</v>
      </c>
      <c r="R1924" s="113">
        <v>112079.5</v>
      </c>
      <c r="S1924" s="111" t="s">
        <v>1428</v>
      </c>
    </row>
    <row r="1925" spans="1:19" ht="25.5">
      <c r="A1925" s="111" t="s">
        <v>4503</v>
      </c>
      <c r="B1925" s="112">
        <v>44336</v>
      </c>
      <c r="C1925" s="111" t="s">
        <v>4504</v>
      </c>
      <c r="D1925" s="112">
        <v>44336</v>
      </c>
      <c r="E1925" s="111" t="s">
        <v>1429</v>
      </c>
      <c r="F1925" s="111" t="s">
        <v>71</v>
      </c>
      <c r="G1925" s="111" t="s">
        <v>1436</v>
      </c>
      <c r="H1925" s="111" t="s">
        <v>66</v>
      </c>
      <c r="I1925" s="111" t="s">
        <v>1321</v>
      </c>
      <c r="J1925" s="113">
        <v>100</v>
      </c>
      <c r="K1925" s="113">
        <v>1205</v>
      </c>
      <c r="L1925" s="113">
        <v>120500</v>
      </c>
      <c r="M1925" s="113">
        <v>3.0125000000000002</v>
      </c>
      <c r="N1925" s="113">
        <v>301.25</v>
      </c>
      <c r="O1925" s="113">
        <v>0</v>
      </c>
      <c r="P1925" s="113">
        <v>0</v>
      </c>
      <c r="Q1925" s="113">
        <v>1208.0125</v>
      </c>
      <c r="R1925" s="113">
        <v>120801.25</v>
      </c>
      <c r="S1925" s="111" t="s">
        <v>1428</v>
      </c>
    </row>
    <row r="1926" spans="1:19" ht="25.5">
      <c r="A1926" s="111" t="s">
        <v>4505</v>
      </c>
      <c r="B1926" s="112">
        <v>44336</v>
      </c>
      <c r="C1926" s="111" t="s">
        <v>4506</v>
      </c>
      <c r="D1926" s="112">
        <v>44336</v>
      </c>
      <c r="E1926" s="111" t="s">
        <v>1429</v>
      </c>
      <c r="F1926" s="111" t="s">
        <v>64</v>
      </c>
      <c r="G1926" s="111" t="s">
        <v>1016</v>
      </c>
      <c r="H1926" s="111" t="s">
        <v>54</v>
      </c>
      <c r="I1926" s="111" t="s">
        <v>1374</v>
      </c>
      <c r="J1926" s="113">
        <v>40</v>
      </c>
      <c r="K1926" s="113">
        <v>914</v>
      </c>
      <c r="L1926" s="113">
        <v>36560</v>
      </c>
      <c r="M1926" s="113">
        <v>2.2850000000000001</v>
      </c>
      <c r="N1926" s="113">
        <v>91.4</v>
      </c>
      <c r="O1926" s="113">
        <v>0</v>
      </c>
      <c r="P1926" s="113">
        <v>0</v>
      </c>
      <c r="Q1926" s="113">
        <v>916.28499999999997</v>
      </c>
      <c r="R1926" s="113">
        <v>36651.4</v>
      </c>
      <c r="S1926" s="111" t="s">
        <v>1428</v>
      </c>
    </row>
    <row r="1927" spans="1:19" ht="25.5">
      <c r="A1927" s="111" t="s">
        <v>4505</v>
      </c>
      <c r="B1927" s="112">
        <v>44336</v>
      </c>
      <c r="C1927" s="111" t="s">
        <v>4506</v>
      </c>
      <c r="D1927" s="112">
        <v>44336</v>
      </c>
      <c r="E1927" s="111" t="s">
        <v>1429</v>
      </c>
      <c r="F1927" s="111" t="s">
        <v>64</v>
      </c>
      <c r="G1927" s="111" t="s">
        <v>1016</v>
      </c>
      <c r="H1927" s="111" t="s">
        <v>54</v>
      </c>
      <c r="I1927" s="111" t="s">
        <v>1277</v>
      </c>
      <c r="J1927" s="113">
        <v>40</v>
      </c>
      <c r="K1927" s="113">
        <v>967</v>
      </c>
      <c r="L1927" s="113">
        <v>38680</v>
      </c>
      <c r="M1927" s="113">
        <v>2.4175</v>
      </c>
      <c r="N1927" s="113">
        <v>96.7</v>
      </c>
      <c r="O1927" s="113">
        <v>0</v>
      </c>
      <c r="P1927" s="113">
        <v>0</v>
      </c>
      <c r="Q1927" s="113">
        <v>969.41750000000002</v>
      </c>
      <c r="R1927" s="113">
        <v>38776.699999999997</v>
      </c>
      <c r="S1927" s="111" t="s">
        <v>1428</v>
      </c>
    </row>
    <row r="1928" spans="1:19" ht="25.5">
      <c r="A1928" s="111" t="s">
        <v>4505</v>
      </c>
      <c r="B1928" s="112">
        <v>44336</v>
      </c>
      <c r="C1928" s="111" t="s">
        <v>4506</v>
      </c>
      <c r="D1928" s="112">
        <v>44336</v>
      </c>
      <c r="E1928" s="111" t="s">
        <v>1429</v>
      </c>
      <c r="F1928" s="111" t="s">
        <v>64</v>
      </c>
      <c r="G1928" s="111" t="s">
        <v>1016</v>
      </c>
      <c r="H1928" s="111" t="s">
        <v>54</v>
      </c>
      <c r="I1928" s="111" t="s">
        <v>1142</v>
      </c>
      <c r="J1928" s="113">
        <v>40</v>
      </c>
      <c r="K1928" s="113">
        <v>1030</v>
      </c>
      <c r="L1928" s="113">
        <v>41200</v>
      </c>
      <c r="M1928" s="113">
        <v>2.5750000000000002</v>
      </c>
      <c r="N1928" s="113">
        <v>103</v>
      </c>
      <c r="O1928" s="113">
        <v>0</v>
      </c>
      <c r="P1928" s="113">
        <v>0</v>
      </c>
      <c r="Q1928" s="113">
        <v>1032.575</v>
      </c>
      <c r="R1928" s="113">
        <v>41303</v>
      </c>
      <c r="S1928" s="111" t="s">
        <v>1428</v>
      </c>
    </row>
    <row r="1929" spans="1:19" ht="25.5">
      <c r="A1929" s="111" t="s">
        <v>4507</v>
      </c>
      <c r="B1929" s="112">
        <v>44336</v>
      </c>
      <c r="C1929" s="111" t="s">
        <v>4508</v>
      </c>
      <c r="D1929" s="112">
        <v>44336</v>
      </c>
      <c r="E1929" s="111" t="s">
        <v>1429</v>
      </c>
      <c r="F1929" s="111" t="s">
        <v>91</v>
      </c>
      <c r="G1929" s="111" t="s">
        <v>1014</v>
      </c>
      <c r="H1929" s="111" t="s">
        <v>1433</v>
      </c>
      <c r="I1929" s="111" t="s">
        <v>1374</v>
      </c>
      <c r="J1929" s="113">
        <v>20</v>
      </c>
      <c r="K1929" s="113">
        <v>914</v>
      </c>
      <c r="L1929" s="113">
        <v>18280</v>
      </c>
      <c r="M1929" s="113">
        <v>2.2850000000000001</v>
      </c>
      <c r="N1929" s="113">
        <v>45.7</v>
      </c>
      <c r="O1929" s="113">
        <v>0</v>
      </c>
      <c r="P1929" s="113">
        <v>0</v>
      </c>
      <c r="Q1929" s="113">
        <v>916.28499999999997</v>
      </c>
      <c r="R1929" s="113">
        <v>18325.7</v>
      </c>
      <c r="S1929" s="111" t="s">
        <v>1428</v>
      </c>
    </row>
    <row r="1930" spans="1:19" ht="25.5">
      <c r="A1930" s="111" t="s">
        <v>4507</v>
      </c>
      <c r="B1930" s="112">
        <v>44336</v>
      </c>
      <c r="C1930" s="111" t="s">
        <v>4508</v>
      </c>
      <c r="D1930" s="112">
        <v>44336</v>
      </c>
      <c r="E1930" s="111" t="s">
        <v>1429</v>
      </c>
      <c r="F1930" s="111" t="s">
        <v>91</v>
      </c>
      <c r="G1930" s="111" t="s">
        <v>1014</v>
      </c>
      <c r="H1930" s="111" t="s">
        <v>1433</v>
      </c>
      <c r="I1930" s="111" t="s">
        <v>1146</v>
      </c>
      <c r="J1930" s="113">
        <v>20</v>
      </c>
      <c r="K1930" s="113">
        <v>914</v>
      </c>
      <c r="L1930" s="113">
        <v>18280</v>
      </c>
      <c r="M1930" s="113">
        <v>2.2850000000000001</v>
      </c>
      <c r="N1930" s="113">
        <v>45.7</v>
      </c>
      <c r="O1930" s="113">
        <v>0</v>
      </c>
      <c r="P1930" s="113">
        <v>0</v>
      </c>
      <c r="Q1930" s="113">
        <v>916.28499999999997</v>
      </c>
      <c r="R1930" s="113">
        <v>18325.7</v>
      </c>
      <c r="S1930" s="111" t="s">
        <v>1428</v>
      </c>
    </row>
    <row r="1931" spans="1:19" ht="25.5">
      <c r="A1931" s="111" t="s">
        <v>4507</v>
      </c>
      <c r="B1931" s="112">
        <v>44336</v>
      </c>
      <c r="C1931" s="111" t="s">
        <v>4508</v>
      </c>
      <c r="D1931" s="112">
        <v>44336</v>
      </c>
      <c r="E1931" s="111" t="s">
        <v>1429</v>
      </c>
      <c r="F1931" s="111" t="s">
        <v>91</v>
      </c>
      <c r="G1931" s="111" t="s">
        <v>1014</v>
      </c>
      <c r="H1931" s="111" t="s">
        <v>1433</v>
      </c>
      <c r="I1931" s="111" t="s">
        <v>1141</v>
      </c>
      <c r="J1931" s="113">
        <v>25</v>
      </c>
      <c r="K1931" s="113">
        <v>894</v>
      </c>
      <c r="L1931" s="113">
        <v>22350</v>
      </c>
      <c r="M1931" s="113">
        <v>2.2349999999999999</v>
      </c>
      <c r="N1931" s="113">
        <v>55.875</v>
      </c>
      <c r="O1931" s="113">
        <v>0</v>
      </c>
      <c r="P1931" s="113">
        <v>0</v>
      </c>
      <c r="Q1931" s="113">
        <v>896.23500000000001</v>
      </c>
      <c r="R1931" s="113">
        <v>22405.875</v>
      </c>
      <c r="S1931" s="111" t="s">
        <v>1428</v>
      </c>
    </row>
    <row r="1932" spans="1:19" ht="25.5">
      <c r="A1932" s="111" t="s">
        <v>4507</v>
      </c>
      <c r="B1932" s="112">
        <v>44336</v>
      </c>
      <c r="C1932" s="111" t="s">
        <v>4508</v>
      </c>
      <c r="D1932" s="112">
        <v>44336</v>
      </c>
      <c r="E1932" s="111" t="s">
        <v>1429</v>
      </c>
      <c r="F1932" s="111" t="s">
        <v>91</v>
      </c>
      <c r="G1932" s="111" t="s">
        <v>1014</v>
      </c>
      <c r="H1932" s="111" t="s">
        <v>1433</v>
      </c>
      <c r="I1932" s="111" t="s">
        <v>1277</v>
      </c>
      <c r="J1932" s="113">
        <v>20</v>
      </c>
      <c r="K1932" s="113">
        <v>967</v>
      </c>
      <c r="L1932" s="113">
        <v>19340</v>
      </c>
      <c r="M1932" s="113">
        <v>2.4180000000000001</v>
      </c>
      <c r="N1932" s="113">
        <v>48.36</v>
      </c>
      <c r="O1932" s="113">
        <v>0</v>
      </c>
      <c r="P1932" s="113">
        <v>0</v>
      </c>
      <c r="Q1932" s="113">
        <v>969.41750000000002</v>
      </c>
      <c r="R1932" s="113">
        <v>19388.349999999999</v>
      </c>
      <c r="S1932" s="111" t="s">
        <v>1428</v>
      </c>
    </row>
    <row r="1933" spans="1:19" ht="25.5">
      <c r="A1933" s="111" t="s">
        <v>4509</v>
      </c>
      <c r="B1933" s="112">
        <v>44336</v>
      </c>
      <c r="C1933" s="111" t="s">
        <v>4510</v>
      </c>
      <c r="D1933" s="112">
        <v>44336</v>
      </c>
      <c r="E1933" s="111" t="s">
        <v>1429</v>
      </c>
      <c r="F1933" s="111" t="s">
        <v>93</v>
      </c>
      <c r="G1933" s="111" t="s">
        <v>1446</v>
      </c>
      <c r="H1933" s="111" t="s">
        <v>1433</v>
      </c>
      <c r="I1933" s="111" t="s">
        <v>1141</v>
      </c>
      <c r="J1933" s="113">
        <v>60</v>
      </c>
      <c r="K1933" s="113">
        <v>894</v>
      </c>
      <c r="L1933" s="113">
        <v>53640</v>
      </c>
      <c r="M1933" s="113">
        <v>2.2349999999999999</v>
      </c>
      <c r="N1933" s="113">
        <v>134.1</v>
      </c>
      <c r="O1933" s="113">
        <v>0</v>
      </c>
      <c r="P1933" s="113">
        <v>0</v>
      </c>
      <c r="Q1933" s="113">
        <v>896.23500000000001</v>
      </c>
      <c r="R1933" s="113">
        <v>53774.1</v>
      </c>
      <c r="S1933" s="111" t="s">
        <v>1428</v>
      </c>
    </row>
    <row r="1934" spans="1:19" ht="25.5">
      <c r="A1934" s="111" t="s">
        <v>4511</v>
      </c>
      <c r="B1934" s="112">
        <v>44336</v>
      </c>
      <c r="C1934" s="111" t="s">
        <v>4512</v>
      </c>
      <c r="D1934" s="112">
        <v>44336</v>
      </c>
      <c r="E1934" s="111" t="s">
        <v>1429</v>
      </c>
      <c r="F1934" s="111" t="s">
        <v>102</v>
      </c>
      <c r="G1934" s="111" t="s">
        <v>1012</v>
      </c>
      <c r="H1934" s="111" t="s">
        <v>1433</v>
      </c>
      <c r="I1934" s="111" t="s">
        <v>1144</v>
      </c>
      <c r="J1934" s="113">
        <v>40</v>
      </c>
      <c r="K1934" s="113">
        <v>1118</v>
      </c>
      <c r="L1934" s="113">
        <v>44720</v>
      </c>
      <c r="M1934" s="113">
        <v>2.7949999999999999</v>
      </c>
      <c r="N1934" s="113">
        <v>111.8</v>
      </c>
      <c r="O1934" s="113">
        <v>0</v>
      </c>
      <c r="P1934" s="113">
        <v>0</v>
      </c>
      <c r="Q1934" s="113">
        <v>1120.7950000000001</v>
      </c>
      <c r="R1934" s="113">
        <v>44831.8</v>
      </c>
      <c r="S1934" s="111" t="s">
        <v>1428</v>
      </c>
    </row>
    <row r="1935" spans="1:19" ht="25.5">
      <c r="A1935" s="111" t="s">
        <v>4511</v>
      </c>
      <c r="B1935" s="112">
        <v>44336</v>
      </c>
      <c r="C1935" s="111" t="s">
        <v>4512</v>
      </c>
      <c r="D1935" s="112">
        <v>44336</v>
      </c>
      <c r="E1935" s="111" t="s">
        <v>1429</v>
      </c>
      <c r="F1935" s="111" t="s">
        <v>102</v>
      </c>
      <c r="G1935" s="111" t="s">
        <v>1012</v>
      </c>
      <c r="H1935" s="111" t="s">
        <v>1433</v>
      </c>
      <c r="I1935" s="111" t="s">
        <v>1321</v>
      </c>
      <c r="J1935" s="113">
        <v>90</v>
      </c>
      <c r="K1935" s="113">
        <v>1205</v>
      </c>
      <c r="L1935" s="113">
        <v>108450</v>
      </c>
      <c r="M1935" s="113">
        <v>3.012</v>
      </c>
      <c r="N1935" s="113">
        <v>271.08</v>
      </c>
      <c r="O1935" s="113">
        <v>0</v>
      </c>
      <c r="P1935" s="113">
        <v>0</v>
      </c>
      <c r="Q1935" s="113">
        <v>1208.0125</v>
      </c>
      <c r="R1935" s="113">
        <v>108721.125</v>
      </c>
      <c r="S1935" s="111" t="s">
        <v>1428</v>
      </c>
    </row>
    <row r="1936" spans="1:19" ht="25.5">
      <c r="A1936" s="111" t="s">
        <v>4511</v>
      </c>
      <c r="B1936" s="112">
        <v>44336</v>
      </c>
      <c r="C1936" s="111" t="s">
        <v>4512</v>
      </c>
      <c r="D1936" s="112">
        <v>44336</v>
      </c>
      <c r="E1936" s="111" t="s">
        <v>1429</v>
      </c>
      <c r="F1936" s="111" t="s">
        <v>102</v>
      </c>
      <c r="G1936" s="111" t="s">
        <v>1012</v>
      </c>
      <c r="H1936" s="111" t="s">
        <v>1433</v>
      </c>
      <c r="I1936" s="111" t="s">
        <v>1141</v>
      </c>
      <c r="J1936" s="113">
        <v>60</v>
      </c>
      <c r="K1936" s="113">
        <v>894</v>
      </c>
      <c r="L1936" s="113">
        <v>53640</v>
      </c>
      <c r="M1936" s="113">
        <v>2.2349999999999999</v>
      </c>
      <c r="N1936" s="113">
        <v>134.1</v>
      </c>
      <c r="O1936" s="113">
        <v>0</v>
      </c>
      <c r="P1936" s="113">
        <v>0</v>
      </c>
      <c r="Q1936" s="113">
        <v>896.23500000000001</v>
      </c>
      <c r="R1936" s="113">
        <v>53774.1</v>
      </c>
      <c r="S1936" s="111" t="s">
        <v>1428</v>
      </c>
    </row>
    <row r="1937" spans="1:19" ht="25.5">
      <c r="A1937" s="111" t="s">
        <v>4513</v>
      </c>
      <c r="B1937" s="112">
        <v>44336</v>
      </c>
      <c r="C1937" s="111" t="s">
        <v>4514</v>
      </c>
      <c r="D1937" s="112">
        <v>44336</v>
      </c>
      <c r="E1937" s="111" t="s">
        <v>1429</v>
      </c>
      <c r="F1937" s="111" t="s">
        <v>34</v>
      </c>
      <c r="G1937" s="111" t="s">
        <v>1435</v>
      </c>
      <c r="H1937" s="111" t="s">
        <v>24</v>
      </c>
      <c r="I1937" s="111" t="s">
        <v>1146</v>
      </c>
      <c r="J1937" s="113">
        <v>80</v>
      </c>
      <c r="K1937" s="113">
        <v>914</v>
      </c>
      <c r="L1937" s="113">
        <v>73120</v>
      </c>
      <c r="M1937" s="113">
        <v>2.2850000000000001</v>
      </c>
      <c r="N1937" s="113">
        <v>182.8</v>
      </c>
      <c r="O1937" s="113">
        <v>0</v>
      </c>
      <c r="P1937" s="113">
        <v>0</v>
      </c>
      <c r="Q1937" s="113">
        <v>916.28499999999997</v>
      </c>
      <c r="R1937" s="113">
        <v>73302.8</v>
      </c>
      <c r="S1937" s="111" t="s">
        <v>1428</v>
      </c>
    </row>
    <row r="1938" spans="1:19" ht="25.5">
      <c r="A1938" s="111" t="s">
        <v>4513</v>
      </c>
      <c r="B1938" s="112">
        <v>44336</v>
      </c>
      <c r="C1938" s="111" t="s">
        <v>4514</v>
      </c>
      <c r="D1938" s="112">
        <v>44336</v>
      </c>
      <c r="E1938" s="111" t="s">
        <v>1429</v>
      </c>
      <c r="F1938" s="111" t="s">
        <v>34</v>
      </c>
      <c r="G1938" s="111" t="s">
        <v>1435</v>
      </c>
      <c r="H1938" s="111" t="s">
        <v>24</v>
      </c>
      <c r="I1938" s="111" t="s">
        <v>1142</v>
      </c>
      <c r="J1938" s="113">
        <v>40</v>
      </c>
      <c r="K1938" s="113">
        <v>1030</v>
      </c>
      <c r="L1938" s="113">
        <v>41200</v>
      </c>
      <c r="M1938" s="113">
        <v>2.5750000000000002</v>
      </c>
      <c r="N1938" s="113">
        <v>103</v>
      </c>
      <c r="O1938" s="113">
        <v>0</v>
      </c>
      <c r="P1938" s="113">
        <v>0</v>
      </c>
      <c r="Q1938" s="113">
        <v>1032.575</v>
      </c>
      <c r="R1938" s="113">
        <v>41303</v>
      </c>
      <c r="S1938" s="111" t="s">
        <v>1428</v>
      </c>
    </row>
    <row r="1939" spans="1:19" ht="25.5">
      <c r="A1939" s="111" t="s">
        <v>4513</v>
      </c>
      <c r="B1939" s="112">
        <v>44336</v>
      </c>
      <c r="C1939" s="111" t="s">
        <v>4514</v>
      </c>
      <c r="D1939" s="112">
        <v>44336</v>
      </c>
      <c r="E1939" s="111" t="s">
        <v>1429</v>
      </c>
      <c r="F1939" s="111" t="s">
        <v>34</v>
      </c>
      <c r="G1939" s="111" t="s">
        <v>1435</v>
      </c>
      <c r="H1939" s="111" t="s">
        <v>24</v>
      </c>
      <c r="I1939" s="111" t="s">
        <v>1277</v>
      </c>
      <c r="J1939" s="113">
        <v>40</v>
      </c>
      <c r="K1939" s="113">
        <v>967</v>
      </c>
      <c r="L1939" s="113">
        <v>38680</v>
      </c>
      <c r="M1939" s="113">
        <v>2.4175</v>
      </c>
      <c r="N1939" s="113">
        <v>96.7</v>
      </c>
      <c r="O1939" s="113">
        <v>0</v>
      </c>
      <c r="P1939" s="113">
        <v>0</v>
      </c>
      <c r="Q1939" s="113">
        <v>969.41750000000002</v>
      </c>
      <c r="R1939" s="113">
        <v>38776.699999999997</v>
      </c>
      <c r="S1939" s="111" t="s">
        <v>1428</v>
      </c>
    </row>
    <row r="1940" spans="1:19" ht="25.5">
      <c r="A1940" s="111" t="s">
        <v>4513</v>
      </c>
      <c r="B1940" s="112">
        <v>44336</v>
      </c>
      <c r="C1940" s="111" t="s">
        <v>4514</v>
      </c>
      <c r="D1940" s="112">
        <v>44336</v>
      </c>
      <c r="E1940" s="111" t="s">
        <v>1429</v>
      </c>
      <c r="F1940" s="111" t="s">
        <v>34</v>
      </c>
      <c r="G1940" s="111" t="s">
        <v>1435</v>
      </c>
      <c r="H1940" s="111" t="s">
        <v>24</v>
      </c>
      <c r="I1940" s="111" t="s">
        <v>1376</v>
      </c>
      <c r="J1940" s="113">
        <v>40</v>
      </c>
      <c r="K1940" s="113">
        <v>1303</v>
      </c>
      <c r="L1940" s="113">
        <v>52120</v>
      </c>
      <c r="M1940" s="113">
        <v>3.2574999999999998</v>
      </c>
      <c r="N1940" s="113">
        <v>130.30000000000001</v>
      </c>
      <c r="O1940" s="113">
        <v>0</v>
      </c>
      <c r="P1940" s="113">
        <v>0</v>
      </c>
      <c r="Q1940" s="113">
        <v>1306.2574999999999</v>
      </c>
      <c r="R1940" s="113">
        <v>52250.3</v>
      </c>
      <c r="S1940" s="111" t="s">
        <v>1428</v>
      </c>
    </row>
    <row r="1941" spans="1:19" ht="25.5">
      <c r="A1941" s="111" t="s">
        <v>4513</v>
      </c>
      <c r="B1941" s="112">
        <v>44336</v>
      </c>
      <c r="C1941" s="111" t="s">
        <v>4514</v>
      </c>
      <c r="D1941" s="112">
        <v>44336</v>
      </c>
      <c r="E1941" s="111" t="s">
        <v>1429</v>
      </c>
      <c r="F1941" s="111" t="s">
        <v>34</v>
      </c>
      <c r="G1941" s="111" t="s">
        <v>1435</v>
      </c>
      <c r="H1941" s="111" t="s">
        <v>24</v>
      </c>
      <c r="I1941" s="111" t="s">
        <v>1321</v>
      </c>
      <c r="J1941" s="113">
        <v>20</v>
      </c>
      <c r="K1941" s="113">
        <v>1205</v>
      </c>
      <c r="L1941" s="113">
        <v>24100</v>
      </c>
      <c r="M1941" s="113">
        <v>3.0125000000000002</v>
      </c>
      <c r="N1941" s="113">
        <v>60.25</v>
      </c>
      <c r="O1941" s="113">
        <v>0</v>
      </c>
      <c r="P1941" s="113">
        <v>0</v>
      </c>
      <c r="Q1941" s="113">
        <v>1208.0125</v>
      </c>
      <c r="R1941" s="113">
        <v>24160.25</v>
      </c>
      <c r="S1941" s="111" t="s">
        <v>1428</v>
      </c>
    </row>
    <row r="1942" spans="1:19" ht="25.5">
      <c r="A1942" s="111" t="s">
        <v>4515</v>
      </c>
      <c r="B1942" s="112">
        <v>44336</v>
      </c>
      <c r="C1942" s="111" t="s">
        <v>4516</v>
      </c>
      <c r="D1942" s="112">
        <v>44336</v>
      </c>
      <c r="E1942" s="111" t="s">
        <v>1429</v>
      </c>
      <c r="F1942" s="111" t="s">
        <v>30</v>
      </c>
      <c r="G1942" s="111" t="s">
        <v>1449</v>
      </c>
      <c r="H1942" s="111" t="s">
        <v>24</v>
      </c>
      <c r="I1942" s="111" t="s">
        <v>1147</v>
      </c>
      <c r="J1942" s="113">
        <v>10</v>
      </c>
      <c r="K1942" s="113">
        <v>1176</v>
      </c>
      <c r="L1942" s="113">
        <v>11760</v>
      </c>
      <c r="M1942" s="113">
        <v>2.94</v>
      </c>
      <c r="N1942" s="113">
        <v>29.4</v>
      </c>
      <c r="O1942" s="113">
        <v>0</v>
      </c>
      <c r="P1942" s="113">
        <v>0</v>
      </c>
      <c r="Q1942" s="113">
        <v>1178.94</v>
      </c>
      <c r="R1942" s="113">
        <v>11789.4</v>
      </c>
      <c r="S1942" s="111" t="s">
        <v>1428</v>
      </c>
    </row>
    <row r="1943" spans="1:19" ht="25.5">
      <c r="A1943" s="111" t="s">
        <v>4515</v>
      </c>
      <c r="B1943" s="112">
        <v>44336</v>
      </c>
      <c r="C1943" s="111" t="s">
        <v>4516</v>
      </c>
      <c r="D1943" s="112">
        <v>44336</v>
      </c>
      <c r="E1943" s="111" t="s">
        <v>1429</v>
      </c>
      <c r="F1943" s="111" t="s">
        <v>30</v>
      </c>
      <c r="G1943" s="111" t="s">
        <v>1449</v>
      </c>
      <c r="H1943" s="111" t="s">
        <v>24</v>
      </c>
      <c r="I1943" s="111" t="s">
        <v>1141</v>
      </c>
      <c r="J1943" s="113">
        <v>60</v>
      </c>
      <c r="K1943" s="113">
        <v>894</v>
      </c>
      <c r="L1943" s="113">
        <v>53640</v>
      </c>
      <c r="M1943" s="113">
        <v>2.2349999999999999</v>
      </c>
      <c r="N1943" s="113">
        <v>134.1</v>
      </c>
      <c r="O1943" s="113">
        <v>0</v>
      </c>
      <c r="P1943" s="113">
        <v>0</v>
      </c>
      <c r="Q1943" s="113">
        <v>896.23500000000001</v>
      </c>
      <c r="R1943" s="113">
        <v>53774.1</v>
      </c>
      <c r="S1943" s="111" t="s">
        <v>1428</v>
      </c>
    </row>
    <row r="1944" spans="1:19" ht="25.5">
      <c r="A1944" s="111" t="s">
        <v>4515</v>
      </c>
      <c r="B1944" s="112">
        <v>44336</v>
      </c>
      <c r="C1944" s="111" t="s">
        <v>4516</v>
      </c>
      <c r="D1944" s="112">
        <v>44336</v>
      </c>
      <c r="E1944" s="111" t="s">
        <v>1429</v>
      </c>
      <c r="F1944" s="111" t="s">
        <v>30</v>
      </c>
      <c r="G1944" s="111" t="s">
        <v>1449</v>
      </c>
      <c r="H1944" s="111" t="s">
        <v>24</v>
      </c>
      <c r="I1944" s="111" t="s">
        <v>1142</v>
      </c>
      <c r="J1944" s="113">
        <v>20</v>
      </c>
      <c r="K1944" s="113">
        <v>1030</v>
      </c>
      <c r="L1944" s="113">
        <v>20600</v>
      </c>
      <c r="M1944" s="113">
        <v>2.5750000000000002</v>
      </c>
      <c r="N1944" s="113">
        <v>51.5</v>
      </c>
      <c r="O1944" s="113">
        <v>0</v>
      </c>
      <c r="P1944" s="113">
        <v>0</v>
      </c>
      <c r="Q1944" s="113">
        <v>1032.575</v>
      </c>
      <c r="R1944" s="113">
        <v>20651.5</v>
      </c>
      <c r="S1944" s="111" t="s">
        <v>1428</v>
      </c>
    </row>
    <row r="1945" spans="1:19" ht="25.5">
      <c r="A1945" s="111" t="s">
        <v>4515</v>
      </c>
      <c r="B1945" s="112">
        <v>44336</v>
      </c>
      <c r="C1945" s="111" t="s">
        <v>4516</v>
      </c>
      <c r="D1945" s="112">
        <v>44336</v>
      </c>
      <c r="E1945" s="111" t="s">
        <v>1429</v>
      </c>
      <c r="F1945" s="111" t="s">
        <v>30</v>
      </c>
      <c r="G1945" s="111" t="s">
        <v>1449</v>
      </c>
      <c r="H1945" s="111" t="s">
        <v>24</v>
      </c>
      <c r="I1945" s="111" t="s">
        <v>1376</v>
      </c>
      <c r="J1945" s="113">
        <v>10</v>
      </c>
      <c r="K1945" s="113">
        <v>1303</v>
      </c>
      <c r="L1945" s="113">
        <v>13030</v>
      </c>
      <c r="M1945" s="113">
        <v>3.2574999999999998</v>
      </c>
      <c r="N1945" s="113">
        <v>32.575000000000003</v>
      </c>
      <c r="O1945" s="113">
        <v>0</v>
      </c>
      <c r="P1945" s="113">
        <v>0</v>
      </c>
      <c r="Q1945" s="113">
        <v>1306.2574999999999</v>
      </c>
      <c r="R1945" s="113">
        <v>13062.575000000001</v>
      </c>
      <c r="S1945" s="111" t="s">
        <v>1428</v>
      </c>
    </row>
    <row r="1946" spans="1:19" ht="25.5">
      <c r="A1946" s="111" t="s">
        <v>4515</v>
      </c>
      <c r="B1946" s="112">
        <v>44336</v>
      </c>
      <c r="C1946" s="111" t="s">
        <v>4516</v>
      </c>
      <c r="D1946" s="112">
        <v>44336</v>
      </c>
      <c r="E1946" s="111" t="s">
        <v>1429</v>
      </c>
      <c r="F1946" s="111" t="s">
        <v>30</v>
      </c>
      <c r="G1946" s="111" t="s">
        <v>1449</v>
      </c>
      <c r="H1946" s="111" t="s">
        <v>24</v>
      </c>
      <c r="I1946" s="111" t="s">
        <v>1144</v>
      </c>
      <c r="J1946" s="113">
        <v>10</v>
      </c>
      <c r="K1946" s="113">
        <v>1118</v>
      </c>
      <c r="L1946" s="113">
        <v>11180</v>
      </c>
      <c r="M1946" s="113">
        <v>2.7949999999999999</v>
      </c>
      <c r="N1946" s="113">
        <v>27.95</v>
      </c>
      <c r="O1946" s="113">
        <v>0</v>
      </c>
      <c r="P1946" s="113">
        <v>0</v>
      </c>
      <c r="Q1946" s="113">
        <v>1120.7950000000001</v>
      </c>
      <c r="R1946" s="113">
        <v>11207.95</v>
      </c>
      <c r="S1946" s="111" t="s">
        <v>1428</v>
      </c>
    </row>
    <row r="1947" spans="1:19" ht="25.5">
      <c r="A1947" s="111" t="s">
        <v>4515</v>
      </c>
      <c r="B1947" s="112">
        <v>44336</v>
      </c>
      <c r="C1947" s="111" t="s">
        <v>4516</v>
      </c>
      <c r="D1947" s="112">
        <v>44336</v>
      </c>
      <c r="E1947" s="111" t="s">
        <v>1429</v>
      </c>
      <c r="F1947" s="111" t="s">
        <v>30</v>
      </c>
      <c r="G1947" s="111" t="s">
        <v>1449</v>
      </c>
      <c r="H1947" s="111" t="s">
        <v>24</v>
      </c>
      <c r="I1947" s="111" t="s">
        <v>1321</v>
      </c>
      <c r="J1947" s="113">
        <v>60</v>
      </c>
      <c r="K1947" s="113">
        <v>1205</v>
      </c>
      <c r="L1947" s="113">
        <v>72300</v>
      </c>
      <c r="M1947" s="113">
        <v>3.0125000000000002</v>
      </c>
      <c r="N1947" s="113">
        <v>180.75</v>
      </c>
      <c r="O1947" s="113">
        <v>0</v>
      </c>
      <c r="P1947" s="113">
        <v>0</v>
      </c>
      <c r="Q1947" s="113">
        <v>1208.0125</v>
      </c>
      <c r="R1947" s="113">
        <v>72480.75</v>
      </c>
      <c r="S1947" s="111" t="s">
        <v>1428</v>
      </c>
    </row>
    <row r="1948" spans="1:19" ht="25.5">
      <c r="A1948" s="111" t="s">
        <v>4515</v>
      </c>
      <c r="B1948" s="112">
        <v>44336</v>
      </c>
      <c r="C1948" s="111" t="s">
        <v>4516</v>
      </c>
      <c r="D1948" s="112">
        <v>44336</v>
      </c>
      <c r="E1948" s="111" t="s">
        <v>1429</v>
      </c>
      <c r="F1948" s="111" t="s">
        <v>30</v>
      </c>
      <c r="G1948" s="111" t="s">
        <v>1449</v>
      </c>
      <c r="H1948" s="111" t="s">
        <v>24</v>
      </c>
      <c r="I1948" s="111" t="s">
        <v>1146</v>
      </c>
      <c r="J1948" s="113">
        <v>80</v>
      </c>
      <c r="K1948" s="113">
        <v>914</v>
      </c>
      <c r="L1948" s="113">
        <v>73120</v>
      </c>
      <c r="M1948" s="113">
        <v>2.2850000000000001</v>
      </c>
      <c r="N1948" s="113">
        <v>182.8</v>
      </c>
      <c r="O1948" s="113">
        <v>0</v>
      </c>
      <c r="P1948" s="113">
        <v>0</v>
      </c>
      <c r="Q1948" s="113">
        <v>916.28499999999997</v>
      </c>
      <c r="R1948" s="113">
        <v>73302.8</v>
      </c>
      <c r="S1948" s="111" t="s">
        <v>1428</v>
      </c>
    </row>
    <row r="1949" spans="1:19" ht="25.5">
      <c r="A1949" s="111" t="s">
        <v>4517</v>
      </c>
      <c r="B1949" s="112">
        <v>44336</v>
      </c>
      <c r="C1949" s="111" t="s">
        <v>4518</v>
      </c>
      <c r="D1949" s="112">
        <v>44336</v>
      </c>
      <c r="E1949" s="111" t="s">
        <v>1429</v>
      </c>
      <c r="F1949" s="111" t="s">
        <v>23</v>
      </c>
      <c r="G1949" s="111" t="s">
        <v>1435</v>
      </c>
      <c r="H1949" s="111" t="s">
        <v>24</v>
      </c>
      <c r="I1949" s="111" t="s">
        <v>1141</v>
      </c>
      <c r="J1949" s="113">
        <v>60</v>
      </c>
      <c r="K1949" s="113">
        <v>894</v>
      </c>
      <c r="L1949" s="113">
        <v>53640</v>
      </c>
      <c r="M1949" s="113">
        <v>2.2349999999999999</v>
      </c>
      <c r="N1949" s="113">
        <v>134.1</v>
      </c>
      <c r="O1949" s="113">
        <v>0</v>
      </c>
      <c r="P1949" s="113">
        <v>0</v>
      </c>
      <c r="Q1949" s="113">
        <v>896.23500000000001</v>
      </c>
      <c r="R1949" s="113">
        <v>53774.1</v>
      </c>
      <c r="S1949" s="111" t="s">
        <v>1428</v>
      </c>
    </row>
    <row r="1950" spans="1:19" ht="25.5">
      <c r="A1950" s="111" t="s">
        <v>4517</v>
      </c>
      <c r="B1950" s="112">
        <v>44336</v>
      </c>
      <c r="C1950" s="111" t="s">
        <v>4518</v>
      </c>
      <c r="D1950" s="112">
        <v>44336</v>
      </c>
      <c r="E1950" s="111" t="s">
        <v>1429</v>
      </c>
      <c r="F1950" s="111" t="s">
        <v>23</v>
      </c>
      <c r="G1950" s="111" t="s">
        <v>1435</v>
      </c>
      <c r="H1950" s="111" t="s">
        <v>24</v>
      </c>
      <c r="I1950" s="111" t="s">
        <v>1374</v>
      </c>
      <c r="J1950" s="113">
        <v>40</v>
      </c>
      <c r="K1950" s="113">
        <v>914</v>
      </c>
      <c r="L1950" s="113">
        <v>36560</v>
      </c>
      <c r="M1950" s="113">
        <v>2.2850000000000001</v>
      </c>
      <c r="N1950" s="113">
        <v>91.4</v>
      </c>
      <c r="O1950" s="113">
        <v>0</v>
      </c>
      <c r="P1950" s="113">
        <v>0</v>
      </c>
      <c r="Q1950" s="113">
        <v>916.28499999999997</v>
      </c>
      <c r="R1950" s="113">
        <v>36651.4</v>
      </c>
      <c r="S1950" s="111" t="s">
        <v>1428</v>
      </c>
    </row>
    <row r="1951" spans="1:19" ht="25.5">
      <c r="A1951" s="111" t="s">
        <v>4517</v>
      </c>
      <c r="B1951" s="112">
        <v>44336</v>
      </c>
      <c r="C1951" s="111" t="s">
        <v>4518</v>
      </c>
      <c r="D1951" s="112">
        <v>44336</v>
      </c>
      <c r="E1951" s="111" t="s">
        <v>1429</v>
      </c>
      <c r="F1951" s="111" t="s">
        <v>23</v>
      </c>
      <c r="G1951" s="111" t="s">
        <v>1435</v>
      </c>
      <c r="H1951" s="111" t="s">
        <v>24</v>
      </c>
      <c r="I1951" s="111" t="s">
        <v>1263</v>
      </c>
      <c r="J1951" s="113">
        <v>40</v>
      </c>
      <c r="K1951" s="113">
        <v>1099</v>
      </c>
      <c r="L1951" s="113">
        <v>43960</v>
      </c>
      <c r="M1951" s="113">
        <v>2.7475000000000001</v>
      </c>
      <c r="N1951" s="113">
        <v>109.9</v>
      </c>
      <c r="O1951" s="113">
        <v>0</v>
      </c>
      <c r="P1951" s="113">
        <v>0</v>
      </c>
      <c r="Q1951" s="113">
        <v>1101.7474999999999</v>
      </c>
      <c r="R1951" s="113">
        <v>44069.9</v>
      </c>
      <c r="S1951" s="111" t="s">
        <v>1428</v>
      </c>
    </row>
    <row r="1952" spans="1:19" ht="25.5">
      <c r="A1952" s="111" t="s">
        <v>4517</v>
      </c>
      <c r="B1952" s="112">
        <v>44336</v>
      </c>
      <c r="C1952" s="111" t="s">
        <v>4518</v>
      </c>
      <c r="D1952" s="112">
        <v>44336</v>
      </c>
      <c r="E1952" s="111" t="s">
        <v>1429</v>
      </c>
      <c r="F1952" s="111" t="s">
        <v>23</v>
      </c>
      <c r="G1952" s="111" t="s">
        <v>1435</v>
      </c>
      <c r="H1952" s="111" t="s">
        <v>24</v>
      </c>
      <c r="I1952" s="111" t="s">
        <v>1376</v>
      </c>
      <c r="J1952" s="113">
        <v>20</v>
      </c>
      <c r="K1952" s="113">
        <v>1303</v>
      </c>
      <c r="L1952" s="113">
        <v>26060</v>
      </c>
      <c r="M1952" s="113">
        <v>3.2574999999999998</v>
      </c>
      <c r="N1952" s="113">
        <v>65.150000000000006</v>
      </c>
      <c r="O1952" s="113">
        <v>0</v>
      </c>
      <c r="P1952" s="113">
        <v>0</v>
      </c>
      <c r="Q1952" s="113">
        <v>1306.2574999999999</v>
      </c>
      <c r="R1952" s="113">
        <v>26125.15</v>
      </c>
      <c r="S1952" s="111" t="s">
        <v>1428</v>
      </c>
    </row>
    <row r="1953" spans="1:19" ht="25.5">
      <c r="A1953" s="111" t="s">
        <v>4519</v>
      </c>
      <c r="B1953" s="112">
        <v>44336</v>
      </c>
      <c r="C1953" s="111" t="s">
        <v>4520</v>
      </c>
      <c r="D1953" s="112">
        <v>44336</v>
      </c>
      <c r="E1953" s="111" t="s">
        <v>1429</v>
      </c>
      <c r="F1953" s="111" t="s">
        <v>27</v>
      </c>
      <c r="G1953" s="111" t="s">
        <v>1092</v>
      </c>
      <c r="H1953" s="111" t="s">
        <v>24</v>
      </c>
      <c r="I1953" s="111" t="s">
        <v>1144</v>
      </c>
      <c r="J1953" s="113">
        <v>20</v>
      </c>
      <c r="K1953" s="113">
        <v>1118</v>
      </c>
      <c r="L1953" s="113">
        <v>22360</v>
      </c>
      <c r="M1953" s="113">
        <v>2.7949999999999999</v>
      </c>
      <c r="N1953" s="113">
        <v>55.9</v>
      </c>
      <c r="O1953" s="113">
        <v>0</v>
      </c>
      <c r="P1953" s="113">
        <v>0</v>
      </c>
      <c r="Q1953" s="113">
        <v>1120.7950000000001</v>
      </c>
      <c r="R1953" s="113">
        <v>22415.9</v>
      </c>
      <c r="S1953" s="111" t="s">
        <v>1428</v>
      </c>
    </row>
    <row r="1954" spans="1:19" ht="25.5">
      <c r="A1954" s="111" t="s">
        <v>4519</v>
      </c>
      <c r="B1954" s="112">
        <v>44336</v>
      </c>
      <c r="C1954" s="111" t="s">
        <v>4520</v>
      </c>
      <c r="D1954" s="112">
        <v>44336</v>
      </c>
      <c r="E1954" s="111" t="s">
        <v>1429</v>
      </c>
      <c r="F1954" s="111" t="s">
        <v>27</v>
      </c>
      <c r="G1954" s="111" t="s">
        <v>1092</v>
      </c>
      <c r="H1954" s="111" t="s">
        <v>24</v>
      </c>
      <c r="I1954" s="111" t="s">
        <v>1141</v>
      </c>
      <c r="J1954" s="113">
        <v>80</v>
      </c>
      <c r="K1954" s="113">
        <v>894</v>
      </c>
      <c r="L1954" s="113">
        <v>71520</v>
      </c>
      <c r="M1954" s="113">
        <v>2.2349999999999999</v>
      </c>
      <c r="N1954" s="113">
        <v>178.8</v>
      </c>
      <c r="O1954" s="113">
        <v>0</v>
      </c>
      <c r="P1954" s="113">
        <v>0</v>
      </c>
      <c r="Q1954" s="113">
        <v>896.23500000000001</v>
      </c>
      <c r="R1954" s="113">
        <v>71698.8</v>
      </c>
      <c r="S1954" s="111" t="s">
        <v>1428</v>
      </c>
    </row>
    <row r="1955" spans="1:19" ht="25.5">
      <c r="A1955" s="111" t="s">
        <v>4521</v>
      </c>
      <c r="B1955" s="112">
        <v>44336</v>
      </c>
      <c r="C1955" s="111" t="s">
        <v>4522</v>
      </c>
      <c r="D1955" s="112">
        <v>44336</v>
      </c>
      <c r="E1955" s="111" t="s">
        <v>1429</v>
      </c>
      <c r="F1955" s="111" t="s">
        <v>31</v>
      </c>
      <c r="G1955" s="111" t="s">
        <v>1050</v>
      </c>
      <c r="H1955" s="111" t="s">
        <v>24</v>
      </c>
      <c r="I1955" s="111" t="s">
        <v>1147</v>
      </c>
      <c r="J1955" s="113">
        <v>80</v>
      </c>
      <c r="K1955" s="113">
        <v>1176</v>
      </c>
      <c r="L1955" s="113">
        <v>94080</v>
      </c>
      <c r="M1955" s="113">
        <v>2.94</v>
      </c>
      <c r="N1955" s="113">
        <v>235.2</v>
      </c>
      <c r="O1955" s="113">
        <v>0</v>
      </c>
      <c r="P1955" s="113">
        <v>0</v>
      </c>
      <c r="Q1955" s="113">
        <v>1178.94</v>
      </c>
      <c r="R1955" s="113">
        <v>94315.199999999997</v>
      </c>
      <c r="S1955" s="111" t="s">
        <v>1428</v>
      </c>
    </row>
    <row r="1956" spans="1:19" ht="25.5">
      <c r="A1956" s="111" t="s">
        <v>4521</v>
      </c>
      <c r="B1956" s="112">
        <v>44336</v>
      </c>
      <c r="C1956" s="111" t="s">
        <v>4522</v>
      </c>
      <c r="D1956" s="112">
        <v>44336</v>
      </c>
      <c r="E1956" s="111" t="s">
        <v>1429</v>
      </c>
      <c r="F1956" s="111" t="s">
        <v>31</v>
      </c>
      <c r="G1956" s="111" t="s">
        <v>1050</v>
      </c>
      <c r="H1956" s="111" t="s">
        <v>24</v>
      </c>
      <c r="I1956" s="111" t="s">
        <v>1141</v>
      </c>
      <c r="J1956" s="113">
        <v>40</v>
      </c>
      <c r="K1956" s="113">
        <v>894</v>
      </c>
      <c r="L1956" s="113">
        <v>35760</v>
      </c>
      <c r="M1956" s="113">
        <v>2.2349999999999999</v>
      </c>
      <c r="N1956" s="113">
        <v>89.4</v>
      </c>
      <c r="O1956" s="113">
        <v>0</v>
      </c>
      <c r="P1956" s="113">
        <v>0</v>
      </c>
      <c r="Q1956" s="113">
        <v>896.23500000000001</v>
      </c>
      <c r="R1956" s="113">
        <v>35849.4</v>
      </c>
      <c r="S1956" s="111" t="s">
        <v>1428</v>
      </c>
    </row>
    <row r="1957" spans="1:19" ht="25.5">
      <c r="A1957" s="111" t="s">
        <v>4521</v>
      </c>
      <c r="B1957" s="112">
        <v>44336</v>
      </c>
      <c r="C1957" s="111" t="s">
        <v>4522</v>
      </c>
      <c r="D1957" s="112">
        <v>44336</v>
      </c>
      <c r="E1957" s="111" t="s">
        <v>1429</v>
      </c>
      <c r="F1957" s="111" t="s">
        <v>31</v>
      </c>
      <c r="G1957" s="111" t="s">
        <v>1050</v>
      </c>
      <c r="H1957" s="111" t="s">
        <v>24</v>
      </c>
      <c r="I1957" s="111" t="s">
        <v>1321</v>
      </c>
      <c r="J1957" s="113">
        <v>20</v>
      </c>
      <c r="K1957" s="113">
        <v>1205</v>
      </c>
      <c r="L1957" s="113">
        <v>24100</v>
      </c>
      <c r="M1957" s="113">
        <v>3.0125000000000002</v>
      </c>
      <c r="N1957" s="113">
        <v>60.25</v>
      </c>
      <c r="O1957" s="113">
        <v>0</v>
      </c>
      <c r="P1957" s="113">
        <v>0</v>
      </c>
      <c r="Q1957" s="113">
        <v>1208.0125</v>
      </c>
      <c r="R1957" s="113">
        <v>24160.25</v>
      </c>
      <c r="S1957" s="111" t="s">
        <v>1428</v>
      </c>
    </row>
    <row r="1958" spans="1:19" ht="25.5">
      <c r="A1958" s="111" t="s">
        <v>4521</v>
      </c>
      <c r="B1958" s="112">
        <v>44336</v>
      </c>
      <c r="C1958" s="111" t="s">
        <v>4522</v>
      </c>
      <c r="D1958" s="112">
        <v>44336</v>
      </c>
      <c r="E1958" s="111" t="s">
        <v>1429</v>
      </c>
      <c r="F1958" s="111" t="s">
        <v>31</v>
      </c>
      <c r="G1958" s="111" t="s">
        <v>1050</v>
      </c>
      <c r="H1958" s="111" t="s">
        <v>24</v>
      </c>
      <c r="I1958" s="111" t="s">
        <v>1142</v>
      </c>
      <c r="J1958" s="113">
        <v>80</v>
      </c>
      <c r="K1958" s="113">
        <v>1030</v>
      </c>
      <c r="L1958" s="113">
        <v>82400</v>
      </c>
      <c r="M1958" s="113">
        <v>2.5750000000000002</v>
      </c>
      <c r="N1958" s="113">
        <v>206</v>
      </c>
      <c r="O1958" s="113">
        <v>0</v>
      </c>
      <c r="P1958" s="113">
        <v>0</v>
      </c>
      <c r="Q1958" s="113">
        <v>1032.575</v>
      </c>
      <c r="R1958" s="113">
        <v>82606</v>
      </c>
      <c r="S1958" s="111" t="s">
        <v>1428</v>
      </c>
    </row>
    <row r="1959" spans="1:19" ht="25.5">
      <c r="A1959" s="111" t="s">
        <v>4521</v>
      </c>
      <c r="B1959" s="112">
        <v>44336</v>
      </c>
      <c r="C1959" s="111" t="s">
        <v>4522</v>
      </c>
      <c r="D1959" s="112">
        <v>44336</v>
      </c>
      <c r="E1959" s="111" t="s">
        <v>1429</v>
      </c>
      <c r="F1959" s="111" t="s">
        <v>31</v>
      </c>
      <c r="G1959" s="111" t="s">
        <v>1050</v>
      </c>
      <c r="H1959" s="111" t="s">
        <v>24</v>
      </c>
      <c r="I1959" s="111" t="s">
        <v>1374</v>
      </c>
      <c r="J1959" s="113">
        <v>60</v>
      </c>
      <c r="K1959" s="113">
        <v>914</v>
      </c>
      <c r="L1959" s="113">
        <v>54840</v>
      </c>
      <c r="M1959" s="113">
        <v>2.2850000000000001</v>
      </c>
      <c r="N1959" s="113">
        <v>137.1</v>
      </c>
      <c r="O1959" s="113">
        <v>0</v>
      </c>
      <c r="P1959" s="113">
        <v>0</v>
      </c>
      <c r="Q1959" s="113">
        <v>916.28499999999997</v>
      </c>
      <c r="R1959" s="113">
        <v>54977.1</v>
      </c>
      <c r="S1959" s="111" t="s">
        <v>1428</v>
      </c>
    </row>
    <row r="1960" spans="1:19" ht="25.5">
      <c r="A1960" s="111" t="s">
        <v>4523</v>
      </c>
      <c r="B1960" s="112">
        <v>44336</v>
      </c>
      <c r="C1960" s="111" t="s">
        <v>4524</v>
      </c>
      <c r="D1960" s="112">
        <v>44336</v>
      </c>
      <c r="E1960" s="111" t="s">
        <v>1429</v>
      </c>
      <c r="F1960" s="111" t="s">
        <v>978</v>
      </c>
      <c r="G1960" s="111" t="s">
        <v>76</v>
      </c>
      <c r="H1960" s="111" t="s">
        <v>66</v>
      </c>
      <c r="I1960" s="111" t="s">
        <v>1146</v>
      </c>
      <c r="J1960" s="113">
        <v>35</v>
      </c>
      <c r="K1960" s="113">
        <v>914</v>
      </c>
      <c r="L1960" s="113">
        <v>31990</v>
      </c>
      <c r="M1960" s="113">
        <v>2.2850000000000001</v>
      </c>
      <c r="N1960" s="113">
        <v>79.974999999999994</v>
      </c>
      <c r="O1960" s="113">
        <v>0</v>
      </c>
      <c r="P1960" s="113">
        <v>0</v>
      </c>
      <c r="Q1960" s="113">
        <v>916.28499999999997</v>
      </c>
      <c r="R1960" s="113">
        <v>32069.974999999999</v>
      </c>
      <c r="S1960" s="111" t="s">
        <v>1428</v>
      </c>
    </row>
    <row r="1961" spans="1:19" ht="25.5">
      <c r="A1961" s="111" t="s">
        <v>4523</v>
      </c>
      <c r="B1961" s="112">
        <v>44336</v>
      </c>
      <c r="C1961" s="111" t="s">
        <v>4524</v>
      </c>
      <c r="D1961" s="112">
        <v>44336</v>
      </c>
      <c r="E1961" s="111" t="s">
        <v>1429</v>
      </c>
      <c r="F1961" s="111" t="s">
        <v>978</v>
      </c>
      <c r="G1961" s="111" t="s">
        <v>76</v>
      </c>
      <c r="H1961" s="111" t="s">
        <v>66</v>
      </c>
      <c r="I1961" s="111" t="s">
        <v>1144</v>
      </c>
      <c r="J1961" s="113">
        <v>40</v>
      </c>
      <c r="K1961" s="113">
        <v>1118</v>
      </c>
      <c r="L1961" s="113">
        <v>44720</v>
      </c>
      <c r="M1961" s="113">
        <v>2.7949999999999999</v>
      </c>
      <c r="N1961" s="113">
        <v>111.8</v>
      </c>
      <c r="O1961" s="113">
        <v>0</v>
      </c>
      <c r="P1961" s="113">
        <v>0</v>
      </c>
      <c r="Q1961" s="113">
        <v>1120.7950000000001</v>
      </c>
      <c r="R1961" s="113">
        <v>44831.8</v>
      </c>
      <c r="S1961" s="111" t="s">
        <v>1428</v>
      </c>
    </row>
    <row r="1962" spans="1:19" ht="25.5">
      <c r="A1962" s="111" t="s">
        <v>4523</v>
      </c>
      <c r="B1962" s="112">
        <v>44336</v>
      </c>
      <c r="C1962" s="111" t="s">
        <v>4524</v>
      </c>
      <c r="D1962" s="112">
        <v>44336</v>
      </c>
      <c r="E1962" s="111" t="s">
        <v>1429</v>
      </c>
      <c r="F1962" s="111" t="s">
        <v>978</v>
      </c>
      <c r="G1962" s="111" t="s">
        <v>76</v>
      </c>
      <c r="H1962" s="111" t="s">
        <v>66</v>
      </c>
      <c r="I1962" s="111" t="s">
        <v>1277</v>
      </c>
      <c r="J1962" s="113">
        <v>60</v>
      </c>
      <c r="K1962" s="113">
        <v>967</v>
      </c>
      <c r="L1962" s="113">
        <v>58020</v>
      </c>
      <c r="M1962" s="113">
        <v>2.4175</v>
      </c>
      <c r="N1962" s="113">
        <v>145.05000000000001</v>
      </c>
      <c r="O1962" s="113">
        <v>0</v>
      </c>
      <c r="P1962" s="113">
        <v>0</v>
      </c>
      <c r="Q1962" s="113">
        <v>969.41750000000002</v>
      </c>
      <c r="R1962" s="113">
        <v>58165.05</v>
      </c>
      <c r="S1962" s="111" t="s">
        <v>1428</v>
      </c>
    </row>
    <row r="1963" spans="1:19" ht="25.5">
      <c r="A1963" s="111" t="s">
        <v>4523</v>
      </c>
      <c r="B1963" s="112">
        <v>44336</v>
      </c>
      <c r="C1963" s="111" t="s">
        <v>4524</v>
      </c>
      <c r="D1963" s="112">
        <v>44336</v>
      </c>
      <c r="E1963" s="111" t="s">
        <v>1429</v>
      </c>
      <c r="F1963" s="111" t="s">
        <v>978</v>
      </c>
      <c r="G1963" s="111" t="s">
        <v>76</v>
      </c>
      <c r="H1963" s="111" t="s">
        <v>66</v>
      </c>
      <c r="I1963" s="111" t="s">
        <v>1374</v>
      </c>
      <c r="J1963" s="113">
        <v>60</v>
      </c>
      <c r="K1963" s="113">
        <v>914</v>
      </c>
      <c r="L1963" s="113">
        <v>54840</v>
      </c>
      <c r="M1963" s="113">
        <v>2.2850000000000001</v>
      </c>
      <c r="N1963" s="113">
        <v>137.1</v>
      </c>
      <c r="O1963" s="113">
        <v>0</v>
      </c>
      <c r="P1963" s="113">
        <v>0</v>
      </c>
      <c r="Q1963" s="113">
        <v>916.28499999999997</v>
      </c>
      <c r="R1963" s="113">
        <v>54977.1</v>
      </c>
      <c r="S1963" s="111" t="s">
        <v>1428</v>
      </c>
    </row>
    <row r="1964" spans="1:19" ht="25.5">
      <c r="A1964" s="111" t="s">
        <v>4523</v>
      </c>
      <c r="B1964" s="112">
        <v>44336</v>
      </c>
      <c r="C1964" s="111" t="s">
        <v>4524</v>
      </c>
      <c r="D1964" s="112">
        <v>44336</v>
      </c>
      <c r="E1964" s="111" t="s">
        <v>1429</v>
      </c>
      <c r="F1964" s="111" t="s">
        <v>978</v>
      </c>
      <c r="G1964" s="111" t="s">
        <v>76</v>
      </c>
      <c r="H1964" s="111" t="s">
        <v>66</v>
      </c>
      <c r="I1964" s="111" t="s">
        <v>1263</v>
      </c>
      <c r="J1964" s="113">
        <v>40</v>
      </c>
      <c r="K1964" s="113">
        <v>1099</v>
      </c>
      <c r="L1964" s="113">
        <v>43960</v>
      </c>
      <c r="M1964" s="113">
        <v>2.7475000000000001</v>
      </c>
      <c r="N1964" s="113">
        <v>109.9</v>
      </c>
      <c r="O1964" s="113">
        <v>0</v>
      </c>
      <c r="P1964" s="113">
        <v>0</v>
      </c>
      <c r="Q1964" s="113">
        <v>1101.7474999999999</v>
      </c>
      <c r="R1964" s="113">
        <v>44069.9</v>
      </c>
      <c r="S1964" s="111" t="s">
        <v>1428</v>
      </c>
    </row>
    <row r="1965" spans="1:19" ht="25.5">
      <c r="A1965" s="111" t="s">
        <v>4523</v>
      </c>
      <c r="B1965" s="112">
        <v>44336</v>
      </c>
      <c r="C1965" s="111" t="s">
        <v>4524</v>
      </c>
      <c r="D1965" s="112">
        <v>44336</v>
      </c>
      <c r="E1965" s="111" t="s">
        <v>1429</v>
      </c>
      <c r="F1965" s="111" t="s">
        <v>978</v>
      </c>
      <c r="G1965" s="111" t="s">
        <v>76</v>
      </c>
      <c r="H1965" s="111" t="s">
        <v>66</v>
      </c>
      <c r="I1965" s="111" t="s">
        <v>1376</v>
      </c>
      <c r="J1965" s="113">
        <v>40</v>
      </c>
      <c r="K1965" s="113">
        <v>1303</v>
      </c>
      <c r="L1965" s="113">
        <v>52120</v>
      </c>
      <c r="M1965" s="113">
        <v>3.2574999999999998</v>
      </c>
      <c r="N1965" s="113">
        <v>130.30000000000001</v>
      </c>
      <c r="O1965" s="113">
        <v>0</v>
      </c>
      <c r="P1965" s="113">
        <v>0</v>
      </c>
      <c r="Q1965" s="113">
        <v>1306.2574999999999</v>
      </c>
      <c r="R1965" s="113">
        <v>52250.3</v>
      </c>
      <c r="S1965" s="111" t="s">
        <v>1428</v>
      </c>
    </row>
    <row r="1966" spans="1:19" ht="25.5">
      <c r="A1966" s="111" t="s">
        <v>4525</v>
      </c>
      <c r="B1966" s="112">
        <v>44336</v>
      </c>
      <c r="C1966" s="111" t="s">
        <v>4526</v>
      </c>
      <c r="D1966" s="112">
        <v>44336</v>
      </c>
      <c r="E1966" s="111" t="s">
        <v>1429</v>
      </c>
      <c r="F1966" s="111" t="s">
        <v>51</v>
      </c>
      <c r="G1966" s="111" t="s">
        <v>1051</v>
      </c>
      <c r="H1966" s="111" t="s">
        <v>54</v>
      </c>
      <c r="I1966" s="111" t="s">
        <v>1263</v>
      </c>
      <c r="J1966" s="113">
        <v>10</v>
      </c>
      <c r="K1966" s="113">
        <v>1099</v>
      </c>
      <c r="L1966" s="113">
        <v>10990</v>
      </c>
      <c r="M1966" s="113">
        <v>2.7475000000000001</v>
      </c>
      <c r="N1966" s="113">
        <v>27.475000000000001</v>
      </c>
      <c r="O1966" s="113">
        <v>0</v>
      </c>
      <c r="P1966" s="113">
        <v>0</v>
      </c>
      <c r="Q1966" s="113">
        <v>1101.7474999999999</v>
      </c>
      <c r="R1966" s="113">
        <v>11017.475</v>
      </c>
      <c r="S1966" s="111" t="s">
        <v>1428</v>
      </c>
    </row>
    <row r="1967" spans="1:19" ht="25.5">
      <c r="A1967" s="111" t="s">
        <v>4525</v>
      </c>
      <c r="B1967" s="112">
        <v>44336</v>
      </c>
      <c r="C1967" s="111" t="s">
        <v>4526</v>
      </c>
      <c r="D1967" s="112">
        <v>44336</v>
      </c>
      <c r="E1967" s="111" t="s">
        <v>1429</v>
      </c>
      <c r="F1967" s="111" t="s">
        <v>51</v>
      </c>
      <c r="G1967" s="111" t="s">
        <v>1051</v>
      </c>
      <c r="H1967" s="111" t="s">
        <v>54</v>
      </c>
      <c r="I1967" s="111" t="s">
        <v>1277</v>
      </c>
      <c r="J1967" s="113">
        <v>10</v>
      </c>
      <c r="K1967" s="113">
        <v>967</v>
      </c>
      <c r="L1967" s="113">
        <v>9670</v>
      </c>
      <c r="M1967" s="113">
        <v>2.4175</v>
      </c>
      <c r="N1967" s="113">
        <v>24.175000000000001</v>
      </c>
      <c r="O1967" s="113">
        <v>0</v>
      </c>
      <c r="P1967" s="113">
        <v>0</v>
      </c>
      <c r="Q1967" s="113">
        <v>969.41750000000002</v>
      </c>
      <c r="R1967" s="113">
        <v>9694.1749999999993</v>
      </c>
      <c r="S1967" s="111" t="s">
        <v>1428</v>
      </c>
    </row>
    <row r="1968" spans="1:19" ht="25.5">
      <c r="A1968" s="111" t="s">
        <v>4525</v>
      </c>
      <c r="B1968" s="112">
        <v>44336</v>
      </c>
      <c r="C1968" s="111" t="s">
        <v>4526</v>
      </c>
      <c r="D1968" s="112">
        <v>44336</v>
      </c>
      <c r="E1968" s="111" t="s">
        <v>1429</v>
      </c>
      <c r="F1968" s="111" t="s">
        <v>51</v>
      </c>
      <c r="G1968" s="111" t="s">
        <v>1051</v>
      </c>
      <c r="H1968" s="111" t="s">
        <v>54</v>
      </c>
      <c r="I1968" s="111" t="s">
        <v>1144</v>
      </c>
      <c r="J1968" s="113">
        <v>10</v>
      </c>
      <c r="K1968" s="113">
        <v>1118</v>
      </c>
      <c r="L1968" s="113">
        <v>11180</v>
      </c>
      <c r="M1968" s="113">
        <v>2.7949999999999999</v>
      </c>
      <c r="N1968" s="113">
        <v>27.95</v>
      </c>
      <c r="O1968" s="113">
        <v>0</v>
      </c>
      <c r="P1968" s="113">
        <v>0</v>
      </c>
      <c r="Q1968" s="113">
        <v>1120.7950000000001</v>
      </c>
      <c r="R1968" s="113">
        <v>11207.95</v>
      </c>
      <c r="S1968" s="111" t="s">
        <v>1428</v>
      </c>
    </row>
    <row r="1969" spans="1:19" ht="25.5">
      <c r="A1969" s="111" t="s">
        <v>4525</v>
      </c>
      <c r="B1969" s="112">
        <v>44336</v>
      </c>
      <c r="C1969" s="111" t="s">
        <v>4526</v>
      </c>
      <c r="D1969" s="112">
        <v>44336</v>
      </c>
      <c r="E1969" s="111" t="s">
        <v>1429</v>
      </c>
      <c r="F1969" s="111" t="s">
        <v>51</v>
      </c>
      <c r="G1969" s="111" t="s">
        <v>1051</v>
      </c>
      <c r="H1969" s="111" t="s">
        <v>54</v>
      </c>
      <c r="I1969" s="111" t="s">
        <v>1142</v>
      </c>
      <c r="J1969" s="113">
        <v>10</v>
      </c>
      <c r="K1969" s="113">
        <v>1030</v>
      </c>
      <c r="L1969" s="113">
        <v>10300</v>
      </c>
      <c r="M1969" s="113">
        <v>2.5750000000000002</v>
      </c>
      <c r="N1969" s="113">
        <v>25.75</v>
      </c>
      <c r="O1969" s="113">
        <v>0</v>
      </c>
      <c r="P1969" s="113">
        <v>0</v>
      </c>
      <c r="Q1969" s="113">
        <v>1032.575</v>
      </c>
      <c r="R1969" s="113">
        <v>10325.75</v>
      </c>
      <c r="S1969" s="111" t="s">
        <v>1428</v>
      </c>
    </row>
    <row r="1970" spans="1:19" ht="25.5">
      <c r="A1970" s="111" t="s">
        <v>4527</v>
      </c>
      <c r="B1970" s="112">
        <v>44336</v>
      </c>
      <c r="C1970" s="111" t="s">
        <v>4528</v>
      </c>
      <c r="D1970" s="112">
        <v>44336</v>
      </c>
      <c r="E1970" s="111" t="s">
        <v>1429</v>
      </c>
      <c r="F1970" s="111" t="s">
        <v>1018</v>
      </c>
      <c r="G1970" s="111" t="s">
        <v>1439</v>
      </c>
      <c r="H1970" s="111" t="s">
        <v>66</v>
      </c>
      <c r="I1970" s="111" t="s">
        <v>1374</v>
      </c>
      <c r="J1970" s="113">
        <v>60</v>
      </c>
      <c r="K1970" s="113">
        <v>914</v>
      </c>
      <c r="L1970" s="113">
        <v>54840</v>
      </c>
      <c r="M1970" s="113">
        <v>2.2850000000000001</v>
      </c>
      <c r="N1970" s="113">
        <v>137.1</v>
      </c>
      <c r="O1970" s="113">
        <v>0</v>
      </c>
      <c r="P1970" s="113">
        <v>0</v>
      </c>
      <c r="Q1970" s="113">
        <v>916.28499999999997</v>
      </c>
      <c r="R1970" s="113">
        <v>54977.1</v>
      </c>
      <c r="S1970" s="111" t="s">
        <v>1428</v>
      </c>
    </row>
    <row r="1971" spans="1:19" ht="25.5">
      <c r="A1971" s="111" t="s">
        <v>4527</v>
      </c>
      <c r="B1971" s="112">
        <v>44336</v>
      </c>
      <c r="C1971" s="111" t="s">
        <v>4528</v>
      </c>
      <c r="D1971" s="112">
        <v>44336</v>
      </c>
      <c r="E1971" s="111" t="s">
        <v>1429</v>
      </c>
      <c r="F1971" s="111" t="s">
        <v>1018</v>
      </c>
      <c r="G1971" s="111" t="s">
        <v>1439</v>
      </c>
      <c r="H1971" s="111" t="s">
        <v>66</v>
      </c>
      <c r="I1971" s="111" t="s">
        <v>1141</v>
      </c>
      <c r="J1971" s="113">
        <v>100</v>
      </c>
      <c r="K1971" s="113">
        <v>894</v>
      </c>
      <c r="L1971" s="113">
        <v>89400</v>
      </c>
      <c r="M1971" s="113">
        <v>2.2349999999999999</v>
      </c>
      <c r="N1971" s="113">
        <v>223.5</v>
      </c>
      <c r="O1971" s="113">
        <v>0</v>
      </c>
      <c r="P1971" s="113">
        <v>0</v>
      </c>
      <c r="Q1971" s="113">
        <v>896.23500000000001</v>
      </c>
      <c r="R1971" s="113">
        <v>89623.5</v>
      </c>
      <c r="S1971" s="111" t="s">
        <v>1428</v>
      </c>
    </row>
    <row r="1972" spans="1:19" ht="25.5">
      <c r="A1972" s="111" t="s">
        <v>4529</v>
      </c>
      <c r="B1972" s="112">
        <v>44336</v>
      </c>
      <c r="C1972" s="111" t="s">
        <v>4530</v>
      </c>
      <c r="D1972" s="112">
        <v>44336</v>
      </c>
      <c r="E1972" s="111" t="s">
        <v>1429</v>
      </c>
      <c r="F1972" s="111" t="s">
        <v>931</v>
      </c>
      <c r="G1972" s="111" t="s">
        <v>1014</v>
      </c>
      <c r="H1972" s="111" t="s">
        <v>1433</v>
      </c>
      <c r="I1972" s="111" t="s">
        <v>1141</v>
      </c>
      <c r="J1972" s="113">
        <v>33</v>
      </c>
      <c r="K1972" s="113">
        <v>894</v>
      </c>
      <c r="L1972" s="113">
        <v>29502</v>
      </c>
      <c r="M1972" s="113">
        <v>2.2349999999999999</v>
      </c>
      <c r="N1972" s="113">
        <v>73.754999999999995</v>
      </c>
      <c r="O1972" s="113">
        <v>0</v>
      </c>
      <c r="P1972" s="113">
        <v>0</v>
      </c>
      <c r="Q1972" s="113">
        <v>896.23500000000001</v>
      </c>
      <c r="R1972" s="113">
        <v>29575.755000000001</v>
      </c>
      <c r="S1972" s="111" t="s">
        <v>1428</v>
      </c>
    </row>
    <row r="1973" spans="1:19" ht="25.5">
      <c r="A1973" s="111" t="s">
        <v>4529</v>
      </c>
      <c r="B1973" s="112">
        <v>44336</v>
      </c>
      <c r="C1973" s="111" t="s">
        <v>4530</v>
      </c>
      <c r="D1973" s="112">
        <v>44336</v>
      </c>
      <c r="E1973" s="111" t="s">
        <v>1429</v>
      </c>
      <c r="F1973" s="111" t="s">
        <v>931</v>
      </c>
      <c r="G1973" s="111" t="s">
        <v>1014</v>
      </c>
      <c r="H1973" s="111" t="s">
        <v>1433</v>
      </c>
      <c r="I1973" s="111" t="s">
        <v>1321</v>
      </c>
      <c r="J1973" s="113">
        <v>20</v>
      </c>
      <c r="K1973" s="113">
        <v>1205</v>
      </c>
      <c r="L1973" s="113">
        <v>24100</v>
      </c>
      <c r="M1973" s="113">
        <v>3.012</v>
      </c>
      <c r="N1973" s="113">
        <v>60.24</v>
      </c>
      <c r="O1973" s="113">
        <v>0</v>
      </c>
      <c r="P1973" s="113">
        <v>0</v>
      </c>
      <c r="Q1973" s="113">
        <v>1208.0125</v>
      </c>
      <c r="R1973" s="113">
        <v>24160.25</v>
      </c>
      <c r="S1973" s="111" t="s">
        <v>1428</v>
      </c>
    </row>
    <row r="1974" spans="1:19" ht="25.5">
      <c r="A1974" s="111" t="s">
        <v>4529</v>
      </c>
      <c r="B1974" s="112">
        <v>44336</v>
      </c>
      <c r="C1974" s="111" t="s">
        <v>4530</v>
      </c>
      <c r="D1974" s="112">
        <v>44336</v>
      </c>
      <c r="E1974" s="111" t="s">
        <v>1429</v>
      </c>
      <c r="F1974" s="111" t="s">
        <v>931</v>
      </c>
      <c r="G1974" s="111" t="s">
        <v>1014</v>
      </c>
      <c r="H1974" s="111" t="s">
        <v>1433</v>
      </c>
      <c r="I1974" s="111" t="s">
        <v>1376</v>
      </c>
      <c r="J1974" s="113">
        <v>20</v>
      </c>
      <c r="K1974" s="113">
        <v>1303</v>
      </c>
      <c r="L1974" s="113">
        <v>26060</v>
      </c>
      <c r="M1974" s="113">
        <v>3.258</v>
      </c>
      <c r="N1974" s="113">
        <v>65.16</v>
      </c>
      <c r="O1974" s="113">
        <v>0</v>
      </c>
      <c r="P1974" s="113">
        <v>0</v>
      </c>
      <c r="Q1974" s="113">
        <v>1306.2574999999999</v>
      </c>
      <c r="R1974" s="113">
        <v>26125.15</v>
      </c>
      <c r="S1974" s="111" t="s">
        <v>1428</v>
      </c>
    </row>
    <row r="1975" spans="1:19" ht="25.5">
      <c r="A1975" s="111" t="s">
        <v>4531</v>
      </c>
      <c r="B1975" s="112">
        <v>44336</v>
      </c>
      <c r="C1975" s="111" t="s">
        <v>4532</v>
      </c>
      <c r="D1975" s="112">
        <v>44336</v>
      </c>
      <c r="E1975" s="111" t="s">
        <v>1429</v>
      </c>
      <c r="F1975" s="111" t="s">
        <v>1473</v>
      </c>
      <c r="G1975" s="111" t="s">
        <v>1435</v>
      </c>
      <c r="H1975" s="111" t="s">
        <v>24</v>
      </c>
      <c r="I1975" s="111" t="s">
        <v>1146</v>
      </c>
      <c r="J1975" s="113">
        <v>40</v>
      </c>
      <c r="K1975" s="113">
        <v>914</v>
      </c>
      <c r="L1975" s="113">
        <v>36560</v>
      </c>
      <c r="M1975" s="113">
        <v>2.2850000000000001</v>
      </c>
      <c r="N1975" s="113">
        <v>91.4</v>
      </c>
      <c r="O1975" s="113">
        <v>0</v>
      </c>
      <c r="P1975" s="113">
        <v>0</v>
      </c>
      <c r="Q1975" s="113">
        <v>916.28499999999997</v>
      </c>
      <c r="R1975" s="113">
        <v>36651.4</v>
      </c>
      <c r="S1975" s="111" t="s">
        <v>1428</v>
      </c>
    </row>
    <row r="1976" spans="1:19" ht="25.5">
      <c r="A1976" s="111" t="s">
        <v>4531</v>
      </c>
      <c r="B1976" s="112">
        <v>44336</v>
      </c>
      <c r="C1976" s="111" t="s">
        <v>4532</v>
      </c>
      <c r="D1976" s="112">
        <v>44336</v>
      </c>
      <c r="E1976" s="111" t="s">
        <v>1429</v>
      </c>
      <c r="F1976" s="111" t="s">
        <v>1473</v>
      </c>
      <c r="G1976" s="111" t="s">
        <v>1435</v>
      </c>
      <c r="H1976" s="111" t="s">
        <v>24</v>
      </c>
      <c r="I1976" s="111" t="s">
        <v>1263</v>
      </c>
      <c r="J1976" s="113">
        <v>40</v>
      </c>
      <c r="K1976" s="113">
        <v>1099</v>
      </c>
      <c r="L1976" s="113">
        <v>43960</v>
      </c>
      <c r="M1976" s="113">
        <v>2.7475000000000001</v>
      </c>
      <c r="N1976" s="113">
        <v>109.9</v>
      </c>
      <c r="O1976" s="113">
        <v>0</v>
      </c>
      <c r="P1976" s="113">
        <v>0</v>
      </c>
      <c r="Q1976" s="113">
        <v>1101.7474999999999</v>
      </c>
      <c r="R1976" s="113">
        <v>44069.9</v>
      </c>
      <c r="S1976" s="111" t="s">
        <v>1428</v>
      </c>
    </row>
    <row r="1977" spans="1:19" ht="25.5">
      <c r="A1977" s="111" t="s">
        <v>4531</v>
      </c>
      <c r="B1977" s="112">
        <v>44336</v>
      </c>
      <c r="C1977" s="111" t="s">
        <v>4532</v>
      </c>
      <c r="D1977" s="112">
        <v>44336</v>
      </c>
      <c r="E1977" s="111" t="s">
        <v>1429</v>
      </c>
      <c r="F1977" s="111" t="s">
        <v>1473</v>
      </c>
      <c r="G1977" s="111" t="s">
        <v>1435</v>
      </c>
      <c r="H1977" s="111" t="s">
        <v>24</v>
      </c>
      <c r="I1977" s="111" t="s">
        <v>1321</v>
      </c>
      <c r="J1977" s="113">
        <v>20</v>
      </c>
      <c r="K1977" s="113">
        <v>1205</v>
      </c>
      <c r="L1977" s="113">
        <v>24100</v>
      </c>
      <c r="M1977" s="113">
        <v>3.0125000000000002</v>
      </c>
      <c r="N1977" s="113">
        <v>60.25</v>
      </c>
      <c r="O1977" s="113">
        <v>0</v>
      </c>
      <c r="P1977" s="113">
        <v>0</v>
      </c>
      <c r="Q1977" s="113">
        <v>1208.0125</v>
      </c>
      <c r="R1977" s="113">
        <v>24160.25</v>
      </c>
      <c r="S1977" s="111" t="s">
        <v>1428</v>
      </c>
    </row>
    <row r="1978" spans="1:19" ht="25.5">
      <c r="A1978" s="111" t="s">
        <v>4531</v>
      </c>
      <c r="B1978" s="112">
        <v>44336</v>
      </c>
      <c r="C1978" s="111" t="s">
        <v>4532</v>
      </c>
      <c r="D1978" s="112">
        <v>44336</v>
      </c>
      <c r="E1978" s="111" t="s">
        <v>1429</v>
      </c>
      <c r="F1978" s="111" t="s">
        <v>1473</v>
      </c>
      <c r="G1978" s="111" t="s">
        <v>1435</v>
      </c>
      <c r="H1978" s="111" t="s">
        <v>24</v>
      </c>
      <c r="I1978" s="111" t="s">
        <v>1144</v>
      </c>
      <c r="J1978" s="113">
        <v>20</v>
      </c>
      <c r="K1978" s="113">
        <v>1118</v>
      </c>
      <c r="L1978" s="113">
        <v>22360</v>
      </c>
      <c r="M1978" s="113">
        <v>2.7949999999999999</v>
      </c>
      <c r="N1978" s="113">
        <v>55.9</v>
      </c>
      <c r="O1978" s="113">
        <v>0</v>
      </c>
      <c r="P1978" s="113">
        <v>0</v>
      </c>
      <c r="Q1978" s="113">
        <v>1120.7950000000001</v>
      </c>
      <c r="R1978" s="113">
        <v>22415.9</v>
      </c>
      <c r="S1978" s="111" t="s">
        <v>1428</v>
      </c>
    </row>
    <row r="1979" spans="1:19" ht="25.5">
      <c r="A1979" s="111" t="s">
        <v>4531</v>
      </c>
      <c r="B1979" s="112">
        <v>44336</v>
      </c>
      <c r="C1979" s="111" t="s">
        <v>4532</v>
      </c>
      <c r="D1979" s="112">
        <v>44336</v>
      </c>
      <c r="E1979" s="111" t="s">
        <v>1429</v>
      </c>
      <c r="F1979" s="111" t="s">
        <v>1473</v>
      </c>
      <c r="G1979" s="111" t="s">
        <v>1435</v>
      </c>
      <c r="H1979" s="111" t="s">
        <v>24</v>
      </c>
      <c r="I1979" s="111" t="s">
        <v>1141</v>
      </c>
      <c r="J1979" s="113">
        <v>20</v>
      </c>
      <c r="K1979" s="113">
        <v>894</v>
      </c>
      <c r="L1979" s="113">
        <v>17880</v>
      </c>
      <c r="M1979" s="113">
        <v>2.2349999999999999</v>
      </c>
      <c r="N1979" s="113">
        <v>44.7</v>
      </c>
      <c r="O1979" s="113">
        <v>0</v>
      </c>
      <c r="P1979" s="113">
        <v>0</v>
      </c>
      <c r="Q1979" s="113">
        <v>896.23500000000001</v>
      </c>
      <c r="R1979" s="113">
        <v>17924.7</v>
      </c>
      <c r="S1979" s="111" t="s">
        <v>1428</v>
      </c>
    </row>
    <row r="1980" spans="1:19" ht="25.5">
      <c r="A1980" s="111" t="s">
        <v>4533</v>
      </c>
      <c r="B1980" s="112">
        <v>44336</v>
      </c>
      <c r="C1980" s="111" t="s">
        <v>4534</v>
      </c>
      <c r="D1980" s="112">
        <v>44336</v>
      </c>
      <c r="E1980" s="111" t="s">
        <v>1429</v>
      </c>
      <c r="F1980" s="111" t="s">
        <v>88</v>
      </c>
      <c r="G1980" s="111" t="s">
        <v>1448</v>
      </c>
      <c r="H1980" s="111" t="s">
        <v>24</v>
      </c>
      <c r="I1980" s="111" t="s">
        <v>1147</v>
      </c>
      <c r="J1980" s="113">
        <v>40</v>
      </c>
      <c r="K1980" s="113">
        <v>1176</v>
      </c>
      <c r="L1980" s="113">
        <v>47040</v>
      </c>
      <c r="M1980" s="113">
        <v>2.94</v>
      </c>
      <c r="N1980" s="113">
        <v>117.6</v>
      </c>
      <c r="O1980" s="113">
        <v>0</v>
      </c>
      <c r="P1980" s="113">
        <v>0</v>
      </c>
      <c r="Q1980" s="113">
        <v>1178.94</v>
      </c>
      <c r="R1980" s="113">
        <v>47157.599999999999</v>
      </c>
      <c r="S1980" s="111" t="s">
        <v>1428</v>
      </c>
    </row>
    <row r="1981" spans="1:19" ht="25.5">
      <c r="A1981" s="111" t="s">
        <v>4533</v>
      </c>
      <c r="B1981" s="112">
        <v>44336</v>
      </c>
      <c r="C1981" s="111" t="s">
        <v>4534</v>
      </c>
      <c r="D1981" s="112">
        <v>44336</v>
      </c>
      <c r="E1981" s="111" t="s">
        <v>1429</v>
      </c>
      <c r="F1981" s="111" t="s">
        <v>88</v>
      </c>
      <c r="G1981" s="111" t="s">
        <v>1448</v>
      </c>
      <c r="H1981" s="111" t="s">
        <v>24</v>
      </c>
      <c r="I1981" s="111" t="s">
        <v>1374</v>
      </c>
      <c r="J1981" s="113">
        <v>100</v>
      </c>
      <c r="K1981" s="113">
        <v>914</v>
      </c>
      <c r="L1981" s="113">
        <v>91400</v>
      </c>
      <c r="M1981" s="113">
        <v>2.2850000000000001</v>
      </c>
      <c r="N1981" s="113">
        <v>228.5</v>
      </c>
      <c r="O1981" s="113">
        <v>0</v>
      </c>
      <c r="P1981" s="113">
        <v>0</v>
      </c>
      <c r="Q1981" s="113">
        <v>916.28499999999997</v>
      </c>
      <c r="R1981" s="113">
        <v>91628.5</v>
      </c>
      <c r="S1981" s="111" t="s">
        <v>1428</v>
      </c>
    </row>
    <row r="1982" spans="1:19" ht="25.5">
      <c r="A1982" s="111" t="s">
        <v>4533</v>
      </c>
      <c r="B1982" s="112">
        <v>44336</v>
      </c>
      <c r="C1982" s="111" t="s">
        <v>4534</v>
      </c>
      <c r="D1982" s="112">
        <v>44336</v>
      </c>
      <c r="E1982" s="111" t="s">
        <v>1429</v>
      </c>
      <c r="F1982" s="111" t="s">
        <v>88</v>
      </c>
      <c r="G1982" s="111" t="s">
        <v>1448</v>
      </c>
      <c r="H1982" s="111" t="s">
        <v>24</v>
      </c>
      <c r="I1982" s="111" t="s">
        <v>1146</v>
      </c>
      <c r="J1982" s="113">
        <v>100</v>
      </c>
      <c r="K1982" s="113">
        <v>914</v>
      </c>
      <c r="L1982" s="113">
        <v>91400</v>
      </c>
      <c r="M1982" s="113">
        <v>2.2850000000000001</v>
      </c>
      <c r="N1982" s="113">
        <v>228.5</v>
      </c>
      <c r="O1982" s="113">
        <v>0</v>
      </c>
      <c r="P1982" s="113">
        <v>0</v>
      </c>
      <c r="Q1982" s="113">
        <v>916.28499999999997</v>
      </c>
      <c r="R1982" s="113">
        <v>91628.5</v>
      </c>
      <c r="S1982" s="111" t="s">
        <v>1428</v>
      </c>
    </row>
    <row r="1983" spans="1:19" ht="25.5">
      <c r="A1983" s="111" t="s">
        <v>4533</v>
      </c>
      <c r="B1983" s="112">
        <v>44336</v>
      </c>
      <c r="C1983" s="111" t="s">
        <v>4534</v>
      </c>
      <c r="D1983" s="112">
        <v>44336</v>
      </c>
      <c r="E1983" s="111" t="s">
        <v>1429</v>
      </c>
      <c r="F1983" s="111" t="s">
        <v>88</v>
      </c>
      <c r="G1983" s="111" t="s">
        <v>1448</v>
      </c>
      <c r="H1983" s="111" t="s">
        <v>24</v>
      </c>
      <c r="I1983" s="111" t="s">
        <v>1277</v>
      </c>
      <c r="J1983" s="113">
        <v>20</v>
      </c>
      <c r="K1983" s="113">
        <v>967</v>
      </c>
      <c r="L1983" s="113">
        <v>19340</v>
      </c>
      <c r="M1983" s="113">
        <v>2.4175</v>
      </c>
      <c r="N1983" s="113">
        <v>48.35</v>
      </c>
      <c r="O1983" s="113">
        <v>0</v>
      </c>
      <c r="P1983" s="113">
        <v>0</v>
      </c>
      <c r="Q1983" s="113">
        <v>969.41750000000002</v>
      </c>
      <c r="R1983" s="113">
        <v>19388.349999999999</v>
      </c>
      <c r="S1983" s="111" t="s">
        <v>1428</v>
      </c>
    </row>
    <row r="1984" spans="1:19" ht="25.5">
      <c r="A1984" s="111" t="s">
        <v>4535</v>
      </c>
      <c r="B1984" s="112">
        <v>44336</v>
      </c>
      <c r="C1984" s="111" t="s">
        <v>4536</v>
      </c>
      <c r="D1984" s="112">
        <v>44336</v>
      </c>
      <c r="E1984" s="111" t="s">
        <v>1429</v>
      </c>
      <c r="F1984" s="111" t="s">
        <v>14</v>
      </c>
      <c r="G1984" s="111" t="s">
        <v>1437</v>
      </c>
      <c r="H1984" s="111" t="s">
        <v>24</v>
      </c>
      <c r="I1984" s="111" t="s">
        <v>1320</v>
      </c>
      <c r="J1984" s="113">
        <v>120</v>
      </c>
      <c r="K1984" s="113">
        <v>1064</v>
      </c>
      <c r="L1984" s="113">
        <v>127680</v>
      </c>
      <c r="M1984" s="113">
        <v>2.66</v>
      </c>
      <c r="N1984" s="113">
        <v>319.2</v>
      </c>
      <c r="O1984" s="113">
        <v>0</v>
      </c>
      <c r="P1984" s="113">
        <v>0</v>
      </c>
      <c r="Q1984" s="113">
        <v>1066.6600000000001</v>
      </c>
      <c r="R1984" s="113">
        <v>127999.2</v>
      </c>
      <c r="S1984" s="111" t="s">
        <v>1428</v>
      </c>
    </row>
    <row r="1985" spans="1:19" ht="25.5">
      <c r="A1985" s="111" t="s">
        <v>4535</v>
      </c>
      <c r="B1985" s="112">
        <v>44336</v>
      </c>
      <c r="C1985" s="111" t="s">
        <v>4536</v>
      </c>
      <c r="D1985" s="112">
        <v>44336</v>
      </c>
      <c r="E1985" s="111" t="s">
        <v>1429</v>
      </c>
      <c r="F1985" s="111" t="s">
        <v>14</v>
      </c>
      <c r="G1985" s="111" t="s">
        <v>1437</v>
      </c>
      <c r="H1985" s="111" t="s">
        <v>24</v>
      </c>
      <c r="I1985" s="111" t="s">
        <v>1142</v>
      </c>
      <c r="J1985" s="113">
        <v>160</v>
      </c>
      <c r="K1985" s="113">
        <v>1030</v>
      </c>
      <c r="L1985" s="113">
        <v>164800</v>
      </c>
      <c r="M1985" s="113">
        <v>2.5750000000000002</v>
      </c>
      <c r="N1985" s="113">
        <v>412</v>
      </c>
      <c r="O1985" s="113">
        <v>0</v>
      </c>
      <c r="P1985" s="113">
        <v>0</v>
      </c>
      <c r="Q1985" s="113">
        <v>1032.575</v>
      </c>
      <c r="R1985" s="113">
        <v>165212</v>
      </c>
      <c r="S1985" s="111" t="s">
        <v>1428</v>
      </c>
    </row>
    <row r="1986" spans="1:19" ht="25.5">
      <c r="A1986" s="111" t="s">
        <v>4535</v>
      </c>
      <c r="B1986" s="112">
        <v>44336</v>
      </c>
      <c r="C1986" s="111" t="s">
        <v>4536</v>
      </c>
      <c r="D1986" s="112">
        <v>44336</v>
      </c>
      <c r="E1986" s="111" t="s">
        <v>1429</v>
      </c>
      <c r="F1986" s="111" t="s">
        <v>14</v>
      </c>
      <c r="G1986" s="111" t="s">
        <v>1437</v>
      </c>
      <c r="H1986" s="111" t="s">
        <v>24</v>
      </c>
      <c r="I1986" s="111" t="s">
        <v>1141</v>
      </c>
      <c r="J1986" s="113">
        <v>70</v>
      </c>
      <c r="K1986" s="113">
        <v>894</v>
      </c>
      <c r="L1986" s="113">
        <v>62580</v>
      </c>
      <c r="M1986" s="113">
        <v>2.2349999999999999</v>
      </c>
      <c r="N1986" s="113">
        <v>156.44999999999999</v>
      </c>
      <c r="O1986" s="113">
        <v>0</v>
      </c>
      <c r="P1986" s="113">
        <v>0</v>
      </c>
      <c r="Q1986" s="113">
        <v>896.23500000000001</v>
      </c>
      <c r="R1986" s="113">
        <v>62736.45</v>
      </c>
      <c r="S1986" s="111" t="s">
        <v>1428</v>
      </c>
    </row>
    <row r="1987" spans="1:19" ht="25.5">
      <c r="A1987" s="111" t="s">
        <v>4535</v>
      </c>
      <c r="B1987" s="112">
        <v>44336</v>
      </c>
      <c r="C1987" s="111" t="s">
        <v>4536</v>
      </c>
      <c r="D1987" s="112">
        <v>44336</v>
      </c>
      <c r="E1987" s="111" t="s">
        <v>1429</v>
      </c>
      <c r="F1987" s="111" t="s">
        <v>14</v>
      </c>
      <c r="G1987" s="111" t="s">
        <v>1437</v>
      </c>
      <c r="H1987" s="111" t="s">
        <v>24</v>
      </c>
      <c r="I1987" s="111" t="s">
        <v>1277</v>
      </c>
      <c r="J1987" s="113">
        <v>60</v>
      </c>
      <c r="K1987" s="113">
        <v>967</v>
      </c>
      <c r="L1987" s="113">
        <v>58020</v>
      </c>
      <c r="M1987" s="113">
        <v>2.4175</v>
      </c>
      <c r="N1987" s="113">
        <v>145.05000000000001</v>
      </c>
      <c r="O1987" s="113">
        <v>0</v>
      </c>
      <c r="P1987" s="113">
        <v>0</v>
      </c>
      <c r="Q1987" s="113">
        <v>969.41750000000002</v>
      </c>
      <c r="R1987" s="113">
        <v>58165.05</v>
      </c>
      <c r="S1987" s="111" t="s">
        <v>1428</v>
      </c>
    </row>
    <row r="1988" spans="1:19" ht="25.5">
      <c r="A1988" s="111" t="s">
        <v>4535</v>
      </c>
      <c r="B1988" s="112">
        <v>44336</v>
      </c>
      <c r="C1988" s="111" t="s">
        <v>4536</v>
      </c>
      <c r="D1988" s="112">
        <v>44336</v>
      </c>
      <c r="E1988" s="111" t="s">
        <v>1429</v>
      </c>
      <c r="F1988" s="111" t="s">
        <v>14</v>
      </c>
      <c r="G1988" s="111" t="s">
        <v>1437</v>
      </c>
      <c r="H1988" s="111" t="s">
        <v>24</v>
      </c>
      <c r="I1988" s="111" t="s">
        <v>1146</v>
      </c>
      <c r="J1988" s="113">
        <v>100</v>
      </c>
      <c r="K1988" s="113">
        <v>914</v>
      </c>
      <c r="L1988" s="113">
        <v>91400</v>
      </c>
      <c r="M1988" s="113">
        <v>2.2850000000000001</v>
      </c>
      <c r="N1988" s="113">
        <v>228.5</v>
      </c>
      <c r="O1988" s="113">
        <v>0</v>
      </c>
      <c r="P1988" s="113">
        <v>0</v>
      </c>
      <c r="Q1988" s="113">
        <v>916.28499999999997</v>
      </c>
      <c r="R1988" s="113">
        <v>91628.5</v>
      </c>
      <c r="S1988" s="111" t="s">
        <v>1428</v>
      </c>
    </row>
    <row r="1989" spans="1:19" ht="25.5">
      <c r="A1989" s="111" t="s">
        <v>4535</v>
      </c>
      <c r="B1989" s="112">
        <v>44336</v>
      </c>
      <c r="C1989" s="111" t="s">
        <v>4536</v>
      </c>
      <c r="D1989" s="112">
        <v>44336</v>
      </c>
      <c r="E1989" s="111" t="s">
        <v>1429</v>
      </c>
      <c r="F1989" s="111" t="s">
        <v>14</v>
      </c>
      <c r="G1989" s="111" t="s">
        <v>1437</v>
      </c>
      <c r="H1989" s="111" t="s">
        <v>24</v>
      </c>
      <c r="I1989" s="111" t="s">
        <v>1374</v>
      </c>
      <c r="J1989" s="113">
        <v>40</v>
      </c>
      <c r="K1989" s="113">
        <v>914</v>
      </c>
      <c r="L1989" s="113">
        <v>36560</v>
      </c>
      <c r="M1989" s="113">
        <v>2.2850000000000001</v>
      </c>
      <c r="N1989" s="113">
        <v>91.4</v>
      </c>
      <c r="O1989" s="113">
        <v>0</v>
      </c>
      <c r="P1989" s="113">
        <v>0</v>
      </c>
      <c r="Q1989" s="113">
        <v>916.28499999999997</v>
      </c>
      <c r="R1989" s="113">
        <v>36651.4</v>
      </c>
      <c r="S1989" s="111" t="s">
        <v>1428</v>
      </c>
    </row>
    <row r="1990" spans="1:19" ht="25.5">
      <c r="A1990" s="111" t="s">
        <v>4537</v>
      </c>
      <c r="B1990" s="112">
        <v>44336</v>
      </c>
      <c r="C1990" s="111" t="s">
        <v>4538</v>
      </c>
      <c r="D1990" s="112">
        <v>44336</v>
      </c>
      <c r="E1990" s="111" t="s">
        <v>1429</v>
      </c>
      <c r="F1990" s="111" t="s">
        <v>100</v>
      </c>
      <c r="G1990" s="111" t="s">
        <v>1046</v>
      </c>
      <c r="H1990" s="111" t="s">
        <v>1433</v>
      </c>
      <c r="I1990" s="111" t="s">
        <v>1142</v>
      </c>
      <c r="J1990" s="113">
        <v>40</v>
      </c>
      <c r="K1990" s="113">
        <v>1030</v>
      </c>
      <c r="L1990" s="113">
        <v>41200</v>
      </c>
      <c r="M1990" s="113">
        <v>2.5750000000000002</v>
      </c>
      <c r="N1990" s="113">
        <v>103</v>
      </c>
      <c r="O1990" s="113">
        <v>0</v>
      </c>
      <c r="P1990" s="113">
        <v>0</v>
      </c>
      <c r="Q1990" s="113">
        <v>1032.575</v>
      </c>
      <c r="R1990" s="113">
        <v>41303</v>
      </c>
      <c r="S1990" s="111" t="s">
        <v>1428</v>
      </c>
    </row>
    <row r="1991" spans="1:19" ht="25.5">
      <c r="A1991" s="111" t="s">
        <v>4537</v>
      </c>
      <c r="B1991" s="112">
        <v>44336</v>
      </c>
      <c r="C1991" s="111" t="s">
        <v>4538</v>
      </c>
      <c r="D1991" s="112">
        <v>44336</v>
      </c>
      <c r="E1991" s="111" t="s">
        <v>1429</v>
      </c>
      <c r="F1991" s="111" t="s">
        <v>100</v>
      </c>
      <c r="G1991" s="111" t="s">
        <v>1046</v>
      </c>
      <c r="H1991" s="111" t="s">
        <v>1433</v>
      </c>
      <c r="I1991" s="111" t="s">
        <v>1321</v>
      </c>
      <c r="J1991" s="113">
        <v>20</v>
      </c>
      <c r="K1991" s="113">
        <v>1205</v>
      </c>
      <c r="L1991" s="113">
        <v>24100</v>
      </c>
      <c r="M1991" s="113">
        <v>3.012</v>
      </c>
      <c r="N1991" s="113">
        <v>60.24</v>
      </c>
      <c r="O1991" s="113">
        <v>0</v>
      </c>
      <c r="P1991" s="113">
        <v>0</v>
      </c>
      <c r="Q1991" s="113">
        <v>1208.0125</v>
      </c>
      <c r="R1991" s="113">
        <v>24160.25</v>
      </c>
      <c r="S1991" s="111" t="s">
        <v>1428</v>
      </c>
    </row>
    <row r="1992" spans="1:19" ht="25.5">
      <c r="A1992" s="111" t="s">
        <v>4539</v>
      </c>
      <c r="B1992" s="112">
        <v>44336</v>
      </c>
      <c r="C1992" s="111" t="s">
        <v>4540</v>
      </c>
      <c r="D1992" s="112">
        <v>44336</v>
      </c>
      <c r="E1992" s="111" t="s">
        <v>1429</v>
      </c>
      <c r="F1992" s="111" t="s">
        <v>851</v>
      </c>
      <c r="G1992" s="111" t="s">
        <v>1012</v>
      </c>
      <c r="H1992" s="111" t="s">
        <v>1433</v>
      </c>
      <c r="I1992" s="111" t="s">
        <v>1142</v>
      </c>
      <c r="J1992" s="113">
        <v>25</v>
      </c>
      <c r="K1992" s="113">
        <v>1030</v>
      </c>
      <c r="L1992" s="113">
        <v>25750</v>
      </c>
      <c r="M1992" s="113">
        <v>2.5750000000000002</v>
      </c>
      <c r="N1992" s="113">
        <v>64.375</v>
      </c>
      <c r="O1992" s="113">
        <v>0</v>
      </c>
      <c r="P1992" s="113">
        <v>0</v>
      </c>
      <c r="Q1992" s="113">
        <v>1032.575</v>
      </c>
      <c r="R1992" s="113">
        <v>25814.375</v>
      </c>
      <c r="S1992" s="111" t="s">
        <v>1428</v>
      </c>
    </row>
    <row r="1993" spans="1:19" ht="25.5">
      <c r="A1993" s="111" t="s">
        <v>4539</v>
      </c>
      <c r="B1993" s="112">
        <v>44336</v>
      </c>
      <c r="C1993" s="111" t="s">
        <v>4540</v>
      </c>
      <c r="D1993" s="112">
        <v>44336</v>
      </c>
      <c r="E1993" s="111" t="s">
        <v>1429</v>
      </c>
      <c r="F1993" s="111" t="s">
        <v>851</v>
      </c>
      <c r="G1993" s="111" t="s">
        <v>1012</v>
      </c>
      <c r="H1993" s="111" t="s">
        <v>1433</v>
      </c>
      <c r="I1993" s="111" t="s">
        <v>1141</v>
      </c>
      <c r="J1993" s="113">
        <v>150</v>
      </c>
      <c r="K1993" s="113">
        <v>894</v>
      </c>
      <c r="L1993" s="113">
        <v>134100</v>
      </c>
      <c r="M1993" s="113">
        <v>2.2349999999999999</v>
      </c>
      <c r="N1993" s="113">
        <v>335.25</v>
      </c>
      <c r="O1993" s="113">
        <v>0</v>
      </c>
      <c r="P1993" s="113">
        <v>0</v>
      </c>
      <c r="Q1993" s="113">
        <v>896.23500000000001</v>
      </c>
      <c r="R1993" s="113">
        <v>134435.25</v>
      </c>
      <c r="S1993" s="111" t="s">
        <v>1428</v>
      </c>
    </row>
    <row r="1994" spans="1:19" ht="25.5">
      <c r="A1994" s="111" t="s">
        <v>4541</v>
      </c>
      <c r="B1994" s="112">
        <v>44336</v>
      </c>
      <c r="C1994" s="111" t="s">
        <v>4542</v>
      </c>
      <c r="D1994" s="112">
        <v>44336</v>
      </c>
      <c r="E1994" s="111" t="s">
        <v>1429</v>
      </c>
      <c r="F1994" s="111" t="s">
        <v>77</v>
      </c>
      <c r="G1994" s="111" t="s">
        <v>1017</v>
      </c>
      <c r="H1994" s="111" t="s">
        <v>1433</v>
      </c>
      <c r="I1994" s="111" t="s">
        <v>1374</v>
      </c>
      <c r="J1994" s="113">
        <v>20</v>
      </c>
      <c r="K1994" s="113">
        <v>914</v>
      </c>
      <c r="L1994" s="113">
        <v>18280</v>
      </c>
      <c r="M1994" s="113">
        <v>2.2850000000000001</v>
      </c>
      <c r="N1994" s="113">
        <v>45.7</v>
      </c>
      <c r="O1994" s="113">
        <v>0</v>
      </c>
      <c r="P1994" s="113">
        <v>0</v>
      </c>
      <c r="Q1994" s="113">
        <v>916.28499999999997</v>
      </c>
      <c r="R1994" s="113">
        <v>18325.7</v>
      </c>
      <c r="S1994" s="111" t="s">
        <v>1428</v>
      </c>
    </row>
    <row r="1995" spans="1:19" ht="25.5">
      <c r="A1995" s="111" t="s">
        <v>4541</v>
      </c>
      <c r="B1995" s="112">
        <v>44336</v>
      </c>
      <c r="C1995" s="111" t="s">
        <v>4542</v>
      </c>
      <c r="D1995" s="112">
        <v>44336</v>
      </c>
      <c r="E1995" s="111" t="s">
        <v>1429</v>
      </c>
      <c r="F1995" s="111" t="s">
        <v>77</v>
      </c>
      <c r="G1995" s="111" t="s">
        <v>1017</v>
      </c>
      <c r="H1995" s="111" t="s">
        <v>1433</v>
      </c>
      <c r="I1995" s="111" t="s">
        <v>1141</v>
      </c>
      <c r="J1995" s="113">
        <v>20</v>
      </c>
      <c r="K1995" s="113">
        <v>894</v>
      </c>
      <c r="L1995" s="113">
        <v>17880</v>
      </c>
      <c r="M1995" s="113">
        <v>2.2349999999999999</v>
      </c>
      <c r="N1995" s="113">
        <v>44.7</v>
      </c>
      <c r="O1995" s="113">
        <v>0</v>
      </c>
      <c r="P1995" s="113">
        <v>0</v>
      </c>
      <c r="Q1995" s="113">
        <v>896.23500000000001</v>
      </c>
      <c r="R1995" s="113">
        <v>17924.7</v>
      </c>
      <c r="S1995" s="111" t="s">
        <v>1428</v>
      </c>
    </row>
    <row r="1996" spans="1:19" ht="25.5">
      <c r="A1996" s="111" t="s">
        <v>4541</v>
      </c>
      <c r="B1996" s="112">
        <v>44336</v>
      </c>
      <c r="C1996" s="111" t="s">
        <v>4542</v>
      </c>
      <c r="D1996" s="112">
        <v>44336</v>
      </c>
      <c r="E1996" s="111" t="s">
        <v>1429</v>
      </c>
      <c r="F1996" s="111" t="s">
        <v>77</v>
      </c>
      <c r="G1996" s="111" t="s">
        <v>1017</v>
      </c>
      <c r="H1996" s="111" t="s">
        <v>1433</v>
      </c>
      <c r="I1996" s="111" t="s">
        <v>1320</v>
      </c>
      <c r="J1996" s="113">
        <v>20</v>
      </c>
      <c r="K1996" s="113">
        <v>1064</v>
      </c>
      <c r="L1996" s="113">
        <v>21280</v>
      </c>
      <c r="M1996" s="113">
        <v>2.66</v>
      </c>
      <c r="N1996" s="113">
        <v>53.2</v>
      </c>
      <c r="O1996" s="113">
        <v>0</v>
      </c>
      <c r="P1996" s="113">
        <v>0</v>
      </c>
      <c r="Q1996" s="113">
        <v>1066.6600000000001</v>
      </c>
      <c r="R1996" s="113">
        <v>21333.200000000001</v>
      </c>
      <c r="S1996" s="111" t="s">
        <v>1428</v>
      </c>
    </row>
    <row r="1997" spans="1:19" ht="25.5">
      <c r="A1997" s="111" t="s">
        <v>4541</v>
      </c>
      <c r="B1997" s="112">
        <v>44336</v>
      </c>
      <c r="C1997" s="111" t="s">
        <v>4542</v>
      </c>
      <c r="D1997" s="112">
        <v>44336</v>
      </c>
      <c r="E1997" s="111" t="s">
        <v>1429</v>
      </c>
      <c r="F1997" s="111" t="s">
        <v>77</v>
      </c>
      <c r="G1997" s="111" t="s">
        <v>1017</v>
      </c>
      <c r="H1997" s="111" t="s">
        <v>1433</v>
      </c>
      <c r="I1997" s="111" t="s">
        <v>1142</v>
      </c>
      <c r="J1997" s="113">
        <v>20</v>
      </c>
      <c r="K1997" s="113">
        <v>1030</v>
      </c>
      <c r="L1997" s="113">
        <v>20600</v>
      </c>
      <c r="M1997" s="113">
        <v>2.5750000000000002</v>
      </c>
      <c r="N1997" s="113">
        <v>51.5</v>
      </c>
      <c r="O1997" s="113">
        <v>0</v>
      </c>
      <c r="P1997" s="113">
        <v>0</v>
      </c>
      <c r="Q1997" s="113">
        <v>1032.575</v>
      </c>
      <c r="R1997" s="113">
        <v>20651.5</v>
      </c>
      <c r="S1997" s="111" t="s">
        <v>1428</v>
      </c>
    </row>
    <row r="1998" spans="1:19" ht="25.5">
      <c r="A1998" s="111" t="s">
        <v>4541</v>
      </c>
      <c r="B1998" s="112">
        <v>44336</v>
      </c>
      <c r="C1998" s="111" t="s">
        <v>4542</v>
      </c>
      <c r="D1998" s="112">
        <v>44336</v>
      </c>
      <c r="E1998" s="111" t="s">
        <v>1429</v>
      </c>
      <c r="F1998" s="111" t="s">
        <v>77</v>
      </c>
      <c r="G1998" s="111" t="s">
        <v>1017</v>
      </c>
      <c r="H1998" s="111" t="s">
        <v>1433</v>
      </c>
      <c r="I1998" s="111" t="s">
        <v>1144</v>
      </c>
      <c r="J1998" s="113">
        <v>20</v>
      </c>
      <c r="K1998" s="113">
        <v>1118</v>
      </c>
      <c r="L1998" s="113">
        <v>22360</v>
      </c>
      <c r="M1998" s="113">
        <v>2.7949999999999999</v>
      </c>
      <c r="N1998" s="113">
        <v>55.9</v>
      </c>
      <c r="O1998" s="113">
        <v>0</v>
      </c>
      <c r="P1998" s="113">
        <v>0</v>
      </c>
      <c r="Q1998" s="113">
        <v>1120.7950000000001</v>
      </c>
      <c r="R1998" s="113">
        <v>22415.9</v>
      </c>
      <c r="S1998" s="111" t="s">
        <v>1428</v>
      </c>
    </row>
    <row r="1999" spans="1:19" ht="25.5">
      <c r="A1999" s="111" t="s">
        <v>4541</v>
      </c>
      <c r="B1999" s="112">
        <v>44336</v>
      </c>
      <c r="C1999" s="111" t="s">
        <v>4542</v>
      </c>
      <c r="D1999" s="112">
        <v>44336</v>
      </c>
      <c r="E1999" s="111" t="s">
        <v>1429</v>
      </c>
      <c r="F1999" s="111" t="s">
        <v>77</v>
      </c>
      <c r="G1999" s="111" t="s">
        <v>1017</v>
      </c>
      <c r="H1999" s="111" t="s">
        <v>1433</v>
      </c>
      <c r="I1999" s="111" t="s">
        <v>1146</v>
      </c>
      <c r="J1999" s="113">
        <v>20</v>
      </c>
      <c r="K1999" s="113">
        <v>914</v>
      </c>
      <c r="L1999" s="113">
        <v>18280</v>
      </c>
      <c r="M1999" s="113">
        <v>2.2850000000000001</v>
      </c>
      <c r="N1999" s="113">
        <v>45.7</v>
      </c>
      <c r="O1999" s="113">
        <v>0</v>
      </c>
      <c r="P1999" s="113">
        <v>0</v>
      </c>
      <c r="Q1999" s="113">
        <v>916.28499999999997</v>
      </c>
      <c r="R1999" s="113">
        <v>18325.7</v>
      </c>
      <c r="S1999" s="111" t="s">
        <v>1428</v>
      </c>
    </row>
    <row r="2000" spans="1:19" ht="25.5">
      <c r="A2000" s="111" t="s">
        <v>4543</v>
      </c>
      <c r="B2000" s="112">
        <v>44336</v>
      </c>
      <c r="C2000" s="111" t="s">
        <v>4544</v>
      </c>
      <c r="D2000" s="112">
        <v>44336</v>
      </c>
      <c r="E2000" s="111" t="s">
        <v>1429</v>
      </c>
      <c r="F2000" s="111" t="s">
        <v>114</v>
      </c>
      <c r="G2000" s="111" t="s">
        <v>1440</v>
      </c>
      <c r="H2000" s="111" t="s">
        <v>117</v>
      </c>
      <c r="I2000" s="111" t="s">
        <v>1142</v>
      </c>
      <c r="J2000" s="113">
        <v>20</v>
      </c>
      <c r="K2000" s="113">
        <v>1030</v>
      </c>
      <c r="L2000" s="113">
        <v>20600</v>
      </c>
      <c r="M2000" s="113">
        <v>2.5750000000000002</v>
      </c>
      <c r="N2000" s="113">
        <v>51.5</v>
      </c>
      <c r="O2000" s="113">
        <v>0</v>
      </c>
      <c r="P2000" s="113">
        <v>0</v>
      </c>
      <c r="Q2000" s="113">
        <v>1032.575</v>
      </c>
      <c r="R2000" s="113">
        <v>20651.5</v>
      </c>
      <c r="S2000" s="111" t="s">
        <v>1428</v>
      </c>
    </row>
    <row r="2001" spans="1:19" ht="25.5">
      <c r="A2001" s="111" t="s">
        <v>4543</v>
      </c>
      <c r="B2001" s="112">
        <v>44336</v>
      </c>
      <c r="C2001" s="111" t="s">
        <v>4544</v>
      </c>
      <c r="D2001" s="112">
        <v>44336</v>
      </c>
      <c r="E2001" s="111" t="s">
        <v>1429</v>
      </c>
      <c r="F2001" s="111" t="s">
        <v>114</v>
      </c>
      <c r="G2001" s="111" t="s">
        <v>1440</v>
      </c>
      <c r="H2001" s="111" t="s">
        <v>117</v>
      </c>
      <c r="I2001" s="111" t="s">
        <v>1321</v>
      </c>
      <c r="J2001" s="113">
        <v>20</v>
      </c>
      <c r="K2001" s="113">
        <v>1205</v>
      </c>
      <c r="L2001" s="113">
        <v>24100</v>
      </c>
      <c r="M2001" s="113">
        <v>3.0125000000000002</v>
      </c>
      <c r="N2001" s="113">
        <v>60.25</v>
      </c>
      <c r="O2001" s="113">
        <v>0</v>
      </c>
      <c r="P2001" s="113">
        <v>0</v>
      </c>
      <c r="Q2001" s="113">
        <v>1208.0125</v>
      </c>
      <c r="R2001" s="113">
        <v>24160.25</v>
      </c>
      <c r="S2001" s="111" t="s">
        <v>1428</v>
      </c>
    </row>
    <row r="2002" spans="1:19" ht="25.5">
      <c r="A2002" s="111" t="s">
        <v>4543</v>
      </c>
      <c r="B2002" s="112">
        <v>44336</v>
      </c>
      <c r="C2002" s="111" t="s">
        <v>4544</v>
      </c>
      <c r="D2002" s="112">
        <v>44336</v>
      </c>
      <c r="E2002" s="111" t="s">
        <v>1429</v>
      </c>
      <c r="F2002" s="111" t="s">
        <v>114</v>
      </c>
      <c r="G2002" s="111" t="s">
        <v>1440</v>
      </c>
      <c r="H2002" s="111" t="s">
        <v>117</v>
      </c>
      <c r="I2002" s="111" t="s">
        <v>1144</v>
      </c>
      <c r="J2002" s="113">
        <v>40</v>
      </c>
      <c r="K2002" s="113">
        <v>1118</v>
      </c>
      <c r="L2002" s="113">
        <v>44720</v>
      </c>
      <c r="M2002" s="113">
        <v>2.7949999999999999</v>
      </c>
      <c r="N2002" s="113">
        <v>111.8</v>
      </c>
      <c r="O2002" s="113">
        <v>0</v>
      </c>
      <c r="P2002" s="113">
        <v>0</v>
      </c>
      <c r="Q2002" s="113">
        <v>1120.7950000000001</v>
      </c>
      <c r="R2002" s="113">
        <v>44831.8</v>
      </c>
      <c r="S2002" s="111" t="s">
        <v>1428</v>
      </c>
    </row>
    <row r="2003" spans="1:19" ht="25.5">
      <c r="A2003" s="111" t="s">
        <v>4545</v>
      </c>
      <c r="B2003" s="112">
        <v>44336</v>
      </c>
      <c r="C2003" s="111" t="s">
        <v>4546</v>
      </c>
      <c r="D2003" s="112">
        <v>44336</v>
      </c>
      <c r="E2003" s="111" t="s">
        <v>1429</v>
      </c>
      <c r="F2003" s="111" t="s">
        <v>115</v>
      </c>
      <c r="G2003" s="111" t="s">
        <v>1440</v>
      </c>
      <c r="H2003" s="111" t="s">
        <v>117</v>
      </c>
      <c r="I2003" s="111" t="s">
        <v>1144</v>
      </c>
      <c r="J2003" s="113">
        <v>100</v>
      </c>
      <c r="K2003" s="113">
        <v>1118</v>
      </c>
      <c r="L2003" s="113">
        <v>111800</v>
      </c>
      <c r="M2003" s="113">
        <v>2.7949999999999999</v>
      </c>
      <c r="N2003" s="113">
        <v>279.5</v>
      </c>
      <c r="O2003" s="113">
        <v>0</v>
      </c>
      <c r="P2003" s="113">
        <v>0</v>
      </c>
      <c r="Q2003" s="113">
        <v>1120.7950000000001</v>
      </c>
      <c r="R2003" s="113">
        <v>112079.5</v>
      </c>
      <c r="S2003" s="111" t="s">
        <v>1428</v>
      </c>
    </row>
    <row r="2004" spans="1:19" ht="25.5">
      <c r="A2004" s="111" t="s">
        <v>4547</v>
      </c>
      <c r="B2004" s="112">
        <v>44336</v>
      </c>
      <c r="C2004" s="111" t="s">
        <v>4548</v>
      </c>
      <c r="D2004" s="112">
        <v>44336</v>
      </c>
      <c r="E2004" s="111" t="s">
        <v>1429</v>
      </c>
      <c r="F2004" s="111" t="s">
        <v>109</v>
      </c>
      <c r="G2004" s="111" t="s">
        <v>117</v>
      </c>
      <c r="H2004" s="111" t="s">
        <v>117</v>
      </c>
      <c r="I2004" s="111" t="s">
        <v>1374</v>
      </c>
      <c r="J2004" s="113">
        <v>65</v>
      </c>
      <c r="K2004" s="113">
        <v>914</v>
      </c>
      <c r="L2004" s="113">
        <v>59410</v>
      </c>
      <c r="M2004" s="113">
        <v>2.2850000000000001</v>
      </c>
      <c r="N2004" s="113">
        <v>148.52500000000001</v>
      </c>
      <c r="O2004" s="113">
        <v>0</v>
      </c>
      <c r="P2004" s="113">
        <v>0</v>
      </c>
      <c r="Q2004" s="113">
        <v>916.28499999999997</v>
      </c>
      <c r="R2004" s="113">
        <v>59558.525000000001</v>
      </c>
      <c r="S2004" s="111" t="s">
        <v>1428</v>
      </c>
    </row>
    <row r="2005" spans="1:19" ht="25.5">
      <c r="A2005" s="111" t="s">
        <v>4547</v>
      </c>
      <c r="B2005" s="112">
        <v>44336</v>
      </c>
      <c r="C2005" s="111" t="s">
        <v>4548</v>
      </c>
      <c r="D2005" s="112">
        <v>44336</v>
      </c>
      <c r="E2005" s="111" t="s">
        <v>1429</v>
      </c>
      <c r="F2005" s="111" t="s">
        <v>109</v>
      </c>
      <c r="G2005" s="111" t="s">
        <v>117</v>
      </c>
      <c r="H2005" s="111" t="s">
        <v>117</v>
      </c>
      <c r="I2005" s="111" t="s">
        <v>1321</v>
      </c>
      <c r="J2005" s="113">
        <v>60</v>
      </c>
      <c r="K2005" s="113">
        <v>1205</v>
      </c>
      <c r="L2005" s="113">
        <v>72300</v>
      </c>
      <c r="M2005" s="113">
        <v>3.0125000000000002</v>
      </c>
      <c r="N2005" s="113">
        <v>180.75</v>
      </c>
      <c r="O2005" s="113">
        <v>0</v>
      </c>
      <c r="P2005" s="113">
        <v>0</v>
      </c>
      <c r="Q2005" s="113">
        <v>1208.0125</v>
      </c>
      <c r="R2005" s="113">
        <v>72480.75</v>
      </c>
      <c r="S2005" s="111" t="s">
        <v>1428</v>
      </c>
    </row>
    <row r="2006" spans="1:19" ht="25.5">
      <c r="A2006" s="111" t="s">
        <v>4549</v>
      </c>
      <c r="B2006" s="112">
        <v>44336</v>
      </c>
      <c r="C2006" s="111" t="s">
        <v>4550</v>
      </c>
      <c r="D2006" s="112">
        <v>44336</v>
      </c>
      <c r="E2006" s="111" t="s">
        <v>1429</v>
      </c>
      <c r="F2006" s="111" t="s">
        <v>11</v>
      </c>
      <c r="G2006" s="111" t="s">
        <v>1441</v>
      </c>
      <c r="H2006" s="111" t="s">
        <v>117</v>
      </c>
      <c r="I2006" s="111" t="s">
        <v>1144</v>
      </c>
      <c r="J2006" s="113">
        <v>40</v>
      </c>
      <c r="K2006" s="113">
        <v>1118</v>
      </c>
      <c r="L2006" s="113">
        <v>44720</v>
      </c>
      <c r="M2006" s="113">
        <v>2.7949999999999999</v>
      </c>
      <c r="N2006" s="113">
        <v>111.8</v>
      </c>
      <c r="O2006" s="113">
        <v>0</v>
      </c>
      <c r="P2006" s="113">
        <v>0</v>
      </c>
      <c r="Q2006" s="113">
        <v>1120.7950000000001</v>
      </c>
      <c r="R2006" s="113">
        <v>44831.8</v>
      </c>
      <c r="S2006" s="111" t="s">
        <v>1428</v>
      </c>
    </row>
    <row r="2007" spans="1:19" ht="25.5">
      <c r="A2007" s="111" t="s">
        <v>4551</v>
      </c>
      <c r="B2007" s="112">
        <v>44336</v>
      </c>
      <c r="C2007" s="111" t="s">
        <v>4552</v>
      </c>
      <c r="D2007" s="112">
        <v>44336</v>
      </c>
      <c r="E2007" s="111" t="s">
        <v>1429</v>
      </c>
      <c r="F2007" s="111" t="s">
        <v>898</v>
      </c>
      <c r="G2007" s="111" t="s">
        <v>1441</v>
      </c>
      <c r="H2007" s="111" t="s">
        <v>117</v>
      </c>
      <c r="I2007" s="111" t="s">
        <v>1376</v>
      </c>
      <c r="J2007" s="113">
        <v>40</v>
      </c>
      <c r="K2007" s="113">
        <v>1303</v>
      </c>
      <c r="L2007" s="113">
        <v>52120</v>
      </c>
      <c r="M2007" s="113">
        <v>3.2574999999999998</v>
      </c>
      <c r="N2007" s="113">
        <v>130.30000000000001</v>
      </c>
      <c r="O2007" s="113">
        <v>0</v>
      </c>
      <c r="P2007" s="113">
        <v>0</v>
      </c>
      <c r="Q2007" s="113">
        <v>1306.2574999999999</v>
      </c>
      <c r="R2007" s="113">
        <v>52250.3</v>
      </c>
      <c r="S2007" s="111" t="s">
        <v>1428</v>
      </c>
    </row>
    <row r="2008" spans="1:19" ht="25.5">
      <c r="A2008" s="111" t="s">
        <v>4551</v>
      </c>
      <c r="B2008" s="112">
        <v>44336</v>
      </c>
      <c r="C2008" s="111" t="s">
        <v>4552</v>
      </c>
      <c r="D2008" s="112">
        <v>44336</v>
      </c>
      <c r="E2008" s="111" t="s">
        <v>1429</v>
      </c>
      <c r="F2008" s="111" t="s">
        <v>898</v>
      </c>
      <c r="G2008" s="111" t="s">
        <v>1441</v>
      </c>
      <c r="H2008" s="111" t="s">
        <v>117</v>
      </c>
      <c r="I2008" s="111" t="s">
        <v>1321</v>
      </c>
      <c r="J2008" s="113">
        <v>50</v>
      </c>
      <c r="K2008" s="113">
        <v>1205</v>
      </c>
      <c r="L2008" s="113">
        <v>60250</v>
      </c>
      <c r="M2008" s="113">
        <v>3.0125000000000002</v>
      </c>
      <c r="N2008" s="113">
        <v>150.625</v>
      </c>
      <c r="O2008" s="113">
        <v>0</v>
      </c>
      <c r="P2008" s="113">
        <v>0</v>
      </c>
      <c r="Q2008" s="113">
        <v>1208.0125</v>
      </c>
      <c r="R2008" s="113">
        <v>60400.625</v>
      </c>
      <c r="S2008" s="111" t="s">
        <v>1428</v>
      </c>
    </row>
    <row r="2009" spans="1:19" ht="25.5">
      <c r="A2009" s="111" t="s">
        <v>4553</v>
      </c>
      <c r="B2009" s="112">
        <v>44336</v>
      </c>
      <c r="C2009" s="111" t="s">
        <v>4554</v>
      </c>
      <c r="D2009" s="112">
        <v>44336</v>
      </c>
      <c r="E2009" s="111" t="s">
        <v>1429</v>
      </c>
      <c r="F2009" s="111" t="s">
        <v>1419</v>
      </c>
      <c r="G2009" s="111" t="s">
        <v>117</v>
      </c>
      <c r="H2009" s="111" t="s">
        <v>117</v>
      </c>
      <c r="I2009" s="111" t="s">
        <v>1374</v>
      </c>
      <c r="J2009" s="113">
        <v>30</v>
      </c>
      <c r="K2009" s="113">
        <v>914</v>
      </c>
      <c r="L2009" s="113">
        <v>27420</v>
      </c>
      <c r="M2009" s="113">
        <v>2.2850000000000001</v>
      </c>
      <c r="N2009" s="113">
        <v>68.55</v>
      </c>
      <c r="O2009" s="113">
        <v>0</v>
      </c>
      <c r="P2009" s="113">
        <v>0</v>
      </c>
      <c r="Q2009" s="113">
        <v>916.28499999999997</v>
      </c>
      <c r="R2009" s="113">
        <v>27488.55</v>
      </c>
      <c r="S2009" s="111" t="s">
        <v>1428</v>
      </c>
    </row>
    <row r="2010" spans="1:19" ht="25.5">
      <c r="A2010" s="111" t="s">
        <v>4553</v>
      </c>
      <c r="B2010" s="112">
        <v>44336</v>
      </c>
      <c r="C2010" s="111" t="s">
        <v>4554</v>
      </c>
      <c r="D2010" s="112">
        <v>44336</v>
      </c>
      <c r="E2010" s="111" t="s">
        <v>1429</v>
      </c>
      <c r="F2010" s="111" t="s">
        <v>1419</v>
      </c>
      <c r="G2010" s="111" t="s">
        <v>117</v>
      </c>
      <c r="H2010" s="111" t="s">
        <v>117</v>
      </c>
      <c r="I2010" s="111" t="s">
        <v>1146</v>
      </c>
      <c r="J2010" s="113">
        <v>20</v>
      </c>
      <c r="K2010" s="113">
        <v>914</v>
      </c>
      <c r="L2010" s="113">
        <v>18280</v>
      </c>
      <c r="M2010" s="113">
        <v>2.2850000000000001</v>
      </c>
      <c r="N2010" s="113">
        <v>45.7</v>
      </c>
      <c r="O2010" s="113">
        <v>0</v>
      </c>
      <c r="P2010" s="113">
        <v>0</v>
      </c>
      <c r="Q2010" s="113">
        <v>916.28499999999997</v>
      </c>
      <c r="R2010" s="113">
        <v>18325.7</v>
      </c>
      <c r="S2010" s="111" t="s">
        <v>1428</v>
      </c>
    </row>
    <row r="2011" spans="1:19" ht="25.5">
      <c r="A2011" s="111" t="s">
        <v>4553</v>
      </c>
      <c r="B2011" s="112">
        <v>44336</v>
      </c>
      <c r="C2011" s="111" t="s">
        <v>4554</v>
      </c>
      <c r="D2011" s="112">
        <v>44336</v>
      </c>
      <c r="E2011" s="111" t="s">
        <v>1429</v>
      </c>
      <c r="F2011" s="111" t="s">
        <v>1419</v>
      </c>
      <c r="G2011" s="111" t="s">
        <v>117</v>
      </c>
      <c r="H2011" s="111" t="s">
        <v>117</v>
      </c>
      <c r="I2011" s="111" t="s">
        <v>1144</v>
      </c>
      <c r="J2011" s="113">
        <v>20</v>
      </c>
      <c r="K2011" s="113">
        <v>1118</v>
      </c>
      <c r="L2011" s="113">
        <v>22360</v>
      </c>
      <c r="M2011" s="113">
        <v>2.7949999999999999</v>
      </c>
      <c r="N2011" s="113">
        <v>55.9</v>
      </c>
      <c r="O2011" s="113">
        <v>0</v>
      </c>
      <c r="P2011" s="113">
        <v>0</v>
      </c>
      <c r="Q2011" s="113">
        <v>1120.7950000000001</v>
      </c>
      <c r="R2011" s="113">
        <v>22415.9</v>
      </c>
      <c r="S2011" s="111" t="s">
        <v>1428</v>
      </c>
    </row>
    <row r="2012" spans="1:19" ht="25.5">
      <c r="A2012" s="111" t="s">
        <v>4555</v>
      </c>
      <c r="B2012" s="112">
        <v>44336</v>
      </c>
      <c r="C2012" s="111" t="s">
        <v>4556</v>
      </c>
      <c r="D2012" s="112">
        <v>44336</v>
      </c>
      <c r="E2012" s="111" t="s">
        <v>1429</v>
      </c>
      <c r="F2012" s="111" t="s">
        <v>10</v>
      </c>
      <c r="G2012" s="111" t="s">
        <v>1430</v>
      </c>
      <c r="H2012" s="111" t="s">
        <v>117</v>
      </c>
      <c r="I2012" s="111" t="s">
        <v>1141</v>
      </c>
      <c r="J2012" s="113">
        <v>10</v>
      </c>
      <c r="K2012" s="113">
        <v>894</v>
      </c>
      <c r="L2012" s="113">
        <v>8940</v>
      </c>
      <c r="M2012" s="113">
        <v>2.2349999999999999</v>
      </c>
      <c r="N2012" s="113">
        <v>22.35</v>
      </c>
      <c r="O2012" s="113">
        <v>0</v>
      </c>
      <c r="P2012" s="113">
        <v>0</v>
      </c>
      <c r="Q2012" s="113">
        <v>896.23500000000001</v>
      </c>
      <c r="R2012" s="113">
        <v>8962.35</v>
      </c>
      <c r="S2012" s="111" t="s">
        <v>1428</v>
      </c>
    </row>
    <row r="2013" spans="1:19" ht="25.5">
      <c r="A2013" s="111" t="s">
        <v>4555</v>
      </c>
      <c r="B2013" s="112">
        <v>44336</v>
      </c>
      <c r="C2013" s="111" t="s">
        <v>4556</v>
      </c>
      <c r="D2013" s="112">
        <v>44336</v>
      </c>
      <c r="E2013" s="111" t="s">
        <v>1429</v>
      </c>
      <c r="F2013" s="111" t="s">
        <v>10</v>
      </c>
      <c r="G2013" s="111" t="s">
        <v>1430</v>
      </c>
      <c r="H2013" s="111" t="s">
        <v>117</v>
      </c>
      <c r="I2013" s="111" t="s">
        <v>1374</v>
      </c>
      <c r="J2013" s="113">
        <v>23</v>
      </c>
      <c r="K2013" s="113">
        <v>914</v>
      </c>
      <c r="L2013" s="113">
        <v>21022</v>
      </c>
      <c r="M2013" s="113">
        <v>2.2850000000000001</v>
      </c>
      <c r="N2013" s="113">
        <v>52.555</v>
      </c>
      <c r="O2013" s="113">
        <v>0</v>
      </c>
      <c r="P2013" s="113">
        <v>0</v>
      </c>
      <c r="Q2013" s="113">
        <v>916.28499999999997</v>
      </c>
      <c r="R2013" s="113">
        <v>21074.555</v>
      </c>
      <c r="S2013" s="111" t="s">
        <v>1428</v>
      </c>
    </row>
    <row r="2014" spans="1:19" ht="25.5">
      <c r="A2014" s="111" t="s">
        <v>4557</v>
      </c>
      <c r="B2014" s="112">
        <v>44336</v>
      </c>
      <c r="C2014" s="111" t="s">
        <v>4558</v>
      </c>
      <c r="D2014" s="112">
        <v>44336</v>
      </c>
      <c r="E2014" s="111" t="s">
        <v>1429</v>
      </c>
      <c r="F2014" s="111" t="s">
        <v>7</v>
      </c>
      <c r="G2014" s="111" t="s">
        <v>1430</v>
      </c>
      <c r="H2014" s="111" t="s">
        <v>117</v>
      </c>
      <c r="I2014" s="111" t="s">
        <v>1277</v>
      </c>
      <c r="J2014" s="113">
        <v>20</v>
      </c>
      <c r="K2014" s="113">
        <v>967</v>
      </c>
      <c r="L2014" s="113">
        <v>19340</v>
      </c>
      <c r="M2014" s="113">
        <v>2.4175</v>
      </c>
      <c r="N2014" s="113">
        <v>48.35</v>
      </c>
      <c r="O2014" s="113">
        <v>0</v>
      </c>
      <c r="P2014" s="113">
        <v>0</v>
      </c>
      <c r="Q2014" s="113">
        <v>969.41750000000002</v>
      </c>
      <c r="R2014" s="113">
        <v>19388.349999999999</v>
      </c>
      <c r="S2014" s="111" t="s">
        <v>1428</v>
      </c>
    </row>
    <row r="2015" spans="1:19" ht="25.5">
      <c r="A2015" s="111" t="s">
        <v>4557</v>
      </c>
      <c r="B2015" s="112">
        <v>44336</v>
      </c>
      <c r="C2015" s="111" t="s">
        <v>4558</v>
      </c>
      <c r="D2015" s="112">
        <v>44336</v>
      </c>
      <c r="E2015" s="111" t="s">
        <v>1429</v>
      </c>
      <c r="F2015" s="111" t="s">
        <v>7</v>
      </c>
      <c r="G2015" s="111" t="s">
        <v>1430</v>
      </c>
      <c r="H2015" s="111" t="s">
        <v>117</v>
      </c>
      <c r="I2015" s="111" t="s">
        <v>1144</v>
      </c>
      <c r="J2015" s="113">
        <v>20</v>
      </c>
      <c r="K2015" s="113">
        <v>1118</v>
      </c>
      <c r="L2015" s="113">
        <v>22360</v>
      </c>
      <c r="M2015" s="113">
        <v>2.7949999999999999</v>
      </c>
      <c r="N2015" s="113">
        <v>55.9</v>
      </c>
      <c r="O2015" s="113">
        <v>0</v>
      </c>
      <c r="P2015" s="113">
        <v>0</v>
      </c>
      <c r="Q2015" s="113">
        <v>1120.7950000000001</v>
      </c>
      <c r="R2015" s="113">
        <v>22415.9</v>
      </c>
      <c r="S2015" s="111" t="s">
        <v>1428</v>
      </c>
    </row>
    <row r="2016" spans="1:19" ht="25.5">
      <c r="A2016" s="111" t="s">
        <v>4557</v>
      </c>
      <c r="B2016" s="112">
        <v>44336</v>
      </c>
      <c r="C2016" s="111" t="s">
        <v>4558</v>
      </c>
      <c r="D2016" s="112">
        <v>44336</v>
      </c>
      <c r="E2016" s="111" t="s">
        <v>1429</v>
      </c>
      <c r="F2016" s="111" t="s">
        <v>7</v>
      </c>
      <c r="G2016" s="111" t="s">
        <v>1430</v>
      </c>
      <c r="H2016" s="111" t="s">
        <v>117</v>
      </c>
      <c r="I2016" s="111" t="s">
        <v>1142</v>
      </c>
      <c r="J2016" s="113">
        <v>20</v>
      </c>
      <c r="K2016" s="113">
        <v>1030</v>
      </c>
      <c r="L2016" s="113">
        <v>20600</v>
      </c>
      <c r="M2016" s="113">
        <v>2.5750000000000002</v>
      </c>
      <c r="N2016" s="113">
        <v>51.5</v>
      </c>
      <c r="O2016" s="113">
        <v>0</v>
      </c>
      <c r="P2016" s="113">
        <v>0</v>
      </c>
      <c r="Q2016" s="113">
        <v>1032.575</v>
      </c>
      <c r="R2016" s="113">
        <v>20651.5</v>
      </c>
      <c r="S2016" s="111" t="s">
        <v>1428</v>
      </c>
    </row>
    <row r="2017" spans="1:19" ht="25.5">
      <c r="A2017" s="111" t="s">
        <v>4557</v>
      </c>
      <c r="B2017" s="112">
        <v>44336</v>
      </c>
      <c r="C2017" s="111" t="s">
        <v>4558</v>
      </c>
      <c r="D2017" s="112">
        <v>44336</v>
      </c>
      <c r="E2017" s="111" t="s">
        <v>1429</v>
      </c>
      <c r="F2017" s="111" t="s">
        <v>7</v>
      </c>
      <c r="G2017" s="111" t="s">
        <v>1430</v>
      </c>
      <c r="H2017" s="111" t="s">
        <v>117</v>
      </c>
      <c r="I2017" s="111" t="s">
        <v>1374</v>
      </c>
      <c r="J2017" s="113">
        <v>20</v>
      </c>
      <c r="K2017" s="113">
        <v>914</v>
      </c>
      <c r="L2017" s="113">
        <v>18280</v>
      </c>
      <c r="M2017" s="113">
        <v>2.2850000000000001</v>
      </c>
      <c r="N2017" s="113">
        <v>45.7</v>
      </c>
      <c r="O2017" s="113">
        <v>0</v>
      </c>
      <c r="P2017" s="113">
        <v>0</v>
      </c>
      <c r="Q2017" s="113">
        <v>916.28499999999997</v>
      </c>
      <c r="R2017" s="113">
        <v>18325.7</v>
      </c>
      <c r="S2017" s="111" t="s">
        <v>1428</v>
      </c>
    </row>
    <row r="2018" spans="1:19" ht="25.5">
      <c r="A2018" s="111" t="s">
        <v>4557</v>
      </c>
      <c r="B2018" s="112">
        <v>44336</v>
      </c>
      <c r="C2018" s="111" t="s">
        <v>4558</v>
      </c>
      <c r="D2018" s="112">
        <v>44336</v>
      </c>
      <c r="E2018" s="111" t="s">
        <v>1429</v>
      </c>
      <c r="F2018" s="111" t="s">
        <v>7</v>
      </c>
      <c r="G2018" s="111" t="s">
        <v>1430</v>
      </c>
      <c r="H2018" s="111" t="s">
        <v>117</v>
      </c>
      <c r="I2018" s="111" t="s">
        <v>1146</v>
      </c>
      <c r="J2018" s="113">
        <v>20</v>
      </c>
      <c r="K2018" s="113">
        <v>914</v>
      </c>
      <c r="L2018" s="113">
        <v>18280</v>
      </c>
      <c r="M2018" s="113">
        <v>2.2850000000000001</v>
      </c>
      <c r="N2018" s="113">
        <v>45.7</v>
      </c>
      <c r="O2018" s="113">
        <v>0</v>
      </c>
      <c r="P2018" s="113">
        <v>0</v>
      </c>
      <c r="Q2018" s="113">
        <v>916.28499999999997</v>
      </c>
      <c r="R2018" s="113">
        <v>18325.7</v>
      </c>
      <c r="S2018" s="111" t="s">
        <v>1428</v>
      </c>
    </row>
    <row r="2019" spans="1:19" ht="25.5">
      <c r="A2019" s="111" t="s">
        <v>4557</v>
      </c>
      <c r="B2019" s="112">
        <v>44336</v>
      </c>
      <c r="C2019" s="111" t="s">
        <v>4558</v>
      </c>
      <c r="D2019" s="112">
        <v>44336</v>
      </c>
      <c r="E2019" s="111" t="s">
        <v>1429</v>
      </c>
      <c r="F2019" s="111" t="s">
        <v>7</v>
      </c>
      <c r="G2019" s="111" t="s">
        <v>1430</v>
      </c>
      <c r="H2019" s="111" t="s">
        <v>117</v>
      </c>
      <c r="I2019" s="111" t="s">
        <v>1141</v>
      </c>
      <c r="J2019" s="113">
        <v>20</v>
      </c>
      <c r="K2019" s="113">
        <v>894</v>
      </c>
      <c r="L2019" s="113">
        <v>17880</v>
      </c>
      <c r="M2019" s="113">
        <v>2.2349999999999999</v>
      </c>
      <c r="N2019" s="113">
        <v>44.7</v>
      </c>
      <c r="O2019" s="113">
        <v>0</v>
      </c>
      <c r="P2019" s="113">
        <v>0</v>
      </c>
      <c r="Q2019" s="113">
        <v>896.23500000000001</v>
      </c>
      <c r="R2019" s="113">
        <v>17924.7</v>
      </c>
      <c r="S2019" s="111" t="s">
        <v>1428</v>
      </c>
    </row>
    <row r="2020" spans="1:19" ht="25.5">
      <c r="A2020" s="111" t="s">
        <v>4557</v>
      </c>
      <c r="B2020" s="112">
        <v>44336</v>
      </c>
      <c r="C2020" s="111" t="s">
        <v>4558</v>
      </c>
      <c r="D2020" s="112">
        <v>44336</v>
      </c>
      <c r="E2020" s="111" t="s">
        <v>1429</v>
      </c>
      <c r="F2020" s="111" t="s">
        <v>7</v>
      </c>
      <c r="G2020" s="111" t="s">
        <v>1430</v>
      </c>
      <c r="H2020" s="111" t="s">
        <v>117</v>
      </c>
      <c r="I2020" s="111" t="s">
        <v>1320</v>
      </c>
      <c r="J2020" s="113">
        <v>20</v>
      </c>
      <c r="K2020" s="113">
        <v>1064</v>
      </c>
      <c r="L2020" s="113">
        <v>21280</v>
      </c>
      <c r="M2020" s="113">
        <v>2.66</v>
      </c>
      <c r="N2020" s="113">
        <v>53.2</v>
      </c>
      <c r="O2020" s="113">
        <v>0</v>
      </c>
      <c r="P2020" s="113">
        <v>0</v>
      </c>
      <c r="Q2020" s="113">
        <v>1066.6600000000001</v>
      </c>
      <c r="R2020" s="113">
        <v>21333.200000000001</v>
      </c>
      <c r="S2020" s="111" t="s">
        <v>1428</v>
      </c>
    </row>
    <row r="2021" spans="1:19" ht="25.5">
      <c r="A2021" s="111" t="s">
        <v>4557</v>
      </c>
      <c r="B2021" s="112">
        <v>44336</v>
      </c>
      <c r="C2021" s="111" t="s">
        <v>4558</v>
      </c>
      <c r="D2021" s="112">
        <v>44336</v>
      </c>
      <c r="E2021" s="111" t="s">
        <v>1429</v>
      </c>
      <c r="F2021" s="111" t="s">
        <v>7</v>
      </c>
      <c r="G2021" s="111" t="s">
        <v>1430</v>
      </c>
      <c r="H2021" s="111" t="s">
        <v>117</v>
      </c>
      <c r="I2021" s="111" t="s">
        <v>1147</v>
      </c>
      <c r="J2021" s="113">
        <v>20</v>
      </c>
      <c r="K2021" s="113">
        <v>1176</v>
      </c>
      <c r="L2021" s="113">
        <v>23520</v>
      </c>
      <c r="M2021" s="113">
        <v>2.94</v>
      </c>
      <c r="N2021" s="113">
        <v>58.8</v>
      </c>
      <c r="O2021" s="113">
        <v>0</v>
      </c>
      <c r="P2021" s="113">
        <v>0</v>
      </c>
      <c r="Q2021" s="113">
        <v>1178.94</v>
      </c>
      <c r="R2021" s="113">
        <v>23578.799999999999</v>
      </c>
      <c r="S2021" s="111" t="s">
        <v>1428</v>
      </c>
    </row>
    <row r="2022" spans="1:19" ht="25.5">
      <c r="A2022" s="111" t="s">
        <v>4557</v>
      </c>
      <c r="B2022" s="112">
        <v>44336</v>
      </c>
      <c r="C2022" s="111" t="s">
        <v>4558</v>
      </c>
      <c r="D2022" s="112">
        <v>44336</v>
      </c>
      <c r="E2022" s="111" t="s">
        <v>1429</v>
      </c>
      <c r="F2022" s="111" t="s">
        <v>7</v>
      </c>
      <c r="G2022" s="111" t="s">
        <v>1430</v>
      </c>
      <c r="H2022" s="111" t="s">
        <v>117</v>
      </c>
      <c r="I2022" s="111" t="s">
        <v>1263</v>
      </c>
      <c r="J2022" s="113">
        <v>20</v>
      </c>
      <c r="K2022" s="113">
        <v>1099</v>
      </c>
      <c r="L2022" s="113">
        <v>21980</v>
      </c>
      <c r="M2022" s="113">
        <v>2.7475000000000001</v>
      </c>
      <c r="N2022" s="113">
        <v>54.95</v>
      </c>
      <c r="O2022" s="113">
        <v>0</v>
      </c>
      <c r="P2022" s="113">
        <v>0</v>
      </c>
      <c r="Q2022" s="113">
        <v>1101.7474999999999</v>
      </c>
      <c r="R2022" s="113">
        <v>22034.95</v>
      </c>
      <c r="S2022" s="111" t="s">
        <v>1428</v>
      </c>
    </row>
    <row r="2023" spans="1:19" ht="25.5">
      <c r="A2023" s="111" t="s">
        <v>4559</v>
      </c>
      <c r="B2023" s="112">
        <v>44336</v>
      </c>
      <c r="C2023" s="111" t="s">
        <v>4560</v>
      </c>
      <c r="D2023" s="112">
        <v>44336</v>
      </c>
      <c r="E2023" s="111" t="s">
        <v>1429</v>
      </c>
      <c r="F2023" s="111" t="s">
        <v>110</v>
      </c>
      <c r="G2023" s="111" t="s">
        <v>1098</v>
      </c>
      <c r="H2023" s="111" t="s">
        <v>117</v>
      </c>
      <c r="I2023" s="111" t="s">
        <v>1376</v>
      </c>
      <c r="J2023" s="113">
        <v>149</v>
      </c>
      <c r="K2023" s="113">
        <v>1303</v>
      </c>
      <c r="L2023" s="113">
        <v>194147</v>
      </c>
      <c r="M2023" s="113">
        <v>3.2574999999999998</v>
      </c>
      <c r="N2023" s="113">
        <v>485.36750000000001</v>
      </c>
      <c r="O2023" s="113">
        <v>0</v>
      </c>
      <c r="P2023" s="113">
        <v>0</v>
      </c>
      <c r="Q2023" s="113">
        <v>1306.2574999999999</v>
      </c>
      <c r="R2023" s="113">
        <v>194632.36749999999</v>
      </c>
      <c r="S2023" s="111" t="s">
        <v>1428</v>
      </c>
    </row>
    <row r="2024" spans="1:19" ht="25.5">
      <c r="A2024" s="111" t="s">
        <v>4561</v>
      </c>
      <c r="B2024" s="112">
        <v>44336</v>
      </c>
      <c r="C2024" s="111" t="s">
        <v>4562</v>
      </c>
      <c r="D2024" s="112">
        <v>44336</v>
      </c>
      <c r="E2024" s="111" t="s">
        <v>1429</v>
      </c>
      <c r="F2024" s="111" t="s">
        <v>3</v>
      </c>
      <c r="G2024" s="111" t="s">
        <v>1044</v>
      </c>
      <c r="H2024" s="111" t="s">
        <v>117</v>
      </c>
      <c r="I2024" s="111" t="s">
        <v>1141</v>
      </c>
      <c r="J2024" s="113">
        <v>8</v>
      </c>
      <c r="K2024" s="113">
        <v>894</v>
      </c>
      <c r="L2024" s="113">
        <v>7152</v>
      </c>
      <c r="M2024" s="113">
        <v>2.2349999999999999</v>
      </c>
      <c r="N2024" s="113">
        <v>17.88</v>
      </c>
      <c r="O2024" s="113">
        <v>0</v>
      </c>
      <c r="P2024" s="113">
        <v>0</v>
      </c>
      <c r="Q2024" s="113">
        <v>896.23500000000001</v>
      </c>
      <c r="R2024" s="113">
        <v>7169.88</v>
      </c>
      <c r="S2024" s="111" t="s">
        <v>1428</v>
      </c>
    </row>
    <row r="2025" spans="1:19" ht="25.5">
      <c r="A2025" s="111" t="s">
        <v>4561</v>
      </c>
      <c r="B2025" s="112">
        <v>44336</v>
      </c>
      <c r="C2025" s="111" t="s">
        <v>4562</v>
      </c>
      <c r="D2025" s="112">
        <v>44336</v>
      </c>
      <c r="E2025" s="111" t="s">
        <v>1429</v>
      </c>
      <c r="F2025" s="111" t="s">
        <v>3</v>
      </c>
      <c r="G2025" s="111" t="s">
        <v>1044</v>
      </c>
      <c r="H2025" s="111" t="s">
        <v>117</v>
      </c>
      <c r="I2025" s="111" t="s">
        <v>1374</v>
      </c>
      <c r="J2025" s="113">
        <v>9</v>
      </c>
      <c r="K2025" s="113">
        <v>914</v>
      </c>
      <c r="L2025" s="113">
        <v>8226</v>
      </c>
      <c r="M2025" s="113">
        <v>2.2850000000000001</v>
      </c>
      <c r="N2025" s="113">
        <v>20.565000000000001</v>
      </c>
      <c r="O2025" s="113">
        <v>0</v>
      </c>
      <c r="P2025" s="113">
        <v>0</v>
      </c>
      <c r="Q2025" s="113">
        <v>916.28499999999997</v>
      </c>
      <c r="R2025" s="113">
        <v>8246.5650000000005</v>
      </c>
      <c r="S2025" s="111" t="s">
        <v>1428</v>
      </c>
    </row>
    <row r="2026" spans="1:19" ht="25.5">
      <c r="A2026" s="111" t="s">
        <v>4563</v>
      </c>
      <c r="B2026" s="112">
        <v>44336</v>
      </c>
      <c r="C2026" s="111" t="s">
        <v>4564</v>
      </c>
      <c r="D2026" s="112">
        <v>44336</v>
      </c>
      <c r="E2026" s="111" t="s">
        <v>1429</v>
      </c>
      <c r="F2026" s="111" t="s">
        <v>4</v>
      </c>
      <c r="G2026" s="111" t="s">
        <v>1430</v>
      </c>
      <c r="H2026" s="111" t="s">
        <v>117</v>
      </c>
      <c r="I2026" s="111" t="s">
        <v>1320</v>
      </c>
      <c r="J2026" s="113">
        <v>40</v>
      </c>
      <c r="K2026" s="113">
        <v>1064</v>
      </c>
      <c r="L2026" s="113">
        <v>42560</v>
      </c>
      <c r="M2026" s="113">
        <v>2.66</v>
      </c>
      <c r="N2026" s="113">
        <v>106.4</v>
      </c>
      <c r="O2026" s="113">
        <v>0</v>
      </c>
      <c r="P2026" s="113">
        <v>0</v>
      </c>
      <c r="Q2026" s="113">
        <v>1066.6600000000001</v>
      </c>
      <c r="R2026" s="113">
        <v>42666.400000000001</v>
      </c>
      <c r="S2026" s="111" t="s">
        <v>1428</v>
      </c>
    </row>
    <row r="2027" spans="1:19" ht="25.5">
      <c r="A2027" s="111" t="s">
        <v>4563</v>
      </c>
      <c r="B2027" s="112">
        <v>44336</v>
      </c>
      <c r="C2027" s="111" t="s">
        <v>4564</v>
      </c>
      <c r="D2027" s="112">
        <v>44336</v>
      </c>
      <c r="E2027" s="111" t="s">
        <v>1429</v>
      </c>
      <c r="F2027" s="111" t="s">
        <v>4</v>
      </c>
      <c r="G2027" s="111" t="s">
        <v>1430</v>
      </c>
      <c r="H2027" s="111" t="s">
        <v>117</v>
      </c>
      <c r="I2027" s="111" t="s">
        <v>1142</v>
      </c>
      <c r="J2027" s="113">
        <v>20</v>
      </c>
      <c r="K2027" s="113">
        <v>1030</v>
      </c>
      <c r="L2027" s="113">
        <v>20600</v>
      </c>
      <c r="M2027" s="113">
        <v>2.5750000000000002</v>
      </c>
      <c r="N2027" s="113">
        <v>51.5</v>
      </c>
      <c r="O2027" s="113">
        <v>0</v>
      </c>
      <c r="P2027" s="113">
        <v>0</v>
      </c>
      <c r="Q2027" s="113">
        <v>1032.575</v>
      </c>
      <c r="R2027" s="113">
        <v>20651.5</v>
      </c>
      <c r="S2027" s="111" t="s">
        <v>1428</v>
      </c>
    </row>
    <row r="2028" spans="1:19" ht="25.5">
      <c r="A2028" s="111" t="s">
        <v>4563</v>
      </c>
      <c r="B2028" s="112">
        <v>44336</v>
      </c>
      <c r="C2028" s="111" t="s">
        <v>4564</v>
      </c>
      <c r="D2028" s="112">
        <v>44336</v>
      </c>
      <c r="E2028" s="111" t="s">
        <v>1429</v>
      </c>
      <c r="F2028" s="111" t="s">
        <v>4</v>
      </c>
      <c r="G2028" s="111" t="s">
        <v>1430</v>
      </c>
      <c r="H2028" s="111" t="s">
        <v>117</v>
      </c>
      <c r="I2028" s="111" t="s">
        <v>1321</v>
      </c>
      <c r="J2028" s="113">
        <v>20</v>
      </c>
      <c r="K2028" s="113">
        <v>1205</v>
      </c>
      <c r="L2028" s="113">
        <v>24100</v>
      </c>
      <c r="M2028" s="113">
        <v>3.0125000000000002</v>
      </c>
      <c r="N2028" s="113">
        <v>60.25</v>
      </c>
      <c r="O2028" s="113">
        <v>0</v>
      </c>
      <c r="P2028" s="113">
        <v>0</v>
      </c>
      <c r="Q2028" s="113">
        <v>1208.0125</v>
      </c>
      <c r="R2028" s="113">
        <v>24160.25</v>
      </c>
      <c r="S2028" s="111" t="s">
        <v>1428</v>
      </c>
    </row>
    <row r="2029" spans="1:19" ht="25.5">
      <c r="A2029" s="111" t="s">
        <v>4565</v>
      </c>
      <c r="B2029" s="112">
        <v>44336</v>
      </c>
      <c r="C2029" s="111" t="s">
        <v>4566</v>
      </c>
      <c r="D2029" s="112">
        <v>44336</v>
      </c>
      <c r="E2029" s="111" t="s">
        <v>1429</v>
      </c>
      <c r="F2029" s="111" t="s">
        <v>95</v>
      </c>
      <c r="G2029" s="111" t="s">
        <v>1014</v>
      </c>
      <c r="H2029" s="111" t="s">
        <v>1433</v>
      </c>
      <c r="I2029" s="111" t="s">
        <v>1142</v>
      </c>
      <c r="J2029" s="113">
        <v>15</v>
      </c>
      <c r="K2029" s="113">
        <v>1030</v>
      </c>
      <c r="L2029" s="113">
        <v>15450</v>
      </c>
      <c r="M2029" s="113">
        <v>2.5750000000000002</v>
      </c>
      <c r="N2029" s="113">
        <v>38.625</v>
      </c>
      <c r="O2029" s="113">
        <v>0</v>
      </c>
      <c r="P2029" s="113">
        <v>0</v>
      </c>
      <c r="Q2029" s="113">
        <v>1032.575</v>
      </c>
      <c r="R2029" s="113">
        <v>15488.625</v>
      </c>
      <c r="S2029" s="111" t="s">
        <v>1428</v>
      </c>
    </row>
    <row r="2030" spans="1:19" ht="25.5">
      <c r="A2030" s="111" t="s">
        <v>4565</v>
      </c>
      <c r="B2030" s="112">
        <v>44336</v>
      </c>
      <c r="C2030" s="111" t="s">
        <v>4566</v>
      </c>
      <c r="D2030" s="112">
        <v>44336</v>
      </c>
      <c r="E2030" s="111" t="s">
        <v>1429</v>
      </c>
      <c r="F2030" s="111" t="s">
        <v>95</v>
      </c>
      <c r="G2030" s="111" t="s">
        <v>1014</v>
      </c>
      <c r="H2030" s="111" t="s">
        <v>1433</v>
      </c>
      <c r="I2030" s="111" t="s">
        <v>1141</v>
      </c>
      <c r="J2030" s="113">
        <v>20</v>
      </c>
      <c r="K2030" s="113">
        <v>894</v>
      </c>
      <c r="L2030" s="113">
        <v>17880</v>
      </c>
      <c r="M2030" s="113">
        <v>2.2349999999999999</v>
      </c>
      <c r="N2030" s="113">
        <v>44.7</v>
      </c>
      <c r="O2030" s="113">
        <v>0</v>
      </c>
      <c r="P2030" s="113">
        <v>0</v>
      </c>
      <c r="Q2030" s="113">
        <v>896.23500000000001</v>
      </c>
      <c r="R2030" s="113">
        <v>17924.7</v>
      </c>
      <c r="S2030" s="111" t="s">
        <v>1428</v>
      </c>
    </row>
    <row r="2031" spans="1:19" ht="25.5">
      <c r="A2031" s="111" t="s">
        <v>4565</v>
      </c>
      <c r="B2031" s="112">
        <v>44336</v>
      </c>
      <c r="C2031" s="111" t="s">
        <v>4566</v>
      </c>
      <c r="D2031" s="112">
        <v>44336</v>
      </c>
      <c r="E2031" s="111" t="s">
        <v>1429</v>
      </c>
      <c r="F2031" s="111" t="s">
        <v>95</v>
      </c>
      <c r="G2031" s="111" t="s">
        <v>1014</v>
      </c>
      <c r="H2031" s="111" t="s">
        <v>1433</v>
      </c>
      <c r="I2031" s="111" t="s">
        <v>1146</v>
      </c>
      <c r="J2031" s="113">
        <v>20</v>
      </c>
      <c r="K2031" s="113">
        <v>914</v>
      </c>
      <c r="L2031" s="113">
        <v>18280</v>
      </c>
      <c r="M2031" s="113">
        <v>2.2850000000000001</v>
      </c>
      <c r="N2031" s="113">
        <v>45.7</v>
      </c>
      <c r="O2031" s="113">
        <v>0</v>
      </c>
      <c r="P2031" s="113">
        <v>0</v>
      </c>
      <c r="Q2031" s="113">
        <v>916.28499999999997</v>
      </c>
      <c r="R2031" s="113">
        <v>18325.7</v>
      </c>
      <c r="S2031" s="111" t="s">
        <v>1428</v>
      </c>
    </row>
    <row r="2032" spans="1:19" ht="25.5">
      <c r="A2032" s="111" t="s">
        <v>4565</v>
      </c>
      <c r="B2032" s="112">
        <v>44336</v>
      </c>
      <c r="C2032" s="111" t="s">
        <v>4566</v>
      </c>
      <c r="D2032" s="112">
        <v>44336</v>
      </c>
      <c r="E2032" s="111" t="s">
        <v>1429</v>
      </c>
      <c r="F2032" s="111" t="s">
        <v>95</v>
      </c>
      <c r="G2032" s="111" t="s">
        <v>1014</v>
      </c>
      <c r="H2032" s="111" t="s">
        <v>1433</v>
      </c>
      <c r="I2032" s="111" t="s">
        <v>1320</v>
      </c>
      <c r="J2032" s="113">
        <v>10</v>
      </c>
      <c r="K2032" s="113">
        <v>1064</v>
      </c>
      <c r="L2032" s="113">
        <v>10640</v>
      </c>
      <c r="M2032" s="113">
        <v>2.66</v>
      </c>
      <c r="N2032" s="113">
        <v>26.6</v>
      </c>
      <c r="O2032" s="113">
        <v>0</v>
      </c>
      <c r="P2032" s="113">
        <v>0</v>
      </c>
      <c r="Q2032" s="113">
        <v>1066.6600000000001</v>
      </c>
      <c r="R2032" s="113">
        <v>10666.6</v>
      </c>
      <c r="S2032" s="111" t="s">
        <v>1428</v>
      </c>
    </row>
    <row r="2033" spans="1:19" ht="25.5">
      <c r="A2033" s="111" t="s">
        <v>4567</v>
      </c>
      <c r="B2033" s="112">
        <v>44336</v>
      </c>
      <c r="C2033" s="111" t="s">
        <v>4568</v>
      </c>
      <c r="D2033" s="112">
        <v>44336</v>
      </c>
      <c r="E2033" s="111" t="s">
        <v>1429</v>
      </c>
      <c r="F2033" s="111" t="s">
        <v>2</v>
      </c>
      <c r="G2033" s="111" t="s">
        <v>1044</v>
      </c>
      <c r="H2033" s="111" t="s">
        <v>117</v>
      </c>
      <c r="I2033" s="111" t="s">
        <v>1146</v>
      </c>
      <c r="J2033" s="113">
        <v>35</v>
      </c>
      <c r="K2033" s="113">
        <v>914</v>
      </c>
      <c r="L2033" s="113">
        <v>31990</v>
      </c>
      <c r="M2033" s="113">
        <v>2.2850000000000001</v>
      </c>
      <c r="N2033" s="113">
        <v>79.974999999999994</v>
      </c>
      <c r="O2033" s="113">
        <v>0</v>
      </c>
      <c r="P2033" s="113">
        <v>0</v>
      </c>
      <c r="Q2033" s="113">
        <v>916.28499999999997</v>
      </c>
      <c r="R2033" s="113">
        <v>32069.974999999999</v>
      </c>
      <c r="S2033" s="111" t="s">
        <v>1428</v>
      </c>
    </row>
    <row r="2034" spans="1:19" ht="25.5">
      <c r="A2034" s="111" t="s">
        <v>4567</v>
      </c>
      <c r="B2034" s="112">
        <v>44336</v>
      </c>
      <c r="C2034" s="111" t="s">
        <v>4568</v>
      </c>
      <c r="D2034" s="112">
        <v>44336</v>
      </c>
      <c r="E2034" s="111" t="s">
        <v>1429</v>
      </c>
      <c r="F2034" s="111" t="s">
        <v>2</v>
      </c>
      <c r="G2034" s="111" t="s">
        <v>1044</v>
      </c>
      <c r="H2034" s="111" t="s">
        <v>117</v>
      </c>
      <c r="I2034" s="111" t="s">
        <v>1374</v>
      </c>
      <c r="J2034" s="113">
        <v>60</v>
      </c>
      <c r="K2034" s="113">
        <v>914</v>
      </c>
      <c r="L2034" s="113">
        <v>54840</v>
      </c>
      <c r="M2034" s="113">
        <v>2.2850000000000001</v>
      </c>
      <c r="N2034" s="113">
        <v>137.1</v>
      </c>
      <c r="O2034" s="113">
        <v>0</v>
      </c>
      <c r="P2034" s="113">
        <v>0</v>
      </c>
      <c r="Q2034" s="113">
        <v>916.28499999999997</v>
      </c>
      <c r="R2034" s="113">
        <v>54977.1</v>
      </c>
      <c r="S2034" s="111" t="s">
        <v>1428</v>
      </c>
    </row>
    <row r="2035" spans="1:19" ht="25.5">
      <c r="A2035" s="111" t="s">
        <v>4567</v>
      </c>
      <c r="B2035" s="112">
        <v>44336</v>
      </c>
      <c r="C2035" s="111" t="s">
        <v>4568</v>
      </c>
      <c r="D2035" s="112">
        <v>44336</v>
      </c>
      <c r="E2035" s="111" t="s">
        <v>1429</v>
      </c>
      <c r="F2035" s="111" t="s">
        <v>2</v>
      </c>
      <c r="G2035" s="111" t="s">
        <v>1044</v>
      </c>
      <c r="H2035" s="111" t="s">
        <v>117</v>
      </c>
      <c r="I2035" s="111" t="s">
        <v>1141</v>
      </c>
      <c r="J2035" s="113">
        <v>60</v>
      </c>
      <c r="K2035" s="113">
        <v>894</v>
      </c>
      <c r="L2035" s="113">
        <v>53640</v>
      </c>
      <c r="M2035" s="113">
        <v>2.2349999999999999</v>
      </c>
      <c r="N2035" s="113">
        <v>134.1</v>
      </c>
      <c r="O2035" s="113">
        <v>0</v>
      </c>
      <c r="P2035" s="113">
        <v>0</v>
      </c>
      <c r="Q2035" s="113">
        <v>896.23500000000001</v>
      </c>
      <c r="R2035" s="113">
        <v>53774.1</v>
      </c>
      <c r="S2035" s="111" t="s">
        <v>1428</v>
      </c>
    </row>
    <row r="2036" spans="1:19" ht="25.5">
      <c r="A2036" s="111" t="s">
        <v>4569</v>
      </c>
      <c r="B2036" s="112">
        <v>44336</v>
      </c>
      <c r="C2036" s="111" t="s">
        <v>4570</v>
      </c>
      <c r="D2036" s="112">
        <v>44336</v>
      </c>
      <c r="E2036" s="111" t="s">
        <v>1429</v>
      </c>
      <c r="F2036" s="111" t="s">
        <v>1043</v>
      </c>
      <c r="G2036" s="111" t="s">
        <v>1045</v>
      </c>
      <c r="H2036" s="111" t="s">
        <v>117</v>
      </c>
      <c r="I2036" s="111" t="s">
        <v>1142</v>
      </c>
      <c r="J2036" s="113">
        <v>20</v>
      </c>
      <c r="K2036" s="113">
        <v>1030</v>
      </c>
      <c r="L2036" s="113">
        <v>20600</v>
      </c>
      <c r="M2036" s="113">
        <v>2.5750000000000002</v>
      </c>
      <c r="N2036" s="113">
        <v>51.5</v>
      </c>
      <c r="O2036" s="113">
        <v>0</v>
      </c>
      <c r="P2036" s="113">
        <v>0</v>
      </c>
      <c r="Q2036" s="113">
        <v>1032.575</v>
      </c>
      <c r="R2036" s="113">
        <v>20651.5</v>
      </c>
      <c r="S2036" s="111" t="s">
        <v>1428</v>
      </c>
    </row>
    <row r="2037" spans="1:19" ht="25.5">
      <c r="A2037" s="111" t="s">
        <v>4569</v>
      </c>
      <c r="B2037" s="112">
        <v>44336</v>
      </c>
      <c r="C2037" s="111" t="s">
        <v>4570</v>
      </c>
      <c r="D2037" s="112">
        <v>44336</v>
      </c>
      <c r="E2037" s="111" t="s">
        <v>1429</v>
      </c>
      <c r="F2037" s="111" t="s">
        <v>1043</v>
      </c>
      <c r="G2037" s="111" t="s">
        <v>1045</v>
      </c>
      <c r="H2037" s="111" t="s">
        <v>117</v>
      </c>
      <c r="I2037" s="111" t="s">
        <v>1144</v>
      </c>
      <c r="J2037" s="113">
        <v>100</v>
      </c>
      <c r="K2037" s="113">
        <v>1118</v>
      </c>
      <c r="L2037" s="113">
        <v>111800</v>
      </c>
      <c r="M2037" s="113">
        <v>2.7949999999999999</v>
      </c>
      <c r="N2037" s="113">
        <v>279.5</v>
      </c>
      <c r="O2037" s="113">
        <v>0</v>
      </c>
      <c r="P2037" s="113">
        <v>0</v>
      </c>
      <c r="Q2037" s="113">
        <v>1120.7950000000001</v>
      </c>
      <c r="R2037" s="113">
        <v>112079.5</v>
      </c>
      <c r="S2037" s="111" t="s">
        <v>1428</v>
      </c>
    </row>
    <row r="2038" spans="1:19" ht="25.5">
      <c r="A2038" s="111" t="s">
        <v>4571</v>
      </c>
      <c r="B2038" s="112">
        <v>44336</v>
      </c>
      <c r="C2038" s="111" t="s">
        <v>4572</v>
      </c>
      <c r="D2038" s="112">
        <v>44336</v>
      </c>
      <c r="E2038" s="111" t="s">
        <v>1429</v>
      </c>
      <c r="F2038" s="111" t="s">
        <v>8</v>
      </c>
      <c r="G2038" s="111" t="s">
        <v>1045</v>
      </c>
      <c r="H2038" s="111" t="s">
        <v>117</v>
      </c>
      <c r="I2038" s="111" t="s">
        <v>1321</v>
      </c>
      <c r="J2038" s="113">
        <v>20</v>
      </c>
      <c r="K2038" s="113">
        <v>1205</v>
      </c>
      <c r="L2038" s="113">
        <v>24100</v>
      </c>
      <c r="M2038" s="113">
        <v>3.0125000000000002</v>
      </c>
      <c r="N2038" s="113">
        <v>60.25</v>
      </c>
      <c r="O2038" s="113">
        <v>0</v>
      </c>
      <c r="P2038" s="113">
        <v>0</v>
      </c>
      <c r="Q2038" s="113">
        <v>1208.0125</v>
      </c>
      <c r="R2038" s="113">
        <v>24160.25</v>
      </c>
      <c r="S2038" s="111" t="s">
        <v>1428</v>
      </c>
    </row>
    <row r="2039" spans="1:19" ht="25.5">
      <c r="A2039" s="111" t="s">
        <v>4571</v>
      </c>
      <c r="B2039" s="112">
        <v>44336</v>
      </c>
      <c r="C2039" s="111" t="s">
        <v>4572</v>
      </c>
      <c r="D2039" s="112">
        <v>44336</v>
      </c>
      <c r="E2039" s="111" t="s">
        <v>1429</v>
      </c>
      <c r="F2039" s="111" t="s">
        <v>8</v>
      </c>
      <c r="G2039" s="111" t="s">
        <v>1045</v>
      </c>
      <c r="H2039" s="111" t="s">
        <v>117</v>
      </c>
      <c r="I2039" s="111" t="s">
        <v>1141</v>
      </c>
      <c r="J2039" s="113">
        <v>40</v>
      </c>
      <c r="K2039" s="113">
        <v>894</v>
      </c>
      <c r="L2039" s="113">
        <v>35760</v>
      </c>
      <c r="M2039" s="113">
        <v>2.2349999999999999</v>
      </c>
      <c r="N2039" s="113">
        <v>89.4</v>
      </c>
      <c r="O2039" s="113">
        <v>0</v>
      </c>
      <c r="P2039" s="113">
        <v>0</v>
      </c>
      <c r="Q2039" s="113">
        <v>896.23500000000001</v>
      </c>
      <c r="R2039" s="113">
        <v>35849.4</v>
      </c>
      <c r="S2039" s="111" t="s">
        <v>1428</v>
      </c>
    </row>
    <row r="2040" spans="1:19" ht="25.5">
      <c r="A2040" s="111" t="s">
        <v>4571</v>
      </c>
      <c r="B2040" s="112">
        <v>44336</v>
      </c>
      <c r="C2040" s="111" t="s">
        <v>4572</v>
      </c>
      <c r="D2040" s="112">
        <v>44336</v>
      </c>
      <c r="E2040" s="111" t="s">
        <v>1429</v>
      </c>
      <c r="F2040" s="111" t="s">
        <v>8</v>
      </c>
      <c r="G2040" s="111" t="s">
        <v>1045</v>
      </c>
      <c r="H2040" s="111" t="s">
        <v>117</v>
      </c>
      <c r="I2040" s="111" t="s">
        <v>1142</v>
      </c>
      <c r="J2040" s="113">
        <v>20</v>
      </c>
      <c r="K2040" s="113">
        <v>1030</v>
      </c>
      <c r="L2040" s="113">
        <v>20600</v>
      </c>
      <c r="M2040" s="113">
        <v>2.5750000000000002</v>
      </c>
      <c r="N2040" s="113">
        <v>51.5</v>
      </c>
      <c r="O2040" s="113">
        <v>0</v>
      </c>
      <c r="P2040" s="113">
        <v>0</v>
      </c>
      <c r="Q2040" s="113">
        <v>1032.575</v>
      </c>
      <c r="R2040" s="113">
        <v>20651.5</v>
      </c>
      <c r="S2040" s="111" t="s">
        <v>1428</v>
      </c>
    </row>
    <row r="2041" spans="1:19" ht="25.5">
      <c r="A2041" s="111" t="s">
        <v>4573</v>
      </c>
      <c r="B2041" s="112">
        <v>44336</v>
      </c>
      <c r="C2041" s="111" t="s">
        <v>4574</v>
      </c>
      <c r="D2041" s="112">
        <v>44336</v>
      </c>
      <c r="E2041" s="111" t="s">
        <v>1429</v>
      </c>
      <c r="F2041" s="111" t="s">
        <v>108</v>
      </c>
      <c r="G2041" s="111" t="s">
        <v>1097</v>
      </c>
      <c r="H2041" s="111" t="s">
        <v>117</v>
      </c>
      <c r="I2041" s="111" t="s">
        <v>1142</v>
      </c>
      <c r="J2041" s="113">
        <v>20</v>
      </c>
      <c r="K2041" s="113">
        <v>1030</v>
      </c>
      <c r="L2041" s="113">
        <v>20600</v>
      </c>
      <c r="M2041" s="113">
        <v>2.5750000000000002</v>
      </c>
      <c r="N2041" s="113">
        <v>51.5</v>
      </c>
      <c r="O2041" s="113">
        <v>0</v>
      </c>
      <c r="P2041" s="113">
        <v>0</v>
      </c>
      <c r="Q2041" s="113">
        <v>1032.575</v>
      </c>
      <c r="R2041" s="113">
        <v>20651.5</v>
      </c>
      <c r="S2041" s="111" t="s">
        <v>1428</v>
      </c>
    </row>
    <row r="2042" spans="1:19" ht="25.5">
      <c r="A2042" s="111" t="s">
        <v>4573</v>
      </c>
      <c r="B2042" s="112">
        <v>44336</v>
      </c>
      <c r="C2042" s="111" t="s">
        <v>4574</v>
      </c>
      <c r="D2042" s="112">
        <v>44336</v>
      </c>
      <c r="E2042" s="111" t="s">
        <v>1429</v>
      </c>
      <c r="F2042" s="111" t="s">
        <v>108</v>
      </c>
      <c r="G2042" s="111" t="s">
        <v>1097</v>
      </c>
      <c r="H2042" s="111" t="s">
        <v>117</v>
      </c>
      <c r="I2042" s="111" t="s">
        <v>1144</v>
      </c>
      <c r="J2042" s="113">
        <v>80</v>
      </c>
      <c r="K2042" s="113">
        <v>1118</v>
      </c>
      <c r="L2042" s="113">
        <v>89440</v>
      </c>
      <c r="M2042" s="113">
        <v>2.7949999999999999</v>
      </c>
      <c r="N2042" s="113">
        <v>223.6</v>
      </c>
      <c r="O2042" s="113">
        <v>0</v>
      </c>
      <c r="P2042" s="113">
        <v>0</v>
      </c>
      <c r="Q2042" s="113">
        <v>1120.7950000000001</v>
      </c>
      <c r="R2042" s="113">
        <v>89663.6</v>
      </c>
      <c r="S2042" s="111" t="s">
        <v>1428</v>
      </c>
    </row>
    <row r="2043" spans="1:19" ht="25.5">
      <c r="A2043" s="111" t="s">
        <v>4575</v>
      </c>
      <c r="B2043" s="112">
        <v>44336</v>
      </c>
      <c r="C2043" s="111" t="s">
        <v>4576</v>
      </c>
      <c r="D2043" s="112">
        <v>44336</v>
      </c>
      <c r="E2043" s="111" t="s">
        <v>1429</v>
      </c>
      <c r="F2043" s="111" t="s">
        <v>106</v>
      </c>
      <c r="G2043" s="111" t="s">
        <v>1444</v>
      </c>
      <c r="H2043" s="111" t="s">
        <v>117</v>
      </c>
      <c r="I2043" s="111" t="s">
        <v>1141</v>
      </c>
      <c r="J2043" s="113">
        <v>100</v>
      </c>
      <c r="K2043" s="113">
        <v>894</v>
      </c>
      <c r="L2043" s="113">
        <v>89400</v>
      </c>
      <c r="M2043" s="113">
        <v>2.2349999999999999</v>
      </c>
      <c r="N2043" s="113">
        <v>223.5</v>
      </c>
      <c r="O2043" s="113">
        <v>0</v>
      </c>
      <c r="P2043" s="113">
        <v>0</v>
      </c>
      <c r="Q2043" s="113">
        <v>896.23500000000001</v>
      </c>
      <c r="R2043" s="113">
        <v>89623.5</v>
      </c>
      <c r="S2043" s="111" t="s">
        <v>1428</v>
      </c>
    </row>
    <row r="2044" spans="1:19" ht="25.5">
      <c r="A2044" s="111" t="s">
        <v>4575</v>
      </c>
      <c r="B2044" s="112">
        <v>44336</v>
      </c>
      <c r="C2044" s="111" t="s">
        <v>4576</v>
      </c>
      <c r="D2044" s="112">
        <v>44336</v>
      </c>
      <c r="E2044" s="111" t="s">
        <v>1429</v>
      </c>
      <c r="F2044" s="111" t="s">
        <v>106</v>
      </c>
      <c r="G2044" s="111" t="s">
        <v>1444</v>
      </c>
      <c r="H2044" s="111" t="s">
        <v>117</v>
      </c>
      <c r="I2044" s="111" t="s">
        <v>1277</v>
      </c>
      <c r="J2044" s="113">
        <v>100</v>
      </c>
      <c r="K2044" s="113">
        <v>967</v>
      </c>
      <c r="L2044" s="113">
        <v>96700</v>
      </c>
      <c r="M2044" s="113">
        <v>2.4175</v>
      </c>
      <c r="N2044" s="113">
        <v>241.75</v>
      </c>
      <c r="O2044" s="113">
        <v>0</v>
      </c>
      <c r="P2044" s="113">
        <v>0</v>
      </c>
      <c r="Q2044" s="113">
        <v>969.41750000000002</v>
      </c>
      <c r="R2044" s="113">
        <v>96941.75</v>
      </c>
      <c r="S2044" s="111" t="s">
        <v>1428</v>
      </c>
    </row>
    <row r="2045" spans="1:19" ht="25.5">
      <c r="A2045" s="111" t="s">
        <v>4575</v>
      </c>
      <c r="B2045" s="112">
        <v>44336</v>
      </c>
      <c r="C2045" s="111" t="s">
        <v>4576</v>
      </c>
      <c r="D2045" s="112">
        <v>44336</v>
      </c>
      <c r="E2045" s="111" t="s">
        <v>1429</v>
      </c>
      <c r="F2045" s="111" t="s">
        <v>106</v>
      </c>
      <c r="G2045" s="111" t="s">
        <v>1444</v>
      </c>
      <c r="H2045" s="111" t="s">
        <v>117</v>
      </c>
      <c r="I2045" s="111" t="s">
        <v>1144</v>
      </c>
      <c r="J2045" s="113">
        <v>35</v>
      </c>
      <c r="K2045" s="113">
        <v>1118</v>
      </c>
      <c r="L2045" s="113">
        <v>39130</v>
      </c>
      <c r="M2045" s="113">
        <v>2.7949999999999999</v>
      </c>
      <c r="N2045" s="113">
        <v>97.825000000000003</v>
      </c>
      <c r="O2045" s="113">
        <v>0</v>
      </c>
      <c r="P2045" s="113">
        <v>0</v>
      </c>
      <c r="Q2045" s="113">
        <v>1120.7950000000001</v>
      </c>
      <c r="R2045" s="113">
        <v>39227.824999999997</v>
      </c>
      <c r="S2045" s="111" t="s">
        <v>1428</v>
      </c>
    </row>
    <row r="2046" spans="1:19" ht="25.5">
      <c r="A2046" s="111" t="s">
        <v>4577</v>
      </c>
      <c r="B2046" s="112">
        <v>44336</v>
      </c>
      <c r="C2046" s="111" t="s">
        <v>4578</v>
      </c>
      <c r="D2046" s="112">
        <v>44336</v>
      </c>
      <c r="E2046" s="111" t="s">
        <v>1429</v>
      </c>
      <c r="F2046" s="111" t="s">
        <v>105</v>
      </c>
      <c r="G2046" s="111" t="s">
        <v>1444</v>
      </c>
      <c r="H2046" s="111" t="s">
        <v>117</v>
      </c>
      <c r="I2046" s="111" t="s">
        <v>1144</v>
      </c>
      <c r="J2046" s="113">
        <v>40</v>
      </c>
      <c r="K2046" s="113">
        <v>1118</v>
      </c>
      <c r="L2046" s="113">
        <v>44720</v>
      </c>
      <c r="M2046" s="113">
        <v>2.7949999999999999</v>
      </c>
      <c r="N2046" s="113">
        <v>111.8</v>
      </c>
      <c r="O2046" s="113">
        <v>0</v>
      </c>
      <c r="P2046" s="113">
        <v>0</v>
      </c>
      <c r="Q2046" s="113">
        <v>1120.7950000000001</v>
      </c>
      <c r="R2046" s="113">
        <v>44831.8</v>
      </c>
      <c r="S2046" s="111" t="s">
        <v>1428</v>
      </c>
    </row>
    <row r="2047" spans="1:19" ht="25.5">
      <c r="A2047" s="111" t="s">
        <v>4577</v>
      </c>
      <c r="B2047" s="112">
        <v>44336</v>
      </c>
      <c r="C2047" s="111" t="s">
        <v>4578</v>
      </c>
      <c r="D2047" s="112">
        <v>44336</v>
      </c>
      <c r="E2047" s="111" t="s">
        <v>1429</v>
      </c>
      <c r="F2047" s="111" t="s">
        <v>105</v>
      </c>
      <c r="G2047" s="111" t="s">
        <v>1444</v>
      </c>
      <c r="H2047" s="111" t="s">
        <v>117</v>
      </c>
      <c r="I2047" s="111" t="s">
        <v>1321</v>
      </c>
      <c r="J2047" s="113">
        <v>20</v>
      </c>
      <c r="K2047" s="113">
        <v>1205</v>
      </c>
      <c r="L2047" s="113">
        <v>24100</v>
      </c>
      <c r="M2047" s="113">
        <v>3.0125000000000002</v>
      </c>
      <c r="N2047" s="113">
        <v>60.25</v>
      </c>
      <c r="O2047" s="113">
        <v>0</v>
      </c>
      <c r="P2047" s="113">
        <v>0</v>
      </c>
      <c r="Q2047" s="113">
        <v>1208.0125</v>
      </c>
      <c r="R2047" s="113">
        <v>24160.25</v>
      </c>
      <c r="S2047" s="111" t="s">
        <v>1428</v>
      </c>
    </row>
    <row r="2048" spans="1:19" ht="25.5">
      <c r="A2048" s="111" t="s">
        <v>4577</v>
      </c>
      <c r="B2048" s="112">
        <v>44336</v>
      </c>
      <c r="C2048" s="111" t="s">
        <v>4578</v>
      </c>
      <c r="D2048" s="112">
        <v>44336</v>
      </c>
      <c r="E2048" s="111" t="s">
        <v>1429</v>
      </c>
      <c r="F2048" s="111" t="s">
        <v>105</v>
      </c>
      <c r="G2048" s="111" t="s">
        <v>1444</v>
      </c>
      <c r="H2048" s="111" t="s">
        <v>117</v>
      </c>
      <c r="I2048" s="111" t="s">
        <v>1141</v>
      </c>
      <c r="J2048" s="113">
        <v>37</v>
      </c>
      <c r="K2048" s="113">
        <v>894</v>
      </c>
      <c r="L2048" s="113">
        <v>33078</v>
      </c>
      <c r="M2048" s="113">
        <v>2.2349999999999999</v>
      </c>
      <c r="N2048" s="113">
        <v>82.694999999999993</v>
      </c>
      <c r="O2048" s="113">
        <v>0</v>
      </c>
      <c r="P2048" s="113">
        <v>0</v>
      </c>
      <c r="Q2048" s="113">
        <v>896.23500000000001</v>
      </c>
      <c r="R2048" s="113">
        <v>33160.695</v>
      </c>
      <c r="S2048" s="111" t="s">
        <v>1428</v>
      </c>
    </row>
    <row r="2049" spans="1:19" ht="25.5">
      <c r="A2049" s="111" t="s">
        <v>4579</v>
      </c>
      <c r="B2049" s="112">
        <v>44336</v>
      </c>
      <c r="C2049" s="111" t="s">
        <v>4580</v>
      </c>
      <c r="D2049" s="112">
        <v>44336</v>
      </c>
      <c r="E2049" s="111" t="s">
        <v>1429</v>
      </c>
      <c r="F2049" s="111" t="s">
        <v>68</v>
      </c>
      <c r="G2049" s="111" t="s">
        <v>1439</v>
      </c>
      <c r="H2049" s="111" t="s">
        <v>66</v>
      </c>
      <c r="I2049" s="111" t="s">
        <v>1142</v>
      </c>
      <c r="J2049" s="113">
        <v>40</v>
      </c>
      <c r="K2049" s="113">
        <v>1030</v>
      </c>
      <c r="L2049" s="113">
        <v>41200</v>
      </c>
      <c r="M2049" s="113">
        <v>2.5750000000000002</v>
      </c>
      <c r="N2049" s="113">
        <v>103</v>
      </c>
      <c r="O2049" s="113">
        <v>0</v>
      </c>
      <c r="P2049" s="113">
        <v>0</v>
      </c>
      <c r="Q2049" s="113">
        <v>1032.575</v>
      </c>
      <c r="R2049" s="113">
        <v>41303</v>
      </c>
      <c r="S2049" s="111" t="s">
        <v>1428</v>
      </c>
    </row>
    <row r="2050" spans="1:19" ht="25.5">
      <c r="A2050" s="111" t="s">
        <v>4579</v>
      </c>
      <c r="B2050" s="112">
        <v>44336</v>
      </c>
      <c r="C2050" s="111" t="s">
        <v>4580</v>
      </c>
      <c r="D2050" s="112">
        <v>44336</v>
      </c>
      <c r="E2050" s="111" t="s">
        <v>1429</v>
      </c>
      <c r="F2050" s="111" t="s">
        <v>68</v>
      </c>
      <c r="G2050" s="111" t="s">
        <v>1439</v>
      </c>
      <c r="H2050" s="111" t="s">
        <v>66</v>
      </c>
      <c r="I2050" s="111" t="s">
        <v>1146</v>
      </c>
      <c r="J2050" s="113">
        <v>30</v>
      </c>
      <c r="K2050" s="113">
        <v>914</v>
      </c>
      <c r="L2050" s="113">
        <v>27420</v>
      </c>
      <c r="M2050" s="113">
        <v>2.2850000000000001</v>
      </c>
      <c r="N2050" s="113">
        <v>68.55</v>
      </c>
      <c r="O2050" s="113">
        <v>0</v>
      </c>
      <c r="P2050" s="113">
        <v>0</v>
      </c>
      <c r="Q2050" s="113">
        <v>916.28499999999997</v>
      </c>
      <c r="R2050" s="113">
        <v>27488.55</v>
      </c>
      <c r="S2050" s="111" t="s">
        <v>1428</v>
      </c>
    </row>
    <row r="2051" spans="1:19" ht="25.5">
      <c r="A2051" s="111" t="s">
        <v>4579</v>
      </c>
      <c r="B2051" s="112">
        <v>44336</v>
      </c>
      <c r="C2051" s="111" t="s">
        <v>4580</v>
      </c>
      <c r="D2051" s="112">
        <v>44336</v>
      </c>
      <c r="E2051" s="111" t="s">
        <v>1429</v>
      </c>
      <c r="F2051" s="111" t="s">
        <v>68</v>
      </c>
      <c r="G2051" s="111" t="s">
        <v>1439</v>
      </c>
      <c r="H2051" s="111" t="s">
        <v>66</v>
      </c>
      <c r="I2051" s="111" t="s">
        <v>1374</v>
      </c>
      <c r="J2051" s="113">
        <v>40</v>
      </c>
      <c r="K2051" s="113">
        <v>914</v>
      </c>
      <c r="L2051" s="113">
        <v>36560</v>
      </c>
      <c r="M2051" s="113">
        <v>2.2850000000000001</v>
      </c>
      <c r="N2051" s="113">
        <v>91.4</v>
      </c>
      <c r="O2051" s="113">
        <v>0</v>
      </c>
      <c r="P2051" s="113">
        <v>0</v>
      </c>
      <c r="Q2051" s="113">
        <v>916.28499999999997</v>
      </c>
      <c r="R2051" s="113">
        <v>36651.4</v>
      </c>
      <c r="S2051" s="111" t="s">
        <v>1428</v>
      </c>
    </row>
    <row r="2052" spans="1:19" ht="25.5">
      <c r="A2052" s="111" t="s">
        <v>4579</v>
      </c>
      <c r="B2052" s="112">
        <v>44336</v>
      </c>
      <c r="C2052" s="111" t="s">
        <v>4580</v>
      </c>
      <c r="D2052" s="112">
        <v>44336</v>
      </c>
      <c r="E2052" s="111" t="s">
        <v>1429</v>
      </c>
      <c r="F2052" s="111" t="s">
        <v>68</v>
      </c>
      <c r="G2052" s="111" t="s">
        <v>1439</v>
      </c>
      <c r="H2052" s="111" t="s">
        <v>66</v>
      </c>
      <c r="I2052" s="111" t="s">
        <v>1144</v>
      </c>
      <c r="J2052" s="113">
        <v>60</v>
      </c>
      <c r="K2052" s="113">
        <v>1118</v>
      </c>
      <c r="L2052" s="113">
        <v>67080</v>
      </c>
      <c r="M2052" s="113">
        <v>2.7949999999999999</v>
      </c>
      <c r="N2052" s="113">
        <v>167.7</v>
      </c>
      <c r="O2052" s="113">
        <v>0</v>
      </c>
      <c r="P2052" s="113">
        <v>0</v>
      </c>
      <c r="Q2052" s="113">
        <v>1120.7950000000001</v>
      </c>
      <c r="R2052" s="113">
        <v>67247.7</v>
      </c>
      <c r="S2052" s="111" t="s">
        <v>1428</v>
      </c>
    </row>
    <row r="2053" spans="1:19" ht="25.5">
      <c r="A2053" s="111" t="s">
        <v>4579</v>
      </c>
      <c r="B2053" s="112">
        <v>44336</v>
      </c>
      <c r="C2053" s="111" t="s">
        <v>4580</v>
      </c>
      <c r="D2053" s="112">
        <v>44336</v>
      </c>
      <c r="E2053" s="111" t="s">
        <v>1429</v>
      </c>
      <c r="F2053" s="111" t="s">
        <v>68</v>
      </c>
      <c r="G2053" s="111" t="s">
        <v>1439</v>
      </c>
      <c r="H2053" s="111" t="s">
        <v>66</v>
      </c>
      <c r="I2053" s="111" t="s">
        <v>1321</v>
      </c>
      <c r="J2053" s="113">
        <v>20</v>
      </c>
      <c r="K2053" s="113">
        <v>1205</v>
      </c>
      <c r="L2053" s="113">
        <v>24100</v>
      </c>
      <c r="M2053" s="113">
        <v>3.0125000000000002</v>
      </c>
      <c r="N2053" s="113">
        <v>60.25</v>
      </c>
      <c r="O2053" s="113">
        <v>0</v>
      </c>
      <c r="P2053" s="113">
        <v>0</v>
      </c>
      <c r="Q2053" s="113">
        <v>1208.0125</v>
      </c>
      <c r="R2053" s="113">
        <v>24160.25</v>
      </c>
      <c r="S2053" s="111" t="s">
        <v>1428</v>
      </c>
    </row>
    <row r="2054" spans="1:19" ht="25.5">
      <c r="A2054" s="111" t="s">
        <v>4581</v>
      </c>
      <c r="B2054" s="112">
        <v>44336</v>
      </c>
      <c r="C2054" s="111" t="s">
        <v>4582</v>
      </c>
      <c r="D2054" s="112">
        <v>44336</v>
      </c>
      <c r="E2054" s="111" t="s">
        <v>1143</v>
      </c>
      <c r="F2054" s="111" t="s">
        <v>1152</v>
      </c>
      <c r="G2054" s="111" t="s">
        <v>1143</v>
      </c>
      <c r="H2054" s="111" t="s">
        <v>1143</v>
      </c>
      <c r="I2054" s="111" t="s">
        <v>1141</v>
      </c>
      <c r="J2054" s="113">
        <v>3</v>
      </c>
      <c r="K2054" s="113">
        <v>907</v>
      </c>
      <c r="L2054" s="113">
        <v>2721</v>
      </c>
      <c r="M2054" s="113">
        <v>2.2675000000000001</v>
      </c>
      <c r="N2054" s="113">
        <v>6.8025000000000002</v>
      </c>
      <c r="O2054" s="113">
        <v>0</v>
      </c>
      <c r="P2054" s="113">
        <v>0</v>
      </c>
      <c r="Q2054" s="113">
        <v>909.26750000000004</v>
      </c>
      <c r="R2054" s="113">
        <v>2727.8024999999998</v>
      </c>
      <c r="S2054" s="111" t="s">
        <v>1428</v>
      </c>
    </row>
    <row r="2055" spans="1:19" ht="25.5">
      <c r="A2055" s="111" t="s">
        <v>4581</v>
      </c>
      <c r="B2055" s="112">
        <v>44336</v>
      </c>
      <c r="C2055" s="111" t="s">
        <v>4582</v>
      </c>
      <c r="D2055" s="112">
        <v>44336</v>
      </c>
      <c r="E2055" s="111" t="s">
        <v>1143</v>
      </c>
      <c r="F2055" s="111" t="s">
        <v>1152</v>
      </c>
      <c r="G2055" s="111" t="s">
        <v>1143</v>
      </c>
      <c r="H2055" s="111" t="s">
        <v>1143</v>
      </c>
      <c r="I2055" s="111" t="s">
        <v>1277</v>
      </c>
      <c r="J2055" s="113">
        <v>3</v>
      </c>
      <c r="K2055" s="113">
        <v>981</v>
      </c>
      <c r="L2055" s="113">
        <v>2943</v>
      </c>
      <c r="M2055" s="113">
        <v>2.4525000000000001</v>
      </c>
      <c r="N2055" s="113">
        <v>7.3574999999999999</v>
      </c>
      <c r="O2055" s="113">
        <v>0</v>
      </c>
      <c r="P2055" s="113">
        <v>0</v>
      </c>
      <c r="Q2055" s="113">
        <v>983.45249999999999</v>
      </c>
      <c r="R2055" s="113">
        <v>2950.3575000000001</v>
      </c>
      <c r="S2055" s="111" t="s">
        <v>1428</v>
      </c>
    </row>
    <row r="2056" spans="1:19" ht="25.5">
      <c r="A2056" s="111" t="s">
        <v>4581</v>
      </c>
      <c r="B2056" s="112">
        <v>44336</v>
      </c>
      <c r="C2056" s="111" t="s">
        <v>4582</v>
      </c>
      <c r="D2056" s="112">
        <v>44336</v>
      </c>
      <c r="E2056" s="111" t="s">
        <v>1143</v>
      </c>
      <c r="F2056" s="111" t="s">
        <v>1152</v>
      </c>
      <c r="G2056" s="111" t="s">
        <v>1143</v>
      </c>
      <c r="H2056" s="111" t="s">
        <v>1143</v>
      </c>
      <c r="I2056" s="111" t="s">
        <v>1142</v>
      </c>
      <c r="J2056" s="113">
        <v>3</v>
      </c>
      <c r="K2056" s="113">
        <v>1045</v>
      </c>
      <c r="L2056" s="113">
        <v>3135</v>
      </c>
      <c r="M2056" s="113">
        <v>2.6124999999999998</v>
      </c>
      <c r="N2056" s="113">
        <v>7.8375000000000004</v>
      </c>
      <c r="O2056" s="113">
        <v>0</v>
      </c>
      <c r="P2056" s="113">
        <v>0</v>
      </c>
      <c r="Q2056" s="113">
        <v>1047.6125</v>
      </c>
      <c r="R2056" s="113">
        <v>3142.8375000000001</v>
      </c>
      <c r="S2056" s="111" t="s">
        <v>1428</v>
      </c>
    </row>
    <row r="2057" spans="1:19" ht="25.5">
      <c r="A2057" s="111" t="s">
        <v>4583</v>
      </c>
      <c r="B2057" s="112">
        <v>44336</v>
      </c>
      <c r="C2057" s="111" t="s">
        <v>4584</v>
      </c>
      <c r="D2057" s="112">
        <v>44336</v>
      </c>
      <c r="E2057" s="111" t="s">
        <v>1143</v>
      </c>
      <c r="F2057" s="111" t="s">
        <v>1424</v>
      </c>
      <c r="G2057" s="111" t="s">
        <v>1143</v>
      </c>
      <c r="H2057" s="111" t="s">
        <v>1143</v>
      </c>
      <c r="I2057" s="111" t="s">
        <v>1146</v>
      </c>
      <c r="J2057" s="113">
        <v>5</v>
      </c>
      <c r="K2057" s="113">
        <v>927</v>
      </c>
      <c r="L2057" s="113">
        <v>4635</v>
      </c>
      <c r="M2057" s="113">
        <v>2.3174999999999999</v>
      </c>
      <c r="N2057" s="113">
        <v>11.5875</v>
      </c>
      <c r="O2057" s="113">
        <v>0</v>
      </c>
      <c r="P2057" s="113">
        <v>0</v>
      </c>
      <c r="Q2057" s="113">
        <v>929.3175</v>
      </c>
      <c r="R2057" s="113">
        <v>4646.5874999999996</v>
      </c>
      <c r="S2057" s="111" t="s">
        <v>1428</v>
      </c>
    </row>
    <row r="2058" spans="1:19" ht="25.5">
      <c r="A2058" s="111" t="s">
        <v>4583</v>
      </c>
      <c r="B2058" s="112">
        <v>44336</v>
      </c>
      <c r="C2058" s="111" t="s">
        <v>4584</v>
      </c>
      <c r="D2058" s="112">
        <v>44336</v>
      </c>
      <c r="E2058" s="111" t="s">
        <v>1143</v>
      </c>
      <c r="F2058" s="111" t="s">
        <v>1424</v>
      </c>
      <c r="G2058" s="111" t="s">
        <v>1143</v>
      </c>
      <c r="H2058" s="111" t="s">
        <v>1143</v>
      </c>
      <c r="I2058" s="111" t="s">
        <v>1320</v>
      </c>
      <c r="J2058" s="113">
        <v>5</v>
      </c>
      <c r="K2058" s="113">
        <v>1079.5</v>
      </c>
      <c r="L2058" s="113">
        <v>5397.5</v>
      </c>
      <c r="M2058" s="113">
        <v>2.6987999999999999</v>
      </c>
      <c r="N2058" s="113">
        <v>13.494</v>
      </c>
      <c r="O2058" s="113">
        <v>0</v>
      </c>
      <c r="P2058" s="113">
        <v>0</v>
      </c>
      <c r="Q2058" s="113">
        <v>1082.1987999999999</v>
      </c>
      <c r="R2058" s="113">
        <v>5410.9939999999997</v>
      </c>
      <c r="S2058" s="111" t="s">
        <v>1428</v>
      </c>
    </row>
    <row r="2059" spans="1:19" ht="25.5">
      <c r="A2059" s="111" t="s">
        <v>4585</v>
      </c>
      <c r="B2059" s="112">
        <v>44336</v>
      </c>
      <c r="C2059" s="111" t="s">
        <v>4586</v>
      </c>
      <c r="D2059" s="112">
        <v>44336</v>
      </c>
      <c r="E2059" s="111" t="s">
        <v>1143</v>
      </c>
      <c r="F2059" s="111" t="s">
        <v>1317</v>
      </c>
      <c r="G2059" s="111" t="s">
        <v>1143</v>
      </c>
      <c r="H2059" s="111" t="s">
        <v>1143</v>
      </c>
      <c r="I2059" s="111" t="s">
        <v>1142</v>
      </c>
      <c r="J2059" s="113">
        <v>3</v>
      </c>
      <c r="K2059" s="113">
        <v>1045</v>
      </c>
      <c r="L2059" s="113">
        <v>3135</v>
      </c>
      <c r="M2059" s="113">
        <v>2.6124999999999998</v>
      </c>
      <c r="N2059" s="113">
        <v>7.8375000000000004</v>
      </c>
      <c r="O2059" s="113">
        <v>0</v>
      </c>
      <c r="P2059" s="113">
        <v>0</v>
      </c>
      <c r="Q2059" s="113">
        <v>1047.6125</v>
      </c>
      <c r="R2059" s="113">
        <v>3142.8375000000001</v>
      </c>
      <c r="S2059" s="111" t="s">
        <v>1428</v>
      </c>
    </row>
    <row r="2060" spans="1:19" ht="25.5">
      <c r="A2060" s="111" t="s">
        <v>4585</v>
      </c>
      <c r="B2060" s="112">
        <v>44336</v>
      </c>
      <c r="C2060" s="111" t="s">
        <v>4586</v>
      </c>
      <c r="D2060" s="112">
        <v>44336</v>
      </c>
      <c r="E2060" s="111" t="s">
        <v>1143</v>
      </c>
      <c r="F2060" s="111" t="s">
        <v>1317</v>
      </c>
      <c r="G2060" s="111" t="s">
        <v>1143</v>
      </c>
      <c r="H2060" s="111" t="s">
        <v>1143</v>
      </c>
      <c r="I2060" s="111" t="s">
        <v>1144</v>
      </c>
      <c r="J2060" s="113">
        <v>5</v>
      </c>
      <c r="K2060" s="113">
        <v>1134</v>
      </c>
      <c r="L2060" s="113">
        <v>5670</v>
      </c>
      <c r="M2060" s="113">
        <v>2.835</v>
      </c>
      <c r="N2060" s="113">
        <v>14.175000000000001</v>
      </c>
      <c r="O2060" s="113">
        <v>0</v>
      </c>
      <c r="P2060" s="113">
        <v>0</v>
      </c>
      <c r="Q2060" s="113">
        <v>1136.835</v>
      </c>
      <c r="R2060" s="113">
        <v>5684.1750000000002</v>
      </c>
      <c r="S2060" s="111" t="s">
        <v>1428</v>
      </c>
    </row>
    <row r="2061" spans="1:19" ht="25.5">
      <c r="A2061" s="111" t="s">
        <v>4585</v>
      </c>
      <c r="B2061" s="112">
        <v>44336</v>
      </c>
      <c r="C2061" s="111" t="s">
        <v>4586</v>
      </c>
      <c r="D2061" s="112">
        <v>44336</v>
      </c>
      <c r="E2061" s="111" t="s">
        <v>1143</v>
      </c>
      <c r="F2061" s="111" t="s">
        <v>1317</v>
      </c>
      <c r="G2061" s="111" t="s">
        <v>1143</v>
      </c>
      <c r="H2061" s="111" t="s">
        <v>1143</v>
      </c>
      <c r="I2061" s="111" t="s">
        <v>1141</v>
      </c>
      <c r="J2061" s="113">
        <v>3</v>
      </c>
      <c r="K2061" s="113">
        <v>907</v>
      </c>
      <c r="L2061" s="113">
        <v>2721</v>
      </c>
      <c r="M2061" s="113">
        <v>2.2675000000000001</v>
      </c>
      <c r="N2061" s="113">
        <v>6.8025000000000002</v>
      </c>
      <c r="O2061" s="113">
        <v>0</v>
      </c>
      <c r="P2061" s="113">
        <v>0</v>
      </c>
      <c r="Q2061" s="113">
        <v>909.26750000000004</v>
      </c>
      <c r="R2061" s="113">
        <v>2727.8024999999998</v>
      </c>
      <c r="S2061" s="111" t="s">
        <v>1428</v>
      </c>
    </row>
    <row r="2062" spans="1:19" ht="25.5">
      <c r="A2062" s="111" t="s">
        <v>4585</v>
      </c>
      <c r="B2062" s="112">
        <v>44336</v>
      </c>
      <c r="C2062" s="111" t="s">
        <v>4586</v>
      </c>
      <c r="D2062" s="112">
        <v>44336</v>
      </c>
      <c r="E2062" s="111" t="s">
        <v>1143</v>
      </c>
      <c r="F2062" s="111" t="s">
        <v>1317</v>
      </c>
      <c r="G2062" s="111" t="s">
        <v>1143</v>
      </c>
      <c r="H2062" s="111" t="s">
        <v>1143</v>
      </c>
      <c r="I2062" s="111" t="s">
        <v>1321</v>
      </c>
      <c r="J2062" s="113">
        <v>2</v>
      </c>
      <c r="K2062" s="113">
        <v>1222.5</v>
      </c>
      <c r="L2062" s="113">
        <v>2445</v>
      </c>
      <c r="M2062" s="113">
        <v>3.0562999999999998</v>
      </c>
      <c r="N2062" s="113">
        <v>6.1125999999999996</v>
      </c>
      <c r="O2062" s="113">
        <v>0</v>
      </c>
      <c r="P2062" s="113">
        <v>0</v>
      </c>
      <c r="Q2062" s="113">
        <v>1225.5563</v>
      </c>
      <c r="R2062" s="113">
        <v>2451.1125999999999</v>
      </c>
      <c r="S2062" s="111" t="s">
        <v>1428</v>
      </c>
    </row>
    <row r="2063" spans="1:19" ht="25.5">
      <c r="A2063" s="111" t="s">
        <v>4585</v>
      </c>
      <c r="B2063" s="112">
        <v>44336</v>
      </c>
      <c r="C2063" s="111" t="s">
        <v>4586</v>
      </c>
      <c r="D2063" s="112">
        <v>44336</v>
      </c>
      <c r="E2063" s="111" t="s">
        <v>1143</v>
      </c>
      <c r="F2063" s="111" t="s">
        <v>1317</v>
      </c>
      <c r="G2063" s="111" t="s">
        <v>1143</v>
      </c>
      <c r="H2063" s="111" t="s">
        <v>1143</v>
      </c>
      <c r="I2063" s="111" t="s">
        <v>1376</v>
      </c>
      <c r="J2063" s="113">
        <v>4</v>
      </c>
      <c r="K2063" s="113">
        <v>1321.5</v>
      </c>
      <c r="L2063" s="113">
        <v>5286</v>
      </c>
      <c r="M2063" s="113">
        <v>3.3037999999999998</v>
      </c>
      <c r="N2063" s="113">
        <v>13.215199999999999</v>
      </c>
      <c r="O2063" s="113">
        <v>0</v>
      </c>
      <c r="P2063" s="113">
        <v>0</v>
      </c>
      <c r="Q2063" s="113">
        <v>1324.8037999999999</v>
      </c>
      <c r="R2063" s="113">
        <v>5299.2151999999996</v>
      </c>
      <c r="S2063" s="111" t="s">
        <v>1428</v>
      </c>
    </row>
    <row r="2064" spans="1:19" ht="25.5">
      <c r="A2064" s="111" t="s">
        <v>4585</v>
      </c>
      <c r="B2064" s="112">
        <v>44336</v>
      </c>
      <c r="C2064" s="111" t="s">
        <v>4586</v>
      </c>
      <c r="D2064" s="112">
        <v>44336</v>
      </c>
      <c r="E2064" s="111" t="s">
        <v>1143</v>
      </c>
      <c r="F2064" s="111" t="s">
        <v>1317</v>
      </c>
      <c r="G2064" s="111" t="s">
        <v>1143</v>
      </c>
      <c r="H2064" s="111" t="s">
        <v>1143</v>
      </c>
      <c r="I2064" s="111" t="s">
        <v>1320</v>
      </c>
      <c r="J2064" s="113">
        <v>2</v>
      </c>
      <c r="K2064" s="113">
        <v>1079.5</v>
      </c>
      <c r="L2064" s="113">
        <v>2159</v>
      </c>
      <c r="M2064" s="113">
        <v>2.6987999999999999</v>
      </c>
      <c r="N2064" s="113">
        <v>5.3975999999999997</v>
      </c>
      <c r="O2064" s="113">
        <v>0</v>
      </c>
      <c r="P2064" s="113">
        <v>0</v>
      </c>
      <c r="Q2064" s="113">
        <v>1082.1987999999999</v>
      </c>
      <c r="R2064" s="113">
        <v>2164.3975999999998</v>
      </c>
      <c r="S2064" s="111" t="s">
        <v>1428</v>
      </c>
    </row>
    <row r="2065" spans="1:19" ht="25.5">
      <c r="A2065" s="111" t="s">
        <v>4585</v>
      </c>
      <c r="B2065" s="112">
        <v>44336</v>
      </c>
      <c r="C2065" s="111" t="s">
        <v>4586</v>
      </c>
      <c r="D2065" s="112">
        <v>44336</v>
      </c>
      <c r="E2065" s="111" t="s">
        <v>1143</v>
      </c>
      <c r="F2065" s="111" t="s">
        <v>1317</v>
      </c>
      <c r="G2065" s="111" t="s">
        <v>1143</v>
      </c>
      <c r="H2065" s="111" t="s">
        <v>1143</v>
      </c>
      <c r="I2065" s="111" t="s">
        <v>1146</v>
      </c>
      <c r="J2065" s="113">
        <v>5</v>
      </c>
      <c r="K2065" s="113">
        <v>927</v>
      </c>
      <c r="L2065" s="113">
        <v>4635</v>
      </c>
      <c r="M2065" s="113">
        <v>2.3174999999999999</v>
      </c>
      <c r="N2065" s="113">
        <v>11.5875</v>
      </c>
      <c r="O2065" s="113">
        <v>0</v>
      </c>
      <c r="P2065" s="113">
        <v>0</v>
      </c>
      <c r="Q2065" s="113">
        <v>929.3175</v>
      </c>
      <c r="R2065" s="113">
        <v>4646.5874999999996</v>
      </c>
      <c r="S2065" s="111" t="s">
        <v>1428</v>
      </c>
    </row>
    <row r="2066" spans="1:19" ht="25.5">
      <c r="A2066" s="111" t="s">
        <v>4585</v>
      </c>
      <c r="B2066" s="112">
        <v>44336</v>
      </c>
      <c r="C2066" s="111" t="s">
        <v>4586</v>
      </c>
      <c r="D2066" s="112">
        <v>44336</v>
      </c>
      <c r="E2066" s="111" t="s">
        <v>1143</v>
      </c>
      <c r="F2066" s="111" t="s">
        <v>1317</v>
      </c>
      <c r="G2066" s="111" t="s">
        <v>1143</v>
      </c>
      <c r="H2066" s="111" t="s">
        <v>1143</v>
      </c>
      <c r="I2066" s="111" t="s">
        <v>1263</v>
      </c>
      <c r="J2066" s="113">
        <v>2</v>
      </c>
      <c r="K2066" s="113">
        <v>1114.5</v>
      </c>
      <c r="L2066" s="113">
        <v>2229</v>
      </c>
      <c r="M2066" s="113">
        <v>2.7863000000000002</v>
      </c>
      <c r="N2066" s="113">
        <v>5.5726000000000004</v>
      </c>
      <c r="O2066" s="113">
        <v>0</v>
      </c>
      <c r="P2066" s="113">
        <v>0</v>
      </c>
      <c r="Q2066" s="113">
        <v>1117.2863</v>
      </c>
      <c r="R2066" s="113">
        <v>2234.5726</v>
      </c>
      <c r="S2066" s="111" t="s">
        <v>1428</v>
      </c>
    </row>
    <row r="2067" spans="1:19" ht="25.5">
      <c r="A2067" s="111" t="s">
        <v>4587</v>
      </c>
      <c r="B2067" s="112">
        <v>44336</v>
      </c>
      <c r="C2067" s="111" t="s">
        <v>4588</v>
      </c>
      <c r="D2067" s="112">
        <v>44336</v>
      </c>
      <c r="E2067" s="111" t="s">
        <v>1143</v>
      </c>
      <c r="F2067" s="111" t="s">
        <v>1150</v>
      </c>
      <c r="G2067" s="111" t="s">
        <v>1143</v>
      </c>
      <c r="H2067" s="111" t="s">
        <v>1143</v>
      </c>
      <c r="I2067" s="111" t="s">
        <v>1320</v>
      </c>
      <c r="J2067" s="113">
        <v>10</v>
      </c>
      <c r="K2067" s="113">
        <v>1079.5</v>
      </c>
      <c r="L2067" s="113">
        <v>10795</v>
      </c>
      <c r="M2067" s="113">
        <v>2.6987999999999999</v>
      </c>
      <c r="N2067" s="113">
        <v>26.988</v>
      </c>
      <c r="O2067" s="113">
        <v>0</v>
      </c>
      <c r="P2067" s="113">
        <v>0</v>
      </c>
      <c r="Q2067" s="113">
        <v>1082.1987999999999</v>
      </c>
      <c r="R2067" s="113">
        <v>10821.987999999999</v>
      </c>
      <c r="S2067" s="111" t="s">
        <v>1428</v>
      </c>
    </row>
    <row r="2068" spans="1:19" ht="25.5">
      <c r="A2068" s="111" t="s">
        <v>4589</v>
      </c>
      <c r="B2068" s="112">
        <v>44336</v>
      </c>
      <c r="C2068" s="111" t="s">
        <v>4590</v>
      </c>
      <c r="D2068" s="112">
        <v>44336</v>
      </c>
      <c r="E2068" s="111" t="s">
        <v>1429</v>
      </c>
      <c r="F2068" s="111" t="s">
        <v>806</v>
      </c>
      <c r="G2068" s="111" t="s">
        <v>1013</v>
      </c>
      <c r="H2068" s="111" t="s">
        <v>1433</v>
      </c>
      <c r="I2068" s="111" t="s">
        <v>1141</v>
      </c>
      <c r="J2068" s="113">
        <v>35</v>
      </c>
      <c r="K2068" s="113">
        <v>894</v>
      </c>
      <c r="L2068" s="113">
        <v>31290</v>
      </c>
      <c r="M2068" s="113">
        <v>2.2349999999999999</v>
      </c>
      <c r="N2068" s="113">
        <v>78.224999999999994</v>
      </c>
      <c r="O2068" s="113">
        <v>0</v>
      </c>
      <c r="P2068" s="113">
        <v>0</v>
      </c>
      <c r="Q2068" s="113">
        <v>896.23500000000001</v>
      </c>
      <c r="R2068" s="113">
        <v>31368.224999999999</v>
      </c>
      <c r="S2068" s="111" t="s">
        <v>1428</v>
      </c>
    </row>
    <row r="2069" spans="1:19" ht="25.5">
      <c r="A2069" s="111" t="s">
        <v>4591</v>
      </c>
      <c r="B2069" s="112">
        <v>44336</v>
      </c>
      <c r="C2069" s="111" t="s">
        <v>4592</v>
      </c>
      <c r="D2069" s="112">
        <v>44336</v>
      </c>
      <c r="E2069" s="111" t="s">
        <v>1429</v>
      </c>
      <c r="F2069" s="111" t="s">
        <v>32</v>
      </c>
      <c r="G2069" s="111" t="s">
        <v>25</v>
      </c>
      <c r="H2069" s="111" t="s">
        <v>24</v>
      </c>
      <c r="I2069" s="111" t="s">
        <v>1141</v>
      </c>
      <c r="J2069" s="113">
        <v>20</v>
      </c>
      <c r="K2069" s="113">
        <v>894</v>
      </c>
      <c r="L2069" s="113">
        <v>17880</v>
      </c>
      <c r="M2069" s="113">
        <v>2.2349999999999999</v>
      </c>
      <c r="N2069" s="113">
        <v>44.7</v>
      </c>
      <c r="O2069" s="113">
        <v>0</v>
      </c>
      <c r="P2069" s="113">
        <v>0</v>
      </c>
      <c r="Q2069" s="113">
        <v>896.23500000000001</v>
      </c>
      <c r="R2069" s="113">
        <v>17924.7</v>
      </c>
      <c r="S2069" s="111" t="s">
        <v>1428</v>
      </c>
    </row>
    <row r="2070" spans="1:19" ht="25.5">
      <c r="A2070" s="111" t="s">
        <v>4591</v>
      </c>
      <c r="B2070" s="112">
        <v>44336</v>
      </c>
      <c r="C2070" s="111" t="s">
        <v>4592</v>
      </c>
      <c r="D2070" s="112">
        <v>44336</v>
      </c>
      <c r="E2070" s="111" t="s">
        <v>1429</v>
      </c>
      <c r="F2070" s="111" t="s">
        <v>32</v>
      </c>
      <c r="G2070" s="111" t="s">
        <v>25</v>
      </c>
      <c r="H2070" s="111" t="s">
        <v>24</v>
      </c>
      <c r="I2070" s="111" t="s">
        <v>1142</v>
      </c>
      <c r="J2070" s="113">
        <v>20</v>
      </c>
      <c r="K2070" s="113">
        <v>1030</v>
      </c>
      <c r="L2070" s="113">
        <v>20600</v>
      </c>
      <c r="M2070" s="113">
        <v>2.5750000000000002</v>
      </c>
      <c r="N2070" s="113">
        <v>51.5</v>
      </c>
      <c r="O2070" s="113">
        <v>0</v>
      </c>
      <c r="P2070" s="113">
        <v>0</v>
      </c>
      <c r="Q2070" s="113">
        <v>1032.575</v>
      </c>
      <c r="R2070" s="113">
        <v>20651.5</v>
      </c>
      <c r="S2070" s="111" t="s">
        <v>1428</v>
      </c>
    </row>
    <row r="2071" spans="1:19" ht="25.5">
      <c r="A2071" s="111" t="s">
        <v>4591</v>
      </c>
      <c r="B2071" s="112">
        <v>44336</v>
      </c>
      <c r="C2071" s="111" t="s">
        <v>4592</v>
      </c>
      <c r="D2071" s="112">
        <v>44336</v>
      </c>
      <c r="E2071" s="111" t="s">
        <v>1429</v>
      </c>
      <c r="F2071" s="111" t="s">
        <v>32</v>
      </c>
      <c r="G2071" s="111" t="s">
        <v>25</v>
      </c>
      <c r="H2071" s="111" t="s">
        <v>24</v>
      </c>
      <c r="I2071" s="111" t="s">
        <v>1263</v>
      </c>
      <c r="J2071" s="113">
        <v>20</v>
      </c>
      <c r="K2071" s="113">
        <v>1099</v>
      </c>
      <c r="L2071" s="113">
        <v>21980</v>
      </c>
      <c r="M2071" s="113">
        <v>2.7475000000000001</v>
      </c>
      <c r="N2071" s="113">
        <v>54.95</v>
      </c>
      <c r="O2071" s="113">
        <v>0</v>
      </c>
      <c r="P2071" s="113">
        <v>0</v>
      </c>
      <c r="Q2071" s="113">
        <v>1101.7474999999999</v>
      </c>
      <c r="R2071" s="113">
        <v>22034.95</v>
      </c>
      <c r="S2071" s="111" t="s">
        <v>1428</v>
      </c>
    </row>
    <row r="2072" spans="1:19" ht="25.5">
      <c r="A2072" s="111" t="s">
        <v>4591</v>
      </c>
      <c r="B2072" s="112">
        <v>44336</v>
      </c>
      <c r="C2072" s="111" t="s">
        <v>4592</v>
      </c>
      <c r="D2072" s="112">
        <v>44336</v>
      </c>
      <c r="E2072" s="111" t="s">
        <v>1429</v>
      </c>
      <c r="F2072" s="111" t="s">
        <v>32</v>
      </c>
      <c r="G2072" s="111" t="s">
        <v>25</v>
      </c>
      <c r="H2072" s="111" t="s">
        <v>24</v>
      </c>
      <c r="I2072" s="111" t="s">
        <v>1376</v>
      </c>
      <c r="J2072" s="113">
        <v>20</v>
      </c>
      <c r="K2072" s="113">
        <v>1303</v>
      </c>
      <c r="L2072" s="113">
        <v>26060</v>
      </c>
      <c r="M2072" s="113">
        <v>3.2574999999999998</v>
      </c>
      <c r="N2072" s="113">
        <v>65.150000000000006</v>
      </c>
      <c r="O2072" s="113">
        <v>0</v>
      </c>
      <c r="P2072" s="113">
        <v>0</v>
      </c>
      <c r="Q2072" s="113">
        <v>1306.2574999999999</v>
      </c>
      <c r="R2072" s="113">
        <v>26125.15</v>
      </c>
      <c r="S2072" s="111" t="s">
        <v>1428</v>
      </c>
    </row>
    <row r="2073" spans="1:19" ht="25.5">
      <c r="A2073" s="111" t="s">
        <v>4591</v>
      </c>
      <c r="B2073" s="112">
        <v>44336</v>
      </c>
      <c r="C2073" s="111" t="s">
        <v>4592</v>
      </c>
      <c r="D2073" s="112">
        <v>44336</v>
      </c>
      <c r="E2073" s="111" t="s">
        <v>1429</v>
      </c>
      <c r="F2073" s="111" t="s">
        <v>32</v>
      </c>
      <c r="G2073" s="111" t="s">
        <v>25</v>
      </c>
      <c r="H2073" s="111" t="s">
        <v>24</v>
      </c>
      <c r="I2073" s="111" t="s">
        <v>1277</v>
      </c>
      <c r="J2073" s="113">
        <v>20</v>
      </c>
      <c r="K2073" s="113">
        <v>967</v>
      </c>
      <c r="L2073" s="113">
        <v>19340</v>
      </c>
      <c r="M2073" s="113">
        <v>2.4175</v>
      </c>
      <c r="N2073" s="113">
        <v>48.35</v>
      </c>
      <c r="O2073" s="113">
        <v>0</v>
      </c>
      <c r="P2073" s="113">
        <v>0</v>
      </c>
      <c r="Q2073" s="113">
        <v>969.41750000000002</v>
      </c>
      <c r="R2073" s="113">
        <v>19388.349999999999</v>
      </c>
      <c r="S2073" s="111" t="s">
        <v>1428</v>
      </c>
    </row>
    <row r="2074" spans="1:19" ht="25.5">
      <c r="A2074" s="111" t="s">
        <v>4591</v>
      </c>
      <c r="B2074" s="112">
        <v>44336</v>
      </c>
      <c r="C2074" s="111" t="s">
        <v>4592</v>
      </c>
      <c r="D2074" s="112">
        <v>44336</v>
      </c>
      <c r="E2074" s="111" t="s">
        <v>1429</v>
      </c>
      <c r="F2074" s="111" t="s">
        <v>32</v>
      </c>
      <c r="G2074" s="111" t="s">
        <v>25</v>
      </c>
      <c r="H2074" s="111" t="s">
        <v>24</v>
      </c>
      <c r="I2074" s="111" t="s">
        <v>1146</v>
      </c>
      <c r="J2074" s="113">
        <v>20</v>
      </c>
      <c r="K2074" s="113">
        <v>914</v>
      </c>
      <c r="L2074" s="113">
        <v>18280</v>
      </c>
      <c r="M2074" s="113">
        <v>2.2850000000000001</v>
      </c>
      <c r="N2074" s="113">
        <v>45.7</v>
      </c>
      <c r="O2074" s="113">
        <v>0</v>
      </c>
      <c r="P2074" s="113">
        <v>0</v>
      </c>
      <c r="Q2074" s="113">
        <v>916.28499999999997</v>
      </c>
      <c r="R2074" s="113">
        <v>18325.7</v>
      </c>
      <c r="S2074" s="111" t="s">
        <v>1428</v>
      </c>
    </row>
    <row r="2075" spans="1:19" ht="25.5">
      <c r="A2075" s="111" t="s">
        <v>4591</v>
      </c>
      <c r="B2075" s="112">
        <v>44336</v>
      </c>
      <c r="C2075" s="111" t="s">
        <v>4592</v>
      </c>
      <c r="D2075" s="112">
        <v>44336</v>
      </c>
      <c r="E2075" s="111" t="s">
        <v>1429</v>
      </c>
      <c r="F2075" s="111" t="s">
        <v>32</v>
      </c>
      <c r="G2075" s="111" t="s">
        <v>25</v>
      </c>
      <c r="H2075" s="111" t="s">
        <v>24</v>
      </c>
      <c r="I2075" s="111" t="s">
        <v>1144</v>
      </c>
      <c r="J2075" s="113">
        <v>20</v>
      </c>
      <c r="K2075" s="113">
        <v>1118</v>
      </c>
      <c r="L2075" s="113">
        <v>22360</v>
      </c>
      <c r="M2075" s="113">
        <v>2.7949999999999999</v>
      </c>
      <c r="N2075" s="113">
        <v>55.9</v>
      </c>
      <c r="O2075" s="113">
        <v>0</v>
      </c>
      <c r="P2075" s="113">
        <v>0</v>
      </c>
      <c r="Q2075" s="113">
        <v>1120.7950000000001</v>
      </c>
      <c r="R2075" s="113">
        <v>22415.9</v>
      </c>
      <c r="S2075" s="111" t="s">
        <v>1428</v>
      </c>
    </row>
    <row r="2076" spans="1:19" ht="25.5">
      <c r="A2076" s="111" t="s">
        <v>4591</v>
      </c>
      <c r="B2076" s="112">
        <v>44336</v>
      </c>
      <c r="C2076" s="111" t="s">
        <v>4592</v>
      </c>
      <c r="D2076" s="112">
        <v>44336</v>
      </c>
      <c r="E2076" s="111" t="s">
        <v>1429</v>
      </c>
      <c r="F2076" s="111" t="s">
        <v>32</v>
      </c>
      <c r="G2076" s="111" t="s">
        <v>25</v>
      </c>
      <c r="H2076" s="111" t="s">
        <v>24</v>
      </c>
      <c r="I2076" s="111" t="s">
        <v>1321</v>
      </c>
      <c r="J2076" s="113">
        <v>20</v>
      </c>
      <c r="K2076" s="113">
        <v>1205</v>
      </c>
      <c r="L2076" s="113">
        <v>24100</v>
      </c>
      <c r="M2076" s="113">
        <v>3.0125000000000002</v>
      </c>
      <c r="N2076" s="113">
        <v>60.25</v>
      </c>
      <c r="O2076" s="113">
        <v>0</v>
      </c>
      <c r="P2076" s="113">
        <v>0</v>
      </c>
      <c r="Q2076" s="113">
        <v>1208.0125</v>
      </c>
      <c r="R2076" s="113">
        <v>24160.25</v>
      </c>
      <c r="S2076" s="111" t="s">
        <v>1428</v>
      </c>
    </row>
    <row r="2077" spans="1:19" ht="25.5">
      <c r="A2077" s="111" t="s">
        <v>4591</v>
      </c>
      <c r="B2077" s="112">
        <v>44336</v>
      </c>
      <c r="C2077" s="111" t="s">
        <v>4592</v>
      </c>
      <c r="D2077" s="112">
        <v>44336</v>
      </c>
      <c r="E2077" s="111" t="s">
        <v>1429</v>
      </c>
      <c r="F2077" s="111" t="s">
        <v>32</v>
      </c>
      <c r="G2077" s="111" t="s">
        <v>25</v>
      </c>
      <c r="H2077" s="111" t="s">
        <v>24</v>
      </c>
      <c r="I2077" s="111" t="s">
        <v>1147</v>
      </c>
      <c r="J2077" s="113">
        <v>20</v>
      </c>
      <c r="K2077" s="113">
        <v>1176</v>
      </c>
      <c r="L2077" s="113">
        <v>23520</v>
      </c>
      <c r="M2077" s="113">
        <v>2.94</v>
      </c>
      <c r="N2077" s="113">
        <v>58.8</v>
      </c>
      <c r="O2077" s="113">
        <v>0</v>
      </c>
      <c r="P2077" s="113">
        <v>0</v>
      </c>
      <c r="Q2077" s="113">
        <v>1178.94</v>
      </c>
      <c r="R2077" s="113">
        <v>23578.799999999999</v>
      </c>
      <c r="S2077" s="111" t="s">
        <v>1428</v>
      </c>
    </row>
    <row r="2078" spans="1:19" ht="25.5">
      <c r="A2078" s="111" t="s">
        <v>4593</v>
      </c>
      <c r="B2078" s="112">
        <v>44336</v>
      </c>
      <c r="C2078" s="111" t="s">
        <v>4594</v>
      </c>
      <c r="D2078" s="112">
        <v>44336</v>
      </c>
      <c r="E2078" s="111" t="s">
        <v>1429</v>
      </c>
      <c r="F2078" s="111" t="s">
        <v>5</v>
      </c>
      <c r="G2078" s="111" t="s">
        <v>1430</v>
      </c>
      <c r="H2078" s="111" t="s">
        <v>117</v>
      </c>
      <c r="I2078" s="111" t="s">
        <v>1142</v>
      </c>
      <c r="J2078" s="113">
        <v>40</v>
      </c>
      <c r="K2078" s="113">
        <v>1030</v>
      </c>
      <c r="L2078" s="113">
        <v>41200</v>
      </c>
      <c r="M2078" s="113">
        <v>2.5750000000000002</v>
      </c>
      <c r="N2078" s="113">
        <v>103</v>
      </c>
      <c r="O2078" s="113">
        <v>0</v>
      </c>
      <c r="P2078" s="113">
        <v>0</v>
      </c>
      <c r="Q2078" s="113">
        <v>1032.575</v>
      </c>
      <c r="R2078" s="113">
        <v>41303</v>
      </c>
      <c r="S2078" s="111" t="s">
        <v>1428</v>
      </c>
    </row>
    <row r="2079" spans="1:19" ht="25.5">
      <c r="A2079" s="111" t="s">
        <v>4593</v>
      </c>
      <c r="B2079" s="112">
        <v>44336</v>
      </c>
      <c r="C2079" s="111" t="s">
        <v>4594</v>
      </c>
      <c r="D2079" s="112">
        <v>44336</v>
      </c>
      <c r="E2079" s="111" t="s">
        <v>1429</v>
      </c>
      <c r="F2079" s="111" t="s">
        <v>5</v>
      </c>
      <c r="G2079" s="111" t="s">
        <v>1430</v>
      </c>
      <c r="H2079" s="111" t="s">
        <v>117</v>
      </c>
      <c r="I2079" s="111" t="s">
        <v>1141</v>
      </c>
      <c r="J2079" s="113">
        <v>20</v>
      </c>
      <c r="K2079" s="113">
        <v>894</v>
      </c>
      <c r="L2079" s="113">
        <v>17880</v>
      </c>
      <c r="M2079" s="113">
        <v>2.2349999999999999</v>
      </c>
      <c r="N2079" s="113">
        <v>44.7</v>
      </c>
      <c r="O2079" s="113">
        <v>0</v>
      </c>
      <c r="P2079" s="113">
        <v>0</v>
      </c>
      <c r="Q2079" s="113">
        <v>896.23500000000001</v>
      </c>
      <c r="R2079" s="113">
        <v>17924.7</v>
      </c>
      <c r="S2079" s="111" t="s">
        <v>1428</v>
      </c>
    </row>
    <row r="2080" spans="1:19" ht="25.5">
      <c r="A2080" s="111" t="s">
        <v>4595</v>
      </c>
      <c r="B2080" s="112">
        <v>44336</v>
      </c>
      <c r="C2080" s="111" t="s">
        <v>4596</v>
      </c>
      <c r="D2080" s="112">
        <v>44336</v>
      </c>
      <c r="E2080" s="111" t="s">
        <v>1429</v>
      </c>
      <c r="F2080" s="111" t="s">
        <v>1</v>
      </c>
      <c r="G2080" s="111" t="s">
        <v>1045</v>
      </c>
      <c r="H2080" s="111" t="s">
        <v>117</v>
      </c>
      <c r="I2080" s="111" t="s">
        <v>1141</v>
      </c>
      <c r="J2080" s="113">
        <v>20</v>
      </c>
      <c r="K2080" s="113">
        <v>894</v>
      </c>
      <c r="L2080" s="113">
        <v>17880</v>
      </c>
      <c r="M2080" s="113">
        <v>2.2349999999999999</v>
      </c>
      <c r="N2080" s="113">
        <v>44.7</v>
      </c>
      <c r="O2080" s="113">
        <v>0</v>
      </c>
      <c r="P2080" s="113">
        <v>0</v>
      </c>
      <c r="Q2080" s="113">
        <v>896.23500000000001</v>
      </c>
      <c r="R2080" s="113">
        <v>17924.7</v>
      </c>
      <c r="S2080" s="111" t="s">
        <v>1428</v>
      </c>
    </row>
    <row r="2081" spans="1:19" ht="25.5">
      <c r="A2081" s="111" t="s">
        <v>4595</v>
      </c>
      <c r="B2081" s="112">
        <v>44336</v>
      </c>
      <c r="C2081" s="111" t="s">
        <v>4596</v>
      </c>
      <c r="D2081" s="112">
        <v>44336</v>
      </c>
      <c r="E2081" s="111" t="s">
        <v>1429</v>
      </c>
      <c r="F2081" s="111" t="s">
        <v>1</v>
      </c>
      <c r="G2081" s="111" t="s">
        <v>1045</v>
      </c>
      <c r="H2081" s="111" t="s">
        <v>117</v>
      </c>
      <c r="I2081" s="111" t="s">
        <v>1144</v>
      </c>
      <c r="J2081" s="113">
        <v>40</v>
      </c>
      <c r="K2081" s="113">
        <v>1118</v>
      </c>
      <c r="L2081" s="113">
        <v>44720</v>
      </c>
      <c r="M2081" s="113">
        <v>2.7949999999999999</v>
      </c>
      <c r="N2081" s="113">
        <v>111.8</v>
      </c>
      <c r="O2081" s="113">
        <v>0</v>
      </c>
      <c r="P2081" s="113">
        <v>0</v>
      </c>
      <c r="Q2081" s="113">
        <v>1120.7950000000001</v>
      </c>
      <c r="R2081" s="113">
        <v>44831.8</v>
      </c>
      <c r="S2081" s="111" t="s">
        <v>1428</v>
      </c>
    </row>
    <row r="2082" spans="1:19" ht="25.5">
      <c r="A2082" s="111" t="s">
        <v>4595</v>
      </c>
      <c r="B2082" s="112">
        <v>44336</v>
      </c>
      <c r="C2082" s="111" t="s">
        <v>4596</v>
      </c>
      <c r="D2082" s="112">
        <v>44336</v>
      </c>
      <c r="E2082" s="111" t="s">
        <v>1429</v>
      </c>
      <c r="F2082" s="111" t="s">
        <v>1</v>
      </c>
      <c r="G2082" s="111" t="s">
        <v>1045</v>
      </c>
      <c r="H2082" s="111" t="s">
        <v>117</v>
      </c>
      <c r="I2082" s="111" t="s">
        <v>1321</v>
      </c>
      <c r="J2082" s="113">
        <v>80</v>
      </c>
      <c r="K2082" s="113">
        <v>1205</v>
      </c>
      <c r="L2082" s="113">
        <v>96400</v>
      </c>
      <c r="M2082" s="113">
        <v>3.0125000000000002</v>
      </c>
      <c r="N2082" s="113">
        <v>241</v>
      </c>
      <c r="O2082" s="113">
        <v>0</v>
      </c>
      <c r="P2082" s="113">
        <v>0</v>
      </c>
      <c r="Q2082" s="113">
        <v>1208.0125</v>
      </c>
      <c r="R2082" s="113">
        <v>96641</v>
      </c>
      <c r="S2082" s="111" t="s">
        <v>1428</v>
      </c>
    </row>
    <row r="2083" spans="1:19" ht="25.5">
      <c r="A2083" s="111" t="s">
        <v>4595</v>
      </c>
      <c r="B2083" s="112">
        <v>44336</v>
      </c>
      <c r="C2083" s="111" t="s">
        <v>4596</v>
      </c>
      <c r="D2083" s="112">
        <v>44336</v>
      </c>
      <c r="E2083" s="111" t="s">
        <v>1429</v>
      </c>
      <c r="F2083" s="111" t="s">
        <v>1</v>
      </c>
      <c r="G2083" s="111" t="s">
        <v>1045</v>
      </c>
      <c r="H2083" s="111" t="s">
        <v>117</v>
      </c>
      <c r="I2083" s="111" t="s">
        <v>1142</v>
      </c>
      <c r="J2083" s="113">
        <v>70</v>
      </c>
      <c r="K2083" s="113">
        <v>1030</v>
      </c>
      <c r="L2083" s="113">
        <v>72100</v>
      </c>
      <c r="M2083" s="113">
        <v>2.5750000000000002</v>
      </c>
      <c r="N2083" s="113">
        <v>180.25</v>
      </c>
      <c r="O2083" s="113">
        <v>0</v>
      </c>
      <c r="P2083" s="113">
        <v>0</v>
      </c>
      <c r="Q2083" s="113">
        <v>1032.575</v>
      </c>
      <c r="R2083" s="113">
        <v>72280.25</v>
      </c>
      <c r="S2083" s="111" t="s">
        <v>1428</v>
      </c>
    </row>
    <row r="2084" spans="1:19" ht="25.5">
      <c r="A2084" s="111" t="s">
        <v>4597</v>
      </c>
      <c r="B2084" s="112">
        <v>44336</v>
      </c>
      <c r="C2084" s="111" t="s">
        <v>4598</v>
      </c>
      <c r="D2084" s="112">
        <v>44336</v>
      </c>
      <c r="E2084" s="111" t="s">
        <v>1429</v>
      </c>
      <c r="F2084" s="111" t="s">
        <v>2794</v>
      </c>
      <c r="G2084" s="111" t="s">
        <v>1434</v>
      </c>
      <c r="H2084" s="111" t="s">
        <v>1433</v>
      </c>
      <c r="I2084" s="111" t="s">
        <v>1144</v>
      </c>
      <c r="J2084" s="113">
        <v>10</v>
      </c>
      <c r="K2084" s="113">
        <v>1118</v>
      </c>
      <c r="L2084" s="113">
        <v>11180</v>
      </c>
      <c r="M2084" s="113">
        <v>2.7949999999999999</v>
      </c>
      <c r="N2084" s="113">
        <v>27.95</v>
      </c>
      <c r="O2084" s="113">
        <v>0</v>
      </c>
      <c r="P2084" s="113">
        <v>0</v>
      </c>
      <c r="Q2084" s="113">
        <v>1120.7950000000001</v>
      </c>
      <c r="R2084" s="113">
        <v>11207.95</v>
      </c>
      <c r="S2084" s="111" t="s">
        <v>1428</v>
      </c>
    </row>
    <row r="2085" spans="1:19" ht="25.5">
      <c r="A2085" s="111" t="s">
        <v>4597</v>
      </c>
      <c r="B2085" s="112">
        <v>44336</v>
      </c>
      <c r="C2085" s="111" t="s">
        <v>4598</v>
      </c>
      <c r="D2085" s="112">
        <v>44336</v>
      </c>
      <c r="E2085" s="111" t="s">
        <v>1429</v>
      </c>
      <c r="F2085" s="111" t="s">
        <v>2794</v>
      </c>
      <c r="G2085" s="111" t="s">
        <v>1434</v>
      </c>
      <c r="H2085" s="111" t="s">
        <v>1433</v>
      </c>
      <c r="I2085" s="111" t="s">
        <v>1142</v>
      </c>
      <c r="J2085" s="113">
        <v>20</v>
      </c>
      <c r="K2085" s="113">
        <v>1030</v>
      </c>
      <c r="L2085" s="113">
        <v>20600</v>
      </c>
      <c r="M2085" s="113">
        <v>2.5750000000000002</v>
      </c>
      <c r="N2085" s="113">
        <v>51.5</v>
      </c>
      <c r="O2085" s="113">
        <v>0</v>
      </c>
      <c r="P2085" s="113">
        <v>0</v>
      </c>
      <c r="Q2085" s="113">
        <v>1032.575</v>
      </c>
      <c r="R2085" s="113">
        <v>20651.5</v>
      </c>
      <c r="S2085" s="111" t="s">
        <v>1428</v>
      </c>
    </row>
    <row r="2086" spans="1:19" ht="25.5">
      <c r="A2086" s="111" t="s">
        <v>4597</v>
      </c>
      <c r="B2086" s="112">
        <v>44336</v>
      </c>
      <c r="C2086" s="111" t="s">
        <v>4598</v>
      </c>
      <c r="D2086" s="112">
        <v>44336</v>
      </c>
      <c r="E2086" s="111" t="s">
        <v>1429</v>
      </c>
      <c r="F2086" s="111" t="s">
        <v>2794</v>
      </c>
      <c r="G2086" s="111" t="s">
        <v>1434</v>
      </c>
      <c r="H2086" s="111" t="s">
        <v>1433</v>
      </c>
      <c r="I2086" s="111" t="s">
        <v>1374</v>
      </c>
      <c r="J2086" s="113">
        <v>20</v>
      </c>
      <c r="K2086" s="113">
        <v>914</v>
      </c>
      <c r="L2086" s="113">
        <v>18280</v>
      </c>
      <c r="M2086" s="113">
        <v>2.2850000000000001</v>
      </c>
      <c r="N2086" s="113">
        <v>45.7</v>
      </c>
      <c r="O2086" s="113">
        <v>0</v>
      </c>
      <c r="P2086" s="113">
        <v>0</v>
      </c>
      <c r="Q2086" s="113">
        <v>916.28499999999997</v>
      </c>
      <c r="R2086" s="113">
        <v>18325.7</v>
      </c>
      <c r="S2086" s="111" t="s">
        <v>1428</v>
      </c>
    </row>
    <row r="2087" spans="1:19" ht="25.5">
      <c r="A2087" s="111" t="s">
        <v>4599</v>
      </c>
      <c r="B2087" s="112">
        <v>44336</v>
      </c>
      <c r="C2087" s="111" t="s">
        <v>4600</v>
      </c>
      <c r="D2087" s="112">
        <v>44336</v>
      </c>
      <c r="E2087" s="111" t="s">
        <v>1426</v>
      </c>
      <c r="F2087" s="111" t="s">
        <v>1458</v>
      </c>
      <c r="G2087" s="111" t="s">
        <v>1443</v>
      </c>
      <c r="H2087" s="111" t="s">
        <v>1426</v>
      </c>
      <c r="I2087" s="111" t="s">
        <v>1144</v>
      </c>
      <c r="J2087" s="113">
        <v>1</v>
      </c>
      <c r="K2087" s="113">
        <v>1131</v>
      </c>
      <c r="L2087" s="113">
        <v>1131</v>
      </c>
      <c r="M2087" s="113">
        <v>0</v>
      </c>
      <c r="N2087" s="113">
        <v>0</v>
      </c>
      <c r="O2087" s="113">
        <v>0</v>
      </c>
      <c r="P2087" s="113">
        <v>0</v>
      </c>
      <c r="Q2087" s="113">
        <v>1131</v>
      </c>
      <c r="R2087" s="113">
        <v>1131</v>
      </c>
      <c r="S2087" s="111" t="s">
        <v>1428</v>
      </c>
    </row>
    <row r="2088" spans="1:19" ht="25.5">
      <c r="A2088" s="111" t="s">
        <v>4601</v>
      </c>
      <c r="B2088" s="112">
        <v>44336</v>
      </c>
      <c r="C2088" s="111" t="s">
        <v>4602</v>
      </c>
      <c r="D2088" s="112">
        <v>44336</v>
      </c>
      <c r="E2088" s="111" t="s">
        <v>1429</v>
      </c>
      <c r="F2088" s="111" t="s">
        <v>97</v>
      </c>
      <c r="G2088" s="111" t="s">
        <v>1012</v>
      </c>
      <c r="H2088" s="111" t="s">
        <v>1433</v>
      </c>
      <c r="I2088" s="111" t="s">
        <v>1144</v>
      </c>
      <c r="J2088" s="113">
        <v>20</v>
      </c>
      <c r="K2088" s="113">
        <v>1118</v>
      </c>
      <c r="L2088" s="113">
        <v>22360</v>
      </c>
      <c r="M2088" s="113">
        <v>2.7949999999999999</v>
      </c>
      <c r="N2088" s="113">
        <v>55.9</v>
      </c>
      <c r="O2088" s="113">
        <v>0</v>
      </c>
      <c r="P2088" s="113">
        <v>0</v>
      </c>
      <c r="Q2088" s="113">
        <v>1120.7950000000001</v>
      </c>
      <c r="R2088" s="113">
        <v>22415.9</v>
      </c>
      <c r="S2088" s="111" t="s">
        <v>1428</v>
      </c>
    </row>
    <row r="2089" spans="1:19" ht="25.5">
      <c r="A2089" s="111" t="s">
        <v>4601</v>
      </c>
      <c r="B2089" s="112">
        <v>44336</v>
      </c>
      <c r="C2089" s="111" t="s">
        <v>4602</v>
      </c>
      <c r="D2089" s="112">
        <v>44336</v>
      </c>
      <c r="E2089" s="111" t="s">
        <v>1429</v>
      </c>
      <c r="F2089" s="111" t="s">
        <v>97</v>
      </c>
      <c r="G2089" s="111" t="s">
        <v>1012</v>
      </c>
      <c r="H2089" s="111" t="s">
        <v>1433</v>
      </c>
      <c r="I2089" s="111" t="s">
        <v>1142</v>
      </c>
      <c r="J2089" s="113">
        <v>20</v>
      </c>
      <c r="K2089" s="113">
        <v>1030</v>
      </c>
      <c r="L2089" s="113">
        <v>20600</v>
      </c>
      <c r="M2089" s="113">
        <v>2.5750000000000002</v>
      </c>
      <c r="N2089" s="113">
        <v>51.5</v>
      </c>
      <c r="O2089" s="113">
        <v>0</v>
      </c>
      <c r="P2089" s="113">
        <v>0</v>
      </c>
      <c r="Q2089" s="113">
        <v>1032.575</v>
      </c>
      <c r="R2089" s="113">
        <v>20651.5</v>
      </c>
      <c r="S2089" s="111" t="s">
        <v>1428</v>
      </c>
    </row>
    <row r="2090" spans="1:19" ht="25.5">
      <c r="A2090" s="111" t="s">
        <v>4601</v>
      </c>
      <c r="B2090" s="112">
        <v>44336</v>
      </c>
      <c r="C2090" s="111" t="s">
        <v>4602</v>
      </c>
      <c r="D2090" s="112">
        <v>44336</v>
      </c>
      <c r="E2090" s="111" t="s">
        <v>1429</v>
      </c>
      <c r="F2090" s="111" t="s">
        <v>97</v>
      </c>
      <c r="G2090" s="111" t="s">
        <v>1012</v>
      </c>
      <c r="H2090" s="111" t="s">
        <v>1433</v>
      </c>
      <c r="I2090" s="111" t="s">
        <v>1146</v>
      </c>
      <c r="J2090" s="113">
        <v>40</v>
      </c>
      <c r="K2090" s="113">
        <v>914</v>
      </c>
      <c r="L2090" s="113">
        <v>36560</v>
      </c>
      <c r="M2090" s="113">
        <v>2.2850000000000001</v>
      </c>
      <c r="N2090" s="113">
        <v>91.4</v>
      </c>
      <c r="O2090" s="113">
        <v>0</v>
      </c>
      <c r="P2090" s="113">
        <v>0</v>
      </c>
      <c r="Q2090" s="113">
        <v>916.28499999999997</v>
      </c>
      <c r="R2090" s="113">
        <v>36651.4</v>
      </c>
      <c r="S2090" s="111" t="s">
        <v>1428</v>
      </c>
    </row>
    <row r="2091" spans="1:19" ht="25.5">
      <c r="A2091" s="111" t="s">
        <v>4601</v>
      </c>
      <c r="B2091" s="112">
        <v>44336</v>
      </c>
      <c r="C2091" s="111" t="s">
        <v>4602</v>
      </c>
      <c r="D2091" s="112">
        <v>44336</v>
      </c>
      <c r="E2091" s="111" t="s">
        <v>1429</v>
      </c>
      <c r="F2091" s="111" t="s">
        <v>97</v>
      </c>
      <c r="G2091" s="111" t="s">
        <v>1012</v>
      </c>
      <c r="H2091" s="111" t="s">
        <v>1433</v>
      </c>
      <c r="I2091" s="111" t="s">
        <v>1321</v>
      </c>
      <c r="J2091" s="113">
        <v>20</v>
      </c>
      <c r="K2091" s="113">
        <v>1205</v>
      </c>
      <c r="L2091" s="113">
        <v>24100</v>
      </c>
      <c r="M2091" s="113">
        <v>3.012</v>
      </c>
      <c r="N2091" s="113">
        <v>60.24</v>
      </c>
      <c r="O2091" s="113">
        <v>0</v>
      </c>
      <c r="P2091" s="113">
        <v>0</v>
      </c>
      <c r="Q2091" s="113">
        <v>1208.0125</v>
      </c>
      <c r="R2091" s="113">
        <v>24160.25</v>
      </c>
      <c r="S2091" s="111" t="s">
        <v>1428</v>
      </c>
    </row>
    <row r="2092" spans="1:19" ht="25.5">
      <c r="A2092" s="111" t="s">
        <v>4601</v>
      </c>
      <c r="B2092" s="112">
        <v>44336</v>
      </c>
      <c r="C2092" s="111" t="s">
        <v>4602</v>
      </c>
      <c r="D2092" s="112">
        <v>44336</v>
      </c>
      <c r="E2092" s="111" t="s">
        <v>1429</v>
      </c>
      <c r="F2092" s="111" t="s">
        <v>97</v>
      </c>
      <c r="G2092" s="111" t="s">
        <v>1012</v>
      </c>
      <c r="H2092" s="111" t="s">
        <v>1433</v>
      </c>
      <c r="I2092" s="111" t="s">
        <v>1320</v>
      </c>
      <c r="J2092" s="113">
        <v>40</v>
      </c>
      <c r="K2092" s="113">
        <v>1064</v>
      </c>
      <c r="L2092" s="113">
        <v>42560</v>
      </c>
      <c r="M2092" s="113">
        <v>2.66</v>
      </c>
      <c r="N2092" s="113">
        <v>106.4</v>
      </c>
      <c r="O2092" s="113">
        <v>0</v>
      </c>
      <c r="P2092" s="113">
        <v>0</v>
      </c>
      <c r="Q2092" s="113">
        <v>1066.6600000000001</v>
      </c>
      <c r="R2092" s="113">
        <v>42666.400000000001</v>
      </c>
      <c r="S2092" s="111" t="s">
        <v>1428</v>
      </c>
    </row>
    <row r="2093" spans="1:19" ht="25.5">
      <c r="A2093" s="111" t="s">
        <v>4601</v>
      </c>
      <c r="B2093" s="112">
        <v>44336</v>
      </c>
      <c r="C2093" s="111" t="s">
        <v>4602</v>
      </c>
      <c r="D2093" s="112">
        <v>44336</v>
      </c>
      <c r="E2093" s="111" t="s">
        <v>1429</v>
      </c>
      <c r="F2093" s="111" t="s">
        <v>97</v>
      </c>
      <c r="G2093" s="111" t="s">
        <v>1012</v>
      </c>
      <c r="H2093" s="111" t="s">
        <v>1433</v>
      </c>
      <c r="I2093" s="111" t="s">
        <v>1374</v>
      </c>
      <c r="J2093" s="113">
        <v>40</v>
      </c>
      <c r="K2093" s="113">
        <v>914</v>
      </c>
      <c r="L2093" s="113">
        <v>36560</v>
      </c>
      <c r="M2093" s="113">
        <v>2.2850000000000001</v>
      </c>
      <c r="N2093" s="113">
        <v>91.4</v>
      </c>
      <c r="O2093" s="113">
        <v>0</v>
      </c>
      <c r="P2093" s="113">
        <v>0</v>
      </c>
      <c r="Q2093" s="113">
        <v>916.28499999999997</v>
      </c>
      <c r="R2093" s="113">
        <v>36651.4</v>
      </c>
      <c r="S2093" s="111" t="s">
        <v>1428</v>
      </c>
    </row>
    <row r="2094" spans="1:19" ht="25.5">
      <c r="A2094" s="111" t="s">
        <v>4601</v>
      </c>
      <c r="B2094" s="112">
        <v>44336</v>
      </c>
      <c r="C2094" s="111" t="s">
        <v>4602</v>
      </c>
      <c r="D2094" s="112">
        <v>44336</v>
      </c>
      <c r="E2094" s="111" t="s">
        <v>1429</v>
      </c>
      <c r="F2094" s="111" t="s">
        <v>97</v>
      </c>
      <c r="G2094" s="111" t="s">
        <v>1012</v>
      </c>
      <c r="H2094" s="111" t="s">
        <v>1433</v>
      </c>
      <c r="I2094" s="111" t="s">
        <v>1263</v>
      </c>
      <c r="J2094" s="113">
        <v>40</v>
      </c>
      <c r="K2094" s="113">
        <v>1099</v>
      </c>
      <c r="L2094" s="113">
        <v>43960</v>
      </c>
      <c r="M2094" s="113">
        <v>2.7480000000000002</v>
      </c>
      <c r="N2094" s="113">
        <v>109.92</v>
      </c>
      <c r="O2094" s="113">
        <v>0</v>
      </c>
      <c r="P2094" s="113">
        <v>0</v>
      </c>
      <c r="Q2094" s="113">
        <v>1101.7474999999999</v>
      </c>
      <c r="R2094" s="113">
        <v>44069.9</v>
      </c>
      <c r="S2094" s="111" t="s">
        <v>1428</v>
      </c>
    </row>
    <row r="2095" spans="1:19" ht="25.5">
      <c r="A2095" s="111" t="s">
        <v>4603</v>
      </c>
      <c r="B2095" s="112">
        <v>44336</v>
      </c>
      <c r="C2095" s="111" t="s">
        <v>4604</v>
      </c>
      <c r="D2095" s="112">
        <v>44336</v>
      </c>
      <c r="E2095" s="111" t="s">
        <v>1429</v>
      </c>
      <c r="F2095" s="111" t="s">
        <v>99</v>
      </c>
      <c r="G2095" s="111" t="s">
        <v>1046</v>
      </c>
      <c r="H2095" s="111" t="s">
        <v>1433</v>
      </c>
      <c r="I2095" s="111" t="s">
        <v>1144</v>
      </c>
      <c r="J2095" s="113">
        <v>20</v>
      </c>
      <c r="K2095" s="113">
        <v>1118</v>
      </c>
      <c r="L2095" s="113">
        <v>22360</v>
      </c>
      <c r="M2095" s="113">
        <v>2.7949999999999999</v>
      </c>
      <c r="N2095" s="113">
        <v>55.9</v>
      </c>
      <c r="O2095" s="113">
        <v>0</v>
      </c>
      <c r="P2095" s="113">
        <v>0</v>
      </c>
      <c r="Q2095" s="113">
        <v>1120.7950000000001</v>
      </c>
      <c r="R2095" s="113">
        <v>22415.9</v>
      </c>
      <c r="S2095" s="111" t="s">
        <v>1428</v>
      </c>
    </row>
    <row r="2096" spans="1:19" ht="25.5">
      <c r="A2096" s="111" t="s">
        <v>4603</v>
      </c>
      <c r="B2096" s="112">
        <v>44336</v>
      </c>
      <c r="C2096" s="111" t="s">
        <v>4604</v>
      </c>
      <c r="D2096" s="112">
        <v>44336</v>
      </c>
      <c r="E2096" s="111" t="s">
        <v>1429</v>
      </c>
      <c r="F2096" s="111" t="s">
        <v>99</v>
      </c>
      <c r="G2096" s="111" t="s">
        <v>1046</v>
      </c>
      <c r="H2096" s="111" t="s">
        <v>1433</v>
      </c>
      <c r="I2096" s="111" t="s">
        <v>1141</v>
      </c>
      <c r="J2096" s="113">
        <v>20</v>
      </c>
      <c r="K2096" s="113">
        <v>894</v>
      </c>
      <c r="L2096" s="113">
        <v>17880</v>
      </c>
      <c r="M2096" s="113">
        <v>2.2349999999999999</v>
      </c>
      <c r="N2096" s="113">
        <v>44.7</v>
      </c>
      <c r="O2096" s="113">
        <v>0</v>
      </c>
      <c r="P2096" s="113">
        <v>0</v>
      </c>
      <c r="Q2096" s="113">
        <v>896.23500000000001</v>
      </c>
      <c r="R2096" s="113">
        <v>17924.7</v>
      </c>
      <c r="S2096" s="111" t="s">
        <v>1428</v>
      </c>
    </row>
    <row r="2097" spans="1:19" ht="25.5">
      <c r="A2097" s="111" t="s">
        <v>4605</v>
      </c>
      <c r="B2097" s="112">
        <v>44336</v>
      </c>
      <c r="C2097" s="111" t="s">
        <v>4606</v>
      </c>
      <c r="D2097" s="112">
        <v>44336</v>
      </c>
      <c r="E2097" s="111" t="s">
        <v>1429</v>
      </c>
      <c r="F2097" s="111" t="s">
        <v>15</v>
      </c>
      <c r="G2097" s="111" t="s">
        <v>1437</v>
      </c>
      <c r="H2097" s="111" t="s">
        <v>13</v>
      </c>
      <c r="I2097" s="111" t="s">
        <v>1376</v>
      </c>
      <c r="J2097" s="113">
        <v>20</v>
      </c>
      <c r="K2097" s="113">
        <v>1303</v>
      </c>
      <c r="L2097" s="113">
        <v>26060</v>
      </c>
      <c r="M2097" s="113">
        <v>3.258</v>
      </c>
      <c r="N2097" s="113">
        <v>65.16</v>
      </c>
      <c r="O2097" s="113">
        <v>0</v>
      </c>
      <c r="P2097" s="113">
        <v>0</v>
      </c>
      <c r="Q2097" s="113">
        <v>1306.2574999999999</v>
      </c>
      <c r="R2097" s="113">
        <v>26125.15</v>
      </c>
      <c r="S2097" s="111" t="s">
        <v>1428</v>
      </c>
    </row>
    <row r="2098" spans="1:19" ht="25.5">
      <c r="A2098" s="111" t="s">
        <v>4605</v>
      </c>
      <c r="B2098" s="112">
        <v>44336</v>
      </c>
      <c r="C2098" s="111" t="s">
        <v>4606</v>
      </c>
      <c r="D2098" s="112">
        <v>44336</v>
      </c>
      <c r="E2098" s="111" t="s">
        <v>1429</v>
      </c>
      <c r="F2098" s="111" t="s">
        <v>15</v>
      </c>
      <c r="G2098" s="111" t="s">
        <v>1437</v>
      </c>
      <c r="H2098" s="111" t="s">
        <v>13</v>
      </c>
      <c r="I2098" s="111" t="s">
        <v>1277</v>
      </c>
      <c r="J2098" s="113">
        <v>20</v>
      </c>
      <c r="K2098" s="113">
        <v>967</v>
      </c>
      <c r="L2098" s="113">
        <v>19340</v>
      </c>
      <c r="M2098" s="113">
        <v>2.4180000000000001</v>
      </c>
      <c r="N2098" s="113">
        <v>48.36</v>
      </c>
      <c r="O2098" s="113">
        <v>0</v>
      </c>
      <c r="P2098" s="113">
        <v>0</v>
      </c>
      <c r="Q2098" s="113">
        <v>969.41750000000002</v>
      </c>
      <c r="R2098" s="113">
        <v>19388.349999999999</v>
      </c>
      <c r="S2098" s="111" t="s">
        <v>1428</v>
      </c>
    </row>
    <row r="2099" spans="1:19" ht="25.5">
      <c r="A2099" s="111" t="s">
        <v>4605</v>
      </c>
      <c r="B2099" s="112">
        <v>44336</v>
      </c>
      <c r="C2099" s="111" t="s">
        <v>4606</v>
      </c>
      <c r="D2099" s="112">
        <v>44336</v>
      </c>
      <c r="E2099" s="111" t="s">
        <v>1429</v>
      </c>
      <c r="F2099" s="111" t="s">
        <v>15</v>
      </c>
      <c r="G2099" s="111" t="s">
        <v>1437</v>
      </c>
      <c r="H2099" s="111" t="s">
        <v>13</v>
      </c>
      <c r="I2099" s="111" t="s">
        <v>1141</v>
      </c>
      <c r="J2099" s="113">
        <v>20</v>
      </c>
      <c r="K2099" s="113">
        <v>894</v>
      </c>
      <c r="L2099" s="113">
        <v>17880</v>
      </c>
      <c r="M2099" s="113">
        <v>2.2349999999999999</v>
      </c>
      <c r="N2099" s="113">
        <v>44.7</v>
      </c>
      <c r="O2099" s="113">
        <v>0</v>
      </c>
      <c r="P2099" s="113">
        <v>0</v>
      </c>
      <c r="Q2099" s="113">
        <v>896.23500000000001</v>
      </c>
      <c r="R2099" s="113">
        <v>17924.7</v>
      </c>
      <c r="S2099" s="111" t="s">
        <v>1428</v>
      </c>
    </row>
    <row r="2100" spans="1:19" ht="25.5">
      <c r="A2100" s="111" t="s">
        <v>4607</v>
      </c>
      <c r="B2100" s="112">
        <v>44336</v>
      </c>
      <c r="C2100" s="111" t="s">
        <v>4608</v>
      </c>
      <c r="D2100" s="112">
        <v>44336</v>
      </c>
      <c r="E2100" s="111" t="s">
        <v>1429</v>
      </c>
      <c r="F2100" s="111" t="s">
        <v>1188</v>
      </c>
      <c r="G2100" s="111" t="s">
        <v>25</v>
      </c>
      <c r="H2100" s="111" t="s">
        <v>24</v>
      </c>
      <c r="I2100" s="111" t="s">
        <v>1147</v>
      </c>
      <c r="J2100" s="113">
        <v>10</v>
      </c>
      <c r="K2100" s="113">
        <v>1176</v>
      </c>
      <c r="L2100" s="113">
        <v>11760</v>
      </c>
      <c r="M2100" s="113">
        <v>2.94</v>
      </c>
      <c r="N2100" s="113">
        <v>29.4</v>
      </c>
      <c r="O2100" s="113">
        <v>0</v>
      </c>
      <c r="P2100" s="113">
        <v>0</v>
      </c>
      <c r="Q2100" s="113">
        <v>1178.94</v>
      </c>
      <c r="R2100" s="113">
        <v>11789.4</v>
      </c>
      <c r="S2100" s="111" t="s">
        <v>1428</v>
      </c>
    </row>
    <row r="2101" spans="1:19" ht="25.5">
      <c r="A2101" s="111" t="s">
        <v>4607</v>
      </c>
      <c r="B2101" s="112">
        <v>44336</v>
      </c>
      <c r="C2101" s="111" t="s">
        <v>4608</v>
      </c>
      <c r="D2101" s="112">
        <v>44336</v>
      </c>
      <c r="E2101" s="111" t="s">
        <v>1429</v>
      </c>
      <c r="F2101" s="111" t="s">
        <v>1188</v>
      </c>
      <c r="G2101" s="111" t="s">
        <v>25</v>
      </c>
      <c r="H2101" s="111" t="s">
        <v>24</v>
      </c>
      <c r="I2101" s="111" t="s">
        <v>1146</v>
      </c>
      <c r="J2101" s="113">
        <v>40</v>
      </c>
      <c r="K2101" s="113">
        <v>914</v>
      </c>
      <c r="L2101" s="113">
        <v>36560</v>
      </c>
      <c r="M2101" s="113">
        <v>2.2850000000000001</v>
      </c>
      <c r="N2101" s="113">
        <v>91.4</v>
      </c>
      <c r="O2101" s="113">
        <v>0</v>
      </c>
      <c r="P2101" s="113">
        <v>0</v>
      </c>
      <c r="Q2101" s="113">
        <v>916.28499999999997</v>
      </c>
      <c r="R2101" s="113">
        <v>36651.4</v>
      </c>
      <c r="S2101" s="111" t="s">
        <v>1428</v>
      </c>
    </row>
    <row r="2102" spans="1:19" ht="25.5">
      <c r="A2102" s="111" t="s">
        <v>4607</v>
      </c>
      <c r="B2102" s="112">
        <v>44336</v>
      </c>
      <c r="C2102" s="111" t="s">
        <v>4608</v>
      </c>
      <c r="D2102" s="112">
        <v>44336</v>
      </c>
      <c r="E2102" s="111" t="s">
        <v>1429</v>
      </c>
      <c r="F2102" s="111" t="s">
        <v>1188</v>
      </c>
      <c r="G2102" s="111" t="s">
        <v>25</v>
      </c>
      <c r="H2102" s="111" t="s">
        <v>24</v>
      </c>
      <c r="I2102" s="111" t="s">
        <v>1263</v>
      </c>
      <c r="J2102" s="113">
        <v>10</v>
      </c>
      <c r="K2102" s="113">
        <v>1099</v>
      </c>
      <c r="L2102" s="113">
        <v>10990</v>
      </c>
      <c r="M2102" s="113">
        <v>2.7475000000000001</v>
      </c>
      <c r="N2102" s="113">
        <v>27.475000000000001</v>
      </c>
      <c r="O2102" s="113">
        <v>0</v>
      </c>
      <c r="P2102" s="113">
        <v>0</v>
      </c>
      <c r="Q2102" s="113">
        <v>1101.7474999999999</v>
      </c>
      <c r="R2102" s="113">
        <v>11017.475</v>
      </c>
      <c r="S2102" s="111" t="s">
        <v>1428</v>
      </c>
    </row>
    <row r="2103" spans="1:19" ht="25.5">
      <c r="A2103" s="111" t="s">
        <v>4607</v>
      </c>
      <c r="B2103" s="112">
        <v>44336</v>
      </c>
      <c r="C2103" s="111" t="s">
        <v>4608</v>
      </c>
      <c r="D2103" s="112">
        <v>44336</v>
      </c>
      <c r="E2103" s="111" t="s">
        <v>1429</v>
      </c>
      <c r="F2103" s="111" t="s">
        <v>1188</v>
      </c>
      <c r="G2103" s="111" t="s">
        <v>25</v>
      </c>
      <c r="H2103" s="111" t="s">
        <v>24</v>
      </c>
      <c r="I2103" s="111" t="s">
        <v>1320</v>
      </c>
      <c r="J2103" s="113">
        <v>40</v>
      </c>
      <c r="K2103" s="113">
        <v>1064</v>
      </c>
      <c r="L2103" s="113">
        <v>42560</v>
      </c>
      <c r="M2103" s="113">
        <v>2.66</v>
      </c>
      <c r="N2103" s="113">
        <v>106.4</v>
      </c>
      <c r="O2103" s="113">
        <v>0</v>
      </c>
      <c r="P2103" s="113">
        <v>0</v>
      </c>
      <c r="Q2103" s="113">
        <v>1066.6600000000001</v>
      </c>
      <c r="R2103" s="113">
        <v>42666.400000000001</v>
      </c>
      <c r="S2103" s="111" t="s">
        <v>1428</v>
      </c>
    </row>
    <row r="2104" spans="1:19" ht="25.5">
      <c r="A2104" s="111" t="s">
        <v>4607</v>
      </c>
      <c r="B2104" s="112">
        <v>44336</v>
      </c>
      <c r="C2104" s="111" t="s">
        <v>4608</v>
      </c>
      <c r="D2104" s="112">
        <v>44336</v>
      </c>
      <c r="E2104" s="111" t="s">
        <v>1429</v>
      </c>
      <c r="F2104" s="111" t="s">
        <v>1188</v>
      </c>
      <c r="G2104" s="111" t="s">
        <v>25</v>
      </c>
      <c r="H2104" s="111" t="s">
        <v>24</v>
      </c>
      <c r="I2104" s="111" t="s">
        <v>1144</v>
      </c>
      <c r="J2104" s="113">
        <v>10</v>
      </c>
      <c r="K2104" s="113">
        <v>1118</v>
      </c>
      <c r="L2104" s="113">
        <v>11180</v>
      </c>
      <c r="M2104" s="113">
        <v>2.7949999999999999</v>
      </c>
      <c r="N2104" s="113">
        <v>27.95</v>
      </c>
      <c r="O2104" s="113">
        <v>0</v>
      </c>
      <c r="P2104" s="113">
        <v>0</v>
      </c>
      <c r="Q2104" s="113">
        <v>1120.7950000000001</v>
      </c>
      <c r="R2104" s="113">
        <v>11207.95</v>
      </c>
      <c r="S2104" s="111" t="s">
        <v>1428</v>
      </c>
    </row>
    <row r="2105" spans="1:19" ht="25.5">
      <c r="A2105" s="111" t="s">
        <v>4607</v>
      </c>
      <c r="B2105" s="112">
        <v>44336</v>
      </c>
      <c r="C2105" s="111" t="s">
        <v>4608</v>
      </c>
      <c r="D2105" s="112">
        <v>44336</v>
      </c>
      <c r="E2105" s="111" t="s">
        <v>1429</v>
      </c>
      <c r="F2105" s="111" t="s">
        <v>1188</v>
      </c>
      <c r="G2105" s="111" t="s">
        <v>25</v>
      </c>
      <c r="H2105" s="111" t="s">
        <v>24</v>
      </c>
      <c r="I2105" s="111" t="s">
        <v>1277</v>
      </c>
      <c r="J2105" s="113">
        <v>40</v>
      </c>
      <c r="K2105" s="113">
        <v>967</v>
      </c>
      <c r="L2105" s="113">
        <v>38680</v>
      </c>
      <c r="M2105" s="113">
        <v>2.4175</v>
      </c>
      <c r="N2105" s="113">
        <v>96.7</v>
      </c>
      <c r="O2105" s="113">
        <v>0</v>
      </c>
      <c r="P2105" s="113">
        <v>0</v>
      </c>
      <c r="Q2105" s="113">
        <v>969.41750000000002</v>
      </c>
      <c r="R2105" s="113">
        <v>38776.699999999997</v>
      </c>
      <c r="S2105" s="111" t="s">
        <v>1428</v>
      </c>
    </row>
    <row r="2106" spans="1:19" ht="25.5">
      <c r="A2106" s="111" t="s">
        <v>4609</v>
      </c>
      <c r="B2106" s="112">
        <v>44336</v>
      </c>
      <c r="C2106" s="111" t="s">
        <v>4610</v>
      </c>
      <c r="D2106" s="112">
        <v>44336</v>
      </c>
      <c r="E2106" s="111" t="s">
        <v>1429</v>
      </c>
      <c r="F2106" s="111" t="s">
        <v>89</v>
      </c>
      <c r="G2106" s="111" t="s">
        <v>78</v>
      </c>
      <c r="H2106" s="111" t="s">
        <v>24</v>
      </c>
      <c r="I2106" s="111" t="s">
        <v>1263</v>
      </c>
      <c r="J2106" s="113">
        <v>20</v>
      </c>
      <c r="K2106" s="113">
        <v>1099</v>
      </c>
      <c r="L2106" s="113">
        <v>21980</v>
      </c>
      <c r="M2106" s="113">
        <v>2.7475000000000001</v>
      </c>
      <c r="N2106" s="113">
        <v>54.95</v>
      </c>
      <c r="O2106" s="113">
        <v>0</v>
      </c>
      <c r="P2106" s="113">
        <v>0</v>
      </c>
      <c r="Q2106" s="113">
        <v>1101.7474999999999</v>
      </c>
      <c r="R2106" s="113">
        <v>22034.95</v>
      </c>
      <c r="S2106" s="111" t="s">
        <v>1428</v>
      </c>
    </row>
    <row r="2107" spans="1:19" ht="25.5">
      <c r="A2107" s="111" t="s">
        <v>4609</v>
      </c>
      <c r="B2107" s="112">
        <v>44336</v>
      </c>
      <c r="C2107" s="111" t="s">
        <v>4610</v>
      </c>
      <c r="D2107" s="112">
        <v>44336</v>
      </c>
      <c r="E2107" s="111" t="s">
        <v>1429</v>
      </c>
      <c r="F2107" s="111" t="s">
        <v>89</v>
      </c>
      <c r="G2107" s="111" t="s">
        <v>78</v>
      </c>
      <c r="H2107" s="111" t="s">
        <v>24</v>
      </c>
      <c r="I2107" s="111" t="s">
        <v>1320</v>
      </c>
      <c r="J2107" s="113">
        <v>20</v>
      </c>
      <c r="K2107" s="113">
        <v>1064</v>
      </c>
      <c r="L2107" s="113">
        <v>21280</v>
      </c>
      <c r="M2107" s="113">
        <v>2.66</v>
      </c>
      <c r="N2107" s="113">
        <v>53.2</v>
      </c>
      <c r="O2107" s="113">
        <v>0</v>
      </c>
      <c r="P2107" s="113">
        <v>0</v>
      </c>
      <c r="Q2107" s="113">
        <v>1066.6600000000001</v>
      </c>
      <c r="R2107" s="113">
        <v>21333.200000000001</v>
      </c>
      <c r="S2107" s="111" t="s">
        <v>1428</v>
      </c>
    </row>
    <row r="2108" spans="1:19" ht="25.5">
      <c r="A2108" s="111" t="s">
        <v>4609</v>
      </c>
      <c r="B2108" s="112">
        <v>44336</v>
      </c>
      <c r="C2108" s="111" t="s">
        <v>4610</v>
      </c>
      <c r="D2108" s="112">
        <v>44336</v>
      </c>
      <c r="E2108" s="111" t="s">
        <v>1429</v>
      </c>
      <c r="F2108" s="111" t="s">
        <v>89</v>
      </c>
      <c r="G2108" s="111" t="s">
        <v>78</v>
      </c>
      <c r="H2108" s="111" t="s">
        <v>24</v>
      </c>
      <c r="I2108" s="111" t="s">
        <v>1321</v>
      </c>
      <c r="J2108" s="113">
        <v>20</v>
      </c>
      <c r="K2108" s="113">
        <v>1205</v>
      </c>
      <c r="L2108" s="113">
        <v>24100</v>
      </c>
      <c r="M2108" s="113">
        <v>3.0125000000000002</v>
      </c>
      <c r="N2108" s="113">
        <v>60.25</v>
      </c>
      <c r="O2108" s="113">
        <v>0</v>
      </c>
      <c r="P2108" s="113">
        <v>0</v>
      </c>
      <c r="Q2108" s="113">
        <v>1208.0125</v>
      </c>
      <c r="R2108" s="113">
        <v>24160.25</v>
      </c>
      <c r="S2108" s="111" t="s">
        <v>1428</v>
      </c>
    </row>
    <row r="2109" spans="1:19" ht="25.5">
      <c r="A2109" s="111" t="s">
        <v>4609</v>
      </c>
      <c r="B2109" s="112">
        <v>44336</v>
      </c>
      <c r="C2109" s="111" t="s">
        <v>4610</v>
      </c>
      <c r="D2109" s="112">
        <v>44336</v>
      </c>
      <c r="E2109" s="111" t="s">
        <v>1429</v>
      </c>
      <c r="F2109" s="111" t="s">
        <v>89</v>
      </c>
      <c r="G2109" s="111" t="s">
        <v>78</v>
      </c>
      <c r="H2109" s="111" t="s">
        <v>24</v>
      </c>
      <c r="I2109" s="111" t="s">
        <v>1142</v>
      </c>
      <c r="J2109" s="113">
        <v>20</v>
      </c>
      <c r="K2109" s="113">
        <v>1030</v>
      </c>
      <c r="L2109" s="113">
        <v>20600</v>
      </c>
      <c r="M2109" s="113">
        <v>2.5750000000000002</v>
      </c>
      <c r="N2109" s="113">
        <v>51.5</v>
      </c>
      <c r="O2109" s="113">
        <v>0</v>
      </c>
      <c r="P2109" s="113">
        <v>0</v>
      </c>
      <c r="Q2109" s="113">
        <v>1032.575</v>
      </c>
      <c r="R2109" s="113">
        <v>20651.5</v>
      </c>
      <c r="S2109" s="111" t="s">
        <v>1428</v>
      </c>
    </row>
    <row r="2110" spans="1:19" ht="25.5">
      <c r="A2110" s="111" t="s">
        <v>4609</v>
      </c>
      <c r="B2110" s="112">
        <v>44336</v>
      </c>
      <c r="C2110" s="111" t="s">
        <v>4610</v>
      </c>
      <c r="D2110" s="112">
        <v>44336</v>
      </c>
      <c r="E2110" s="111" t="s">
        <v>1429</v>
      </c>
      <c r="F2110" s="111" t="s">
        <v>89</v>
      </c>
      <c r="G2110" s="111" t="s">
        <v>78</v>
      </c>
      <c r="H2110" s="111" t="s">
        <v>24</v>
      </c>
      <c r="I2110" s="111" t="s">
        <v>1277</v>
      </c>
      <c r="J2110" s="113">
        <v>20</v>
      </c>
      <c r="K2110" s="113">
        <v>967</v>
      </c>
      <c r="L2110" s="113">
        <v>19340</v>
      </c>
      <c r="M2110" s="113">
        <v>2.4175</v>
      </c>
      <c r="N2110" s="113">
        <v>48.35</v>
      </c>
      <c r="O2110" s="113">
        <v>0</v>
      </c>
      <c r="P2110" s="113">
        <v>0</v>
      </c>
      <c r="Q2110" s="113">
        <v>969.41750000000002</v>
      </c>
      <c r="R2110" s="113">
        <v>19388.349999999999</v>
      </c>
      <c r="S2110" s="111" t="s">
        <v>1428</v>
      </c>
    </row>
    <row r="2111" spans="1:19" ht="25.5">
      <c r="A2111" s="111" t="s">
        <v>4609</v>
      </c>
      <c r="B2111" s="112">
        <v>44336</v>
      </c>
      <c r="C2111" s="111" t="s">
        <v>4610</v>
      </c>
      <c r="D2111" s="112">
        <v>44336</v>
      </c>
      <c r="E2111" s="111" t="s">
        <v>1429</v>
      </c>
      <c r="F2111" s="111" t="s">
        <v>89</v>
      </c>
      <c r="G2111" s="111" t="s">
        <v>78</v>
      </c>
      <c r="H2111" s="111" t="s">
        <v>24</v>
      </c>
      <c r="I2111" s="111" t="s">
        <v>1144</v>
      </c>
      <c r="J2111" s="113">
        <v>20</v>
      </c>
      <c r="K2111" s="113">
        <v>1118</v>
      </c>
      <c r="L2111" s="113">
        <v>22360</v>
      </c>
      <c r="M2111" s="113">
        <v>2.7949999999999999</v>
      </c>
      <c r="N2111" s="113">
        <v>55.9</v>
      </c>
      <c r="O2111" s="113">
        <v>0</v>
      </c>
      <c r="P2111" s="113">
        <v>0</v>
      </c>
      <c r="Q2111" s="113">
        <v>1120.7950000000001</v>
      </c>
      <c r="R2111" s="113">
        <v>22415.9</v>
      </c>
      <c r="S2111" s="111" t="s">
        <v>1428</v>
      </c>
    </row>
    <row r="2112" spans="1:19" ht="25.5">
      <c r="A2112" s="111" t="s">
        <v>4609</v>
      </c>
      <c r="B2112" s="112">
        <v>44336</v>
      </c>
      <c r="C2112" s="111" t="s">
        <v>4610</v>
      </c>
      <c r="D2112" s="112">
        <v>44336</v>
      </c>
      <c r="E2112" s="111" t="s">
        <v>1429</v>
      </c>
      <c r="F2112" s="111" t="s">
        <v>89</v>
      </c>
      <c r="G2112" s="111" t="s">
        <v>78</v>
      </c>
      <c r="H2112" s="111" t="s">
        <v>24</v>
      </c>
      <c r="I2112" s="111" t="s">
        <v>1374</v>
      </c>
      <c r="J2112" s="113">
        <v>20</v>
      </c>
      <c r="K2112" s="113">
        <v>914</v>
      </c>
      <c r="L2112" s="113">
        <v>18280</v>
      </c>
      <c r="M2112" s="113">
        <v>2.2850000000000001</v>
      </c>
      <c r="N2112" s="113">
        <v>45.7</v>
      </c>
      <c r="O2112" s="113">
        <v>0</v>
      </c>
      <c r="P2112" s="113">
        <v>0</v>
      </c>
      <c r="Q2112" s="113">
        <v>916.28499999999997</v>
      </c>
      <c r="R2112" s="113">
        <v>18325.7</v>
      </c>
      <c r="S2112" s="111" t="s">
        <v>1428</v>
      </c>
    </row>
    <row r="2113" spans="1:19" ht="25.5">
      <c r="A2113" s="111" t="s">
        <v>4609</v>
      </c>
      <c r="B2113" s="112">
        <v>44336</v>
      </c>
      <c r="C2113" s="111" t="s">
        <v>4610</v>
      </c>
      <c r="D2113" s="112">
        <v>44336</v>
      </c>
      <c r="E2113" s="111" t="s">
        <v>1429</v>
      </c>
      <c r="F2113" s="111" t="s">
        <v>89</v>
      </c>
      <c r="G2113" s="111" t="s">
        <v>78</v>
      </c>
      <c r="H2113" s="111" t="s">
        <v>24</v>
      </c>
      <c r="I2113" s="111" t="s">
        <v>1147</v>
      </c>
      <c r="J2113" s="113">
        <v>20</v>
      </c>
      <c r="K2113" s="113">
        <v>1176</v>
      </c>
      <c r="L2113" s="113">
        <v>23520</v>
      </c>
      <c r="M2113" s="113">
        <v>2.94</v>
      </c>
      <c r="N2113" s="113">
        <v>58.8</v>
      </c>
      <c r="O2113" s="113">
        <v>0</v>
      </c>
      <c r="P2113" s="113">
        <v>0</v>
      </c>
      <c r="Q2113" s="113">
        <v>1178.94</v>
      </c>
      <c r="R2113" s="113">
        <v>23578.799999999999</v>
      </c>
      <c r="S2113" s="111" t="s">
        <v>1428</v>
      </c>
    </row>
    <row r="2114" spans="1:19" ht="25.5">
      <c r="A2114" s="111" t="s">
        <v>4611</v>
      </c>
      <c r="B2114" s="112">
        <v>44336</v>
      </c>
      <c r="C2114" s="111" t="s">
        <v>4612</v>
      </c>
      <c r="D2114" s="112">
        <v>44336</v>
      </c>
      <c r="E2114" s="111" t="s">
        <v>1429</v>
      </c>
      <c r="F2114" s="111" t="s">
        <v>50</v>
      </c>
      <c r="G2114" s="111" t="s">
        <v>1431</v>
      </c>
      <c r="H2114" s="111" t="s">
        <v>13</v>
      </c>
      <c r="I2114" s="111" t="s">
        <v>1141</v>
      </c>
      <c r="J2114" s="113">
        <v>20</v>
      </c>
      <c r="K2114" s="113">
        <v>894</v>
      </c>
      <c r="L2114" s="113">
        <v>17880</v>
      </c>
      <c r="M2114" s="113">
        <v>2.2349999999999999</v>
      </c>
      <c r="N2114" s="113">
        <v>44.7</v>
      </c>
      <c r="O2114" s="113">
        <v>0</v>
      </c>
      <c r="P2114" s="113">
        <v>0</v>
      </c>
      <c r="Q2114" s="113">
        <v>896.23500000000001</v>
      </c>
      <c r="R2114" s="113">
        <v>17924.7</v>
      </c>
      <c r="S2114" s="111" t="s">
        <v>1428</v>
      </c>
    </row>
    <row r="2115" spans="1:19" ht="25.5">
      <c r="A2115" s="111" t="s">
        <v>4613</v>
      </c>
      <c r="B2115" s="112">
        <v>44336</v>
      </c>
      <c r="C2115" s="111" t="s">
        <v>4614</v>
      </c>
      <c r="D2115" s="112">
        <v>44336</v>
      </c>
      <c r="E2115" s="111" t="s">
        <v>3895</v>
      </c>
      <c r="F2115" s="111" t="s">
        <v>4615</v>
      </c>
      <c r="G2115" s="111" t="s">
        <v>1452</v>
      </c>
      <c r="H2115" s="111" t="s">
        <v>3895</v>
      </c>
      <c r="I2115" s="111" t="s">
        <v>4616</v>
      </c>
      <c r="J2115" s="113">
        <v>1</v>
      </c>
      <c r="K2115" s="113">
        <v>0</v>
      </c>
      <c r="L2115" s="113">
        <v>0</v>
      </c>
      <c r="M2115" s="113">
        <v>0</v>
      </c>
      <c r="N2115" s="113">
        <v>0</v>
      </c>
      <c r="O2115" s="113">
        <v>0</v>
      </c>
      <c r="P2115" s="113">
        <v>0</v>
      </c>
      <c r="Q2115" s="113">
        <v>0</v>
      </c>
      <c r="R2115" s="113">
        <v>0</v>
      </c>
      <c r="S2115" s="111" t="s">
        <v>1428</v>
      </c>
    </row>
    <row r="2116" spans="1:19" ht="25.5">
      <c r="A2116" s="111" t="s">
        <v>4779</v>
      </c>
      <c r="B2116" s="112">
        <v>44339</v>
      </c>
      <c r="C2116" s="111" t="s">
        <v>4780</v>
      </c>
      <c r="D2116" s="112">
        <v>44339</v>
      </c>
      <c r="E2116" s="111" t="s">
        <v>1429</v>
      </c>
      <c r="F2116" s="111" t="s">
        <v>94</v>
      </c>
      <c r="G2116" s="111" t="s">
        <v>1014</v>
      </c>
      <c r="H2116" s="111" t="s">
        <v>1433</v>
      </c>
      <c r="I2116" s="111" t="s">
        <v>1277</v>
      </c>
      <c r="J2116" s="113">
        <v>10</v>
      </c>
      <c r="K2116" s="113">
        <v>967</v>
      </c>
      <c r="L2116" s="113">
        <v>9670</v>
      </c>
      <c r="M2116" s="113">
        <v>2.4180000000000001</v>
      </c>
      <c r="N2116" s="113">
        <v>24.18</v>
      </c>
      <c r="O2116" s="113">
        <v>0</v>
      </c>
      <c r="P2116" s="113">
        <v>0</v>
      </c>
      <c r="Q2116" s="113">
        <v>969.41750000000002</v>
      </c>
      <c r="R2116" s="113">
        <v>9694.1749999999993</v>
      </c>
      <c r="S2116" s="111" t="s">
        <v>1428</v>
      </c>
    </row>
    <row r="2117" spans="1:19" ht="25.5">
      <c r="A2117" s="111" t="s">
        <v>4779</v>
      </c>
      <c r="B2117" s="112">
        <v>44339</v>
      </c>
      <c r="C2117" s="111" t="s">
        <v>4780</v>
      </c>
      <c r="D2117" s="112">
        <v>44339</v>
      </c>
      <c r="E2117" s="111" t="s">
        <v>1429</v>
      </c>
      <c r="F2117" s="111" t="s">
        <v>94</v>
      </c>
      <c r="G2117" s="111" t="s">
        <v>1014</v>
      </c>
      <c r="H2117" s="111" t="s">
        <v>1433</v>
      </c>
      <c r="I2117" s="111" t="s">
        <v>1376</v>
      </c>
      <c r="J2117" s="113">
        <v>10</v>
      </c>
      <c r="K2117" s="113">
        <v>1303</v>
      </c>
      <c r="L2117" s="113">
        <v>13030</v>
      </c>
      <c r="M2117" s="113">
        <v>3.258</v>
      </c>
      <c r="N2117" s="113">
        <v>32.58</v>
      </c>
      <c r="O2117" s="113">
        <v>0</v>
      </c>
      <c r="P2117" s="113">
        <v>0</v>
      </c>
      <c r="Q2117" s="113">
        <v>1306.2574999999999</v>
      </c>
      <c r="R2117" s="113">
        <v>13062.575000000001</v>
      </c>
      <c r="S2117" s="111" t="s">
        <v>1428</v>
      </c>
    </row>
    <row r="2118" spans="1:19" ht="25.5">
      <c r="A2118" s="111" t="s">
        <v>4779</v>
      </c>
      <c r="B2118" s="112">
        <v>44339</v>
      </c>
      <c r="C2118" s="111" t="s">
        <v>4780</v>
      </c>
      <c r="D2118" s="112">
        <v>44339</v>
      </c>
      <c r="E2118" s="111" t="s">
        <v>1429</v>
      </c>
      <c r="F2118" s="111" t="s">
        <v>94</v>
      </c>
      <c r="G2118" s="111" t="s">
        <v>1014</v>
      </c>
      <c r="H2118" s="111" t="s">
        <v>1433</v>
      </c>
      <c r="I2118" s="111" t="s">
        <v>1142</v>
      </c>
      <c r="J2118" s="113">
        <v>10</v>
      </c>
      <c r="K2118" s="113">
        <v>1030</v>
      </c>
      <c r="L2118" s="113">
        <v>10300</v>
      </c>
      <c r="M2118" s="113">
        <v>2.5750000000000002</v>
      </c>
      <c r="N2118" s="113">
        <v>25.75</v>
      </c>
      <c r="O2118" s="113">
        <v>0</v>
      </c>
      <c r="P2118" s="113">
        <v>0</v>
      </c>
      <c r="Q2118" s="113">
        <v>1032.575</v>
      </c>
      <c r="R2118" s="113">
        <v>10325.75</v>
      </c>
      <c r="S2118" s="111" t="s">
        <v>1428</v>
      </c>
    </row>
    <row r="2119" spans="1:19" ht="25.5">
      <c r="A2119" s="111" t="s">
        <v>4779</v>
      </c>
      <c r="B2119" s="112">
        <v>44339</v>
      </c>
      <c r="C2119" s="111" t="s">
        <v>4780</v>
      </c>
      <c r="D2119" s="112">
        <v>44339</v>
      </c>
      <c r="E2119" s="111" t="s">
        <v>1429</v>
      </c>
      <c r="F2119" s="111" t="s">
        <v>94</v>
      </c>
      <c r="G2119" s="111" t="s">
        <v>1014</v>
      </c>
      <c r="H2119" s="111" t="s">
        <v>1433</v>
      </c>
      <c r="I2119" s="111" t="s">
        <v>1146</v>
      </c>
      <c r="J2119" s="113">
        <v>10</v>
      </c>
      <c r="K2119" s="113">
        <v>914</v>
      </c>
      <c r="L2119" s="113">
        <v>9140</v>
      </c>
      <c r="M2119" s="113">
        <v>2.2850000000000001</v>
      </c>
      <c r="N2119" s="113">
        <v>22.85</v>
      </c>
      <c r="O2119" s="113">
        <v>0</v>
      </c>
      <c r="P2119" s="113">
        <v>0</v>
      </c>
      <c r="Q2119" s="113">
        <v>916.28499999999997</v>
      </c>
      <c r="R2119" s="113">
        <v>9162.85</v>
      </c>
      <c r="S2119" s="111" t="s">
        <v>1428</v>
      </c>
    </row>
    <row r="2120" spans="1:19" ht="25.5">
      <c r="A2120" s="111" t="s">
        <v>4781</v>
      </c>
      <c r="B2120" s="112">
        <v>44339</v>
      </c>
      <c r="C2120" s="111" t="s">
        <v>4782</v>
      </c>
      <c r="D2120" s="112">
        <v>44339</v>
      </c>
      <c r="E2120" s="111" t="s">
        <v>1429</v>
      </c>
      <c r="F2120" s="111" t="s">
        <v>102</v>
      </c>
      <c r="G2120" s="111" t="s">
        <v>1012</v>
      </c>
      <c r="H2120" s="111" t="s">
        <v>1433</v>
      </c>
      <c r="I2120" s="111" t="s">
        <v>1374</v>
      </c>
      <c r="J2120" s="113">
        <v>55</v>
      </c>
      <c r="K2120" s="113">
        <v>914</v>
      </c>
      <c r="L2120" s="113">
        <v>50270</v>
      </c>
      <c r="M2120" s="113">
        <v>2.2850000000000001</v>
      </c>
      <c r="N2120" s="113">
        <v>125.675</v>
      </c>
      <c r="O2120" s="113">
        <v>0</v>
      </c>
      <c r="P2120" s="113">
        <v>0</v>
      </c>
      <c r="Q2120" s="113">
        <v>916.28499999999997</v>
      </c>
      <c r="R2120" s="113">
        <v>50395.675000000003</v>
      </c>
      <c r="S2120" s="111" t="s">
        <v>1428</v>
      </c>
    </row>
    <row r="2121" spans="1:19" ht="25.5">
      <c r="A2121" s="111" t="s">
        <v>4783</v>
      </c>
      <c r="B2121" s="112">
        <v>44339</v>
      </c>
      <c r="C2121" s="111" t="s">
        <v>4784</v>
      </c>
      <c r="D2121" s="112">
        <v>44339</v>
      </c>
      <c r="E2121" s="111" t="s">
        <v>1429</v>
      </c>
      <c r="F2121" s="111" t="s">
        <v>79</v>
      </c>
      <c r="G2121" s="111" t="s">
        <v>1017</v>
      </c>
      <c r="H2121" s="111" t="s">
        <v>1433</v>
      </c>
      <c r="I2121" s="111" t="s">
        <v>1374</v>
      </c>
      <c r="J2121" s="113">
        <v>20</v>
      </c>
      <c r="K2121" s="113">
        <v>914</v>
      </c>
      <c r="L2121" s="113">
        <v>18280</v>
      </c>
      <c r="M2121" s="113">
        <v>2.2850000000000001</v>
      </c>
      <c r="N2121" s="113">
        <v>45.7</v>
      </c>
      <c r="O2121" s="113">
        <v>0</v>
      </c>
      <c r="P2121" s="113">
        <v>0</v>
      </c>
      <c r="Q2121" s="113">
        <v>916.28499999999997</v>
      </c>
      <c r="R2121" s="113">
        <v>18325.7</v>
      </c>
      <c r="S2121" s="111" t="s">
        <v>1428</v>
      </c>
    </row>
    <row r="2122" spans="1:19" ht="25.5">
      <c r="A2122" s="111" t="s">
        <v>4785</v>
      </c>
      <c r="B2122" s="112">
        <v>44339</v>
      </c>
      <c r="C2122" s="111" t="s">
        <v>4786</v>
      </c>
      <c r="D2122" s="112">
        <v>44339</v>
      </c>
      <c r="E2122" s="111" t="s">
        <v>1429</v>
      </c>
      <c r="F2122" s="111" t="s">
        <v>80</v>
      </c>
      <c r="G2122" s="111" t="s">
        <v>1017</v>
      </c>
      <c r="H2122" s="111" t="s">
        <v>1433</v>
      </c>
      <c r="I2122" s="111" t="s">
        <v>1277</v>
      </c>
      <c r="J2122" s="113">
        <v>40</v>
      </c>
      <c r="K2122" s="113">
        <v>967</v>
      </c>
      <c r="L2122" s="113">
        <v>38680</v>
      </c>
      <c r="M2122" s="113">
        <v>2.4180000000000001</v>
      </c>
      <c r="N2122" s="113">
        <v>96.72</v>
      </c>
      <c r="O2122" s="113">
        <v>0</v>
      </c>
      <c r="P2122" s="113">
        <v>0</v>
      </c>
      <c r="Q2122" s="113">
        <v>969.41750000000002</v>
      </c>
      <c r="R2122" s="113">
        <v>38776.699999999997</v>
      </c>
      <c r="S2122" s="111" t="s">
        <v>1428</v>
      </c>
    </row>
    <row r="2123" spans="1:19" ht="25.5">
      <c r="A2123" s="111" t="s">
        <v>4785</v>
      </c>
      <c r="B2123" s="112">
        <v>44339</v>
      </c>
      <c r="C2123" s="111" t="s">
        <v>4786</v>
      </c>
      <c r="D2123" s="112">
        <v>44339</v>
      </c>
      <c r="E2123" s="111" t="s">
        <v>1429</v>
      </c>
      <c r="F2123" s="111" t="s">
        <v>80</v>
      </c>
      <c r="G2123" s="111" t="s">
        <v>1017</v>
      </c>
      <c r="H2123" s="111" t="s">
        <v>1433</v>
      </c>
      <c r="I2123" s="111" t="s">
        <v>1321</v>
      </c>
      <c r="J2123" s="113">
        <v>24</v>
      </c>
      <c r="K2123" s="113">
        <v>1205</v>
      </c>
      <c r="L2123" s="113">
        <v>28920</v>
      </c>
      <c r="M2123" s="113">
        <v>3.012</v>
      </c>
      <c r="N2123" s="113">
        <v>72.287999999999997</v>
      </c>
      <c r="O2123" s="113">
        <v>0</v>
      </c>
      <c r="P2123" s="113">
        <v>0</v>
      </c>
      <c r="Q2123" s="113">
        <v>1208.0125</v>
      </c>
      <c r="R2123" s="113">
        <v>28992.3</v>
      </c>
      <c r="S2123" s="111" t="s">
        <v>1428</v>
      </c>
    </row>
    <row r="2124" spans="1:19" ht="25.5">
      <c r="A2124" s="111" t="s">
        <v>4785</v>
      </c>
      <c r="B2124" s="112">
        <v>44339</v>
      </c>
      <c r="C2124" s="111" t="s">
        <v>4786</v>
      </c>
      <c r="D2124" s="112">
        <v>44339</v>
      </c>
      <c r="E2124" s="111" t="s">
        <v>1429</v>
      </c>
      <c r="F2124" s="111" t="s">
        <v>80</v>
      </c>
      <c r="G2124" s="111" t="s">
        <v>1017</v>
      </c>
      <c r="H2124" s="111" t="s">
        <v>1433</v>
      </c>
      <c r="I2124" s="111" t="s">
        <v>1374</v>
      </c>
      <c r="J2124" s="113">
        <v>60</v>
      </c>
      <c r="K2124" s="113">
        <v>914</v>
      </c>
      <c r="L2124" s="113">
        <v>54840</v>
      </c>
      <c r="M2124" s="113">
        <v>2.2850000000000001</v>
      </c>
      <c r="N2124" s="113">
        <v>137.1</v>
      </c>
      <c r="O2124" s="113">
        <v>0</v>
      </c>
      <c r="P2124" s="113">
        <v>0</v>
      </c>
      <c r="Q2124" s="113">
        <v>916.28499999999997</v>
      </c>
      <c r="R2124" s="113">
        <v>54977.1</v>
      </c>
      <c r="S2124" s="111" t="s">
        <v>1428</v>
      </c>
    </row>
    <row r="2125" spans="1:19" ht="25.5">
      <c r="A2125" s="111" t="s">
        <v>4787</v>
      </c>
      <c r="B2125" s="112">
        <v>44339</v>
      </c>
      <c r="C2125" s="111" t="s">
        <v>4788</v>
      </c>
      <c r="D2125" s="112">
        <v>44339</v>
      </c>
      <c r="E2125" s="111" t="s">
        <v>1429</v>
      </c>
      <c r="F2125" s="111" t="s">
        <v>93</v>
      </c>
      <c r="G2125" s="111" t="s">
        <v>1446</v>
      </c>
      <c r="H2125" s="111" t="s">
        <v>1433</v>
      </c>
      <c r="I2125" s="111" t="s">
        <v>1374</v>
      </c>
      <c r="J2125" s="113">
        <v>100</v>
      </c>
      <c r="K2125" s="113">
        <v>914</v>
      </c>
      <c r="L2125" s="113">
        <v>91400</v>
      </c>
      <c r="M2125" s="113">
        <v>2.2850000000000001</v>
      </c>
      <c r="N2125" s="113">
        <v>228.5</v>
      </c>
      <c r="O2125" s="113">
        <v>0</v>
      </c>
      <c r="P2125" s="113">
        <v>0</v>
      </c>
      <c r="Q2125" s="113">
        <v>916.28499999999997</v>
      </c>
      <c r="R2125" s="113">
        <v>91628.5</v>
      </c>
      <c r="S2125" s="111" t="s">
        <v>1428</v>
      </c>
    </row>
    <row r="2126" spans="1:19" ht="25.5">
      <c r="A2126" s="111" t="s">
        <v>4787</v>
      </c>
      <c r="B2126" s="112">
        <v>44339</v>
      </c>
      <c r="C2126" s="111" t="s">
        <v>4788</v>
      </c>
      <c r="D2126" s="112">
        <v>44339</v>
      </c>
      <c r="E2126" s="111" t="s">
        <v>1429</v>
      </c>
      <c r="F2126" s="111" t="s">
        <v>93</v>
      </c>
      <c r="G2126" s="111" t="s">
        <v>1446</v>
      </c>
      <c r="H2126" s="111" t="s">
        <v>1433</v>
      </c>
      <c r="I2126" s="111" t="s">
        <v>1277</v>
      </c>
      <c r="J2126" s="113">
        <v>65</v>
      </c>
      <c r="K2126" s="113">
        <v>967</v>
      </c>
      <c r="L2126" s="113">
        <v>62855</v>
      </c>
      <c r="M2126" s="113">
        <v>2.4180000000000001</v>
      </c>
      <c r="N2126" s="113">
        <v>157.16999999999999</v>
      </c>
      <c r="O2126" s="113">
        <v>0</v>
      </c>
      <c r="P2126" s="113">
        <v>0</v>
      </c>
      <c r="Q2126" s="113">
        <v>969.41750000000002</v>
      </c>
      <c r="R2126" s="113">
        <v>63012.137499999997</v>
      </c>
      <c r="S2126" s="111" t="s">
        <v>1428</v>
      </c>
    </row>
    <row r="2127" spans="1:19" ht="25.5">
      <c r="A2127" s="111" t="s">
        <v>4789</v>
      </c>
      <c r="B2127" s="112">
        <v>44339</v>
      </c>
      <c r="C2127" s="111" t="s">
        <v>4790</v>
      </c>
      <c r="D2127" s="112">
        <v>44339</v>
      </c>
      <c r="E2127" s="111" t="s">
        <v>1429</v>
      </c>
      <c r="F2127" s="111" t="s">
        <v>92</v>
      </c>
      <c r="G2127" s="111" t="s">
        <v>1432</v>
      </c>
      <c r="H2127" s="111" t="s">
        <v>1433</v>
      </c>
      <c r="I2127" s="111" t="s">
        <v>1320</v>
      </c>
      <c r="J2127" s="113">
        <v>40</v>
      </c>
      <c r="K2127" s="113">
        <v>1064</v>
      </c>
      <c r="L2127" s="113">
        <v>42560</v>
      </c>
      <c r="M2127" s="113">
        <v>2.66</v>
      </c>
      <c r="N2127" s="113">
        <v>106.4</v>
      </c>
      <c r="O2127" s="113">
        <v>0</v>
      </c>
      <c r="P2127" s="113">
        <v>0</v>
      </c>
      <c r="Q2127" s="113">
        <v>1066.6600000000001</v>
      </c>
      <c r="R2127" s="113">
        <v>42666.400000000001</v>
      </c>
      <c r="S2127" s="111" t="s">
        <v>1428</v>
      </c>
    </row>
    <row r="2128" spans="1:19" ht="25.5">
      <c r="A2128" s="111" t="s">
        <v>4789</v>
      </c>
      <c r="B2128" s="112">
        <v>44339</v>
      </c>
      <c r="C2128" s="111" t="s">
        <v>4790</v>
      </c>
      <c r="D2128" s="112">
        <v>44339</v>
      </c>
      <c r="E2128" s="111" t="s">
        <v>1429</v>
      </c>
      <c r="F2128" s="111" t="s">
        <v>92</v>
      </c>
      <c r="G2128" s="111" t="s">
        <v>1432</v>
      </c>
      <c r="H2128" s="111" t="s">
        <v>1433</v>
      </c>
      <c r="I2128" s="111" t="s">
        <v>1146</v>
      </c>
      <c r="J2128" s="113">
        <v>20</v>
      </c>
      <c r="K2128" s="113">
        <v>914</v>
      </c>
      <c r="L2128" s="113">
        <v>18280</v>
      </c>
      <c r="M2128" s="113">
        <v>2.2850000000000001</v>
      </c>
      <c r="N2128" s="113">
        <v>45.7</v>
      </c>
      <c r="O2128" s="113">
        <v>0</v>
      </c>
      <c r="P2128" s="113">
        <v>0</v>
      </c>
      <c r="Q2128" s="113">
        <v>916.28499999999997</v>
      </c>
      <c r="R2128" s="113">
        <v>18325.7</v>
      </c>
      <c r="S2128" s="111" t="s">
        <v>1428</v>
      </c>
    </row>
    <row r="2129" spans="1:19" ht="25.5">
      <c r="A2129" s="111" t="s">
        <v>4789</v>
      </c>
      <c r="B2129" s="112">
        <v>44339</v>
      </c>
      <c r="C2129" s="111" t="s">
        <v>4790</v>
      </c>
      <c r="D2129" s="112">
        <v>44339</v>
      </c>
      <c r="E2129" s="111" t="s">
        <v>1429</v>
      </c>
      <c r="F2129" s="111" t="s">
        <v>92</v>
      </c>
      <c r="G2129" s="111" t="s">
        <v>1432</v>
      </c>
      <c r="H2129" s="111" t="s">
        <v>1433</v>
      </c>
      <c r="I2129" s="111" t="s">
        <v>1374</v>
      </c>
      <c r="J2129" s="113">
        <v>20</v>
      </c>
      <c r="K2129" s="113">
        <v>914</v>
      </c>
      <c r="L2129" s="113">
        <v>18280</v>
      </c>
      <c r="M2129" s="113">
        <v>2.2850000000000001</v>
      </c>
      <c r="N2129" s="113">
        <v>45.7</v>
      </c>
      <c r="O2129" s="113">
        <v>0</v>
      </c>
      <c r="P2129" s="113">
        <v>0</v>
      </c>
      <c r="Q2129" s="113">
        <v>916.28499999999997</v>
      </c>
      <c r="R2129" s="113">
        <v>18325.7</v>
      </c>
      <c r="S2129" s="111" t="s">
        <v>1428</v>
      </c>
    </row>
    <row r="2130" spans="1:19" ht="25.5">
      <c r="A2130" s="111" t="s">
        <v>4791</v>
      </c>
      <c r="B2130" s="112">
        <v>44339</v>
      </c>
      <c r="C2130" s="111" t="s">
        <v>4792</v>
      </c>
      <c r="D2130" s="112">
        <v>44339</v>
      </c>
      <c r="E2130" s="111" t="s">
        <v>1429</v>
      </c>
      <c r="F2130" s="111" t="s">
        <v>99</v>
      </c>
      <c r="G2130" s="111" t="s">
        <v>1046</v>
      </c>
      <c r="H2130" s="111" t="s">
        <v>1433</v>
      </c>
      <c r="I2130" s="111" t="s">
        <v>1277</v>
      </c>
      <c r="J2130" s="113">
        <v>60</v>
      </c>
      <c r="K2130" s="113">
        <v>967</v>
      </c>
      <c r="L2130" s="113">
        <v>58020</v>
      </c>
      <c r="M2130" s="113">
        <v>2.4180000000000001</v>
      </c>
      <c r="N2130" s="113">
        <v>145.08000000000001</v>
      </c>
      <c r="O2130" s="113">
        <v>0</v>
      </c>
      <c r="P2130" s="113">
        <v>0</v>
      </c>
      <c r="Q2130" s="113">
        <v>969.41750000000002</v>
      </c>
      <c r="R2130" s="113">
        <v>58165.05</v>
      </c>
      <c r="S2130" s="111" t="s">
        <v>1428</v>
      </c>
    </row>
    <row r="2131" spans="1:19" ht="25.5">
      <c r="A2131" s="111" t="s">
        <v>4793</v>
      </c>
      <c r="B2131" s="112">
        <v>44339</v>
      </c>
      <c r="C2131" s="111" t="s">
        <v>4794</v>
      </c>
      <c r="D2131" s="112">
        <v>44339</v>
      </c>
      <c r="E2131" s="111" t="s">
        <v>1429</v>
      </c>
      <c r="F2131" s="111" t="s">
        <v>101</v>
      </c>
      <c r="G2131" s="111" t="s">
        <v>1014</v>
      </c>
      <c r="H2131" s="111" t="s">
        <v>1433</v>
      </c>
      <c r="I2131" s="111" t="s">
        <v>1374</v>
      </c>
      <c r="J2131" s="113">
        <v>20</v>
      </c>
      <c r="K2131" s="113">
        <v>914</v>
      </c>
      <c r="L2131" s="113">
        <v>18280</v>
      </c>
      <c r="M2131" s="113">
        <v>2.2850000000000001</v>
      </c>
      <c r="N2131" s="113">
        <v>45.7</v>
      </c>
      <c r="O2131" s="113">
        <v>0</v>
      </c>
      <c r="P2131" s="113">
        <v>0</v>
      </c>
      <c r="Q2131" s="113">
        <v>916.28499999999997</v>
      </c>
      <c r="R2131" s="113">
        <v>18325.7</v>
      </c>
      <c r="S2131" s="111" t="s">
        <v>1428</v>
      </c>
    </row>
    <row r="2132" spans="1:19" ht="25.5">
      <c r="A2132" s="111" t="s">
        <v>4793</v>
      </c>
      <c r="B2132" s="112">
        <v>44339</v>
      </c>
      <c r="C2132" s="111" t="s">
        <v>4794</v>
      </c>
      <c r="D2132" s="112">
        <v>44339</v>
      </c>
      <c r="E2132" s="111" t="s">
        <v>1429</v>
      </c>
      <c r="F2132" s="111" t="s">
        <v>101</v>
      </c>
      <c r="G2132" s="111" t="s">
        <v>1014</v>
      </c>
      <c r="H2132" s="111" t="s">
        <v>1433</v>
      </c>
      <c r="I2132" s="111" t="s">
        <v>1320</v>
      </c>
      <c r="J2132" s="113">
        <v>10</v>
      </c>
      <c r="K2132" s="113">
        <v>1064</v>
      </c>
      <c r="L2132" s="113">
        <v>10640</v>
      </c>
      <c r="M2132" s="113">
        <v>2.66</v>
      </c>
      <c r="N2132" s="113">
        <v>26.6</v>
      </c>
      <c r="O2132" s="113">
        <v>0</v>
      </c>
      <c r="P2132" s="113">
        <v>0</v>
      </c>
      <c r="Q2132" s="113">
        <v>1066.6600000000001</v>
      </c>
      <c r="R2132" s="113">
        <v>10666.6</v>
      </c>
      <c r="S2132" s="111" t="s">
        <v>1428</v>
      </c>
    </row>
    <row r="2133" spans="1:19" ht="25.5">
      <c r="A2133" s="111" t="s">
        <v>4793</v>
      </c>
      <c r="B2133" s="112">
        <v>44339</v>
      </c>
      <c r="C2133" s="111" t="s">
        <v>4794</v>
      </c>
      <c r="D2133" s="112">
        <v>44339</v>
      </c>
      <c r="E2133" s="111" t="s">
        <v>1429</v>
      </c>
      <c r="F2133" s="111" t="s">
        <v>101</v>
      </c>
      <c r="G2133" s="111" t="s">
        <v>1014</v>
      </c>
      <c r="H2133" s="111" t="s">
        <v>1433</v>
      </c>
      <c r="I2133" s="111" t="s">
        <v>1263</v>
      </c>
      <c r="J2133" s="113">
        <v>10</v>
      </c>
      <c r="K2133" s="113">
        <v>1099</v>
      </c>
      <c r="L2133" s="113">
        <v>10990</v>
      </c>
      <c r="M2133" s="113">
        <v>2.7480000000000002</v>
      </c>
      <c r="N2133" s="113">
        <v>27.48</v>
      </c>
      <c r="O2133" s="113">
        <v>0</v>
      </c>
      <c r="P2133" s="113">
        <v>0</v>
      </c>
      <c r="Q2133" s="113">
        <v>1101.7474999999999</v>
      </c>
      <c r="R2133" s="113">
        <v>11017.475</v>
      </c>
      <c r="S2133" s="111" t="s">
        <v>1428</v>
      </c>
    </row>
    <row r="2134" spans="1:19" ht="25.5">
      <c r="A2134" s="111" t="s">
        <v>4793</v>
      </c>
      <c r="B2134" s="112">
        <v>44339</v>
      </c>
      <c r="C2134" s="111" t="s">
        <v>4794</v>
      </c>
      <c r="D2134" s="112">
        <v>44339</v>
      </c>
      <c r="E2134" s="111" t="s">
        <v>1429</v>
      </c>
      <c r="F2134" s="111" t="s">
        <v>101</v>
      </c>
      <c r="G2134" s="111" t="s">
        <v>1014</v>
      </c>
      <c r="H2134" s="111" t="s">
        <v>1433</v>
      </c>
      <c r="I2134" s="111" t="s">
        <v>1277</v>
      </c>
      <c r="J2134" s="113">
        <v>20</v>
      </c>
      <c r="K2134" s="113">
        <v>967</v>
      </c>
      <c r="L2134" s="113">
        <v>19340</v>
      </c>
      <c r="M2134" s="113">
        <v>2.4180000000000001</v>
      </c>
      <c r="N2134" s="113">
        <v>48.36</v>
      </c>
      <c r="O2134" s="113">
        <v>0</v>
      </c>
      <c r="P2134" s="113">
        <v>0</v>
      </c>
      <c r="Q2134" s="113">
        <v>969.41750000000002</v>
      </c>
      <c r="R2134" s="113">
        <v>19388.349999999999</v>
      </c>
      <c r="S2134" s="111" t="s">
        <v>1428</v>
      </c>
    </row>
    <row r="2135" spans="1:19" ht="25.5">
      <c r="A2135" s="111" t="s">
        <v>4793</v>
      </c>
      <c r="B2135" s="112">
        <v>44339</v>
      </c>
      <c r="C2135" s="111" t="s">
        <v>4794</v>
      </c>
      <c r="D2135" s="112">
        <v>44339</v>
      </c>
      <c r="E2135" s="111" t="s">
        <v>1429</v>
      </c>
      <c r="F2135" s="111" t="s">
        <v>101</v>
      </c>
      <c r="G2135" s="111" t="s">
        <v>1014</v>
      </c>
      <c r="H2135" s="111" t="s">
        <v>1433</v>
      </c>
      <c r="I2135" s="111" t="s">
        <v>1144</v>
      </c>
      <c r="J2135" s="113">
        <v>20</v>
      </c>
      <c r="K2135" s="113">
        <v>1118</v>
      </c>
      <c r="L2135" s="113">
        <v>22360</v>
      </c>
      <c r="M2135" s="113">
        <v>2.7949999999999999</v>
      </c>
      <c r="N2135" s="113">
        <v>55.9</v>
      </c>
      <c r="O2135" s="113">
        <v>0</v>
      </c>
      <c r="P2135" s="113">
        <v>0</v>
      </c>
      <c r="Q2135" s="113">
        <v>1120.7950000000001</v>
      </c>
      <c r="R2135" s="113">
        <v>22415.9</v>
      </c>
      <c r="S2135" s="111" t="s">
        <v>1428</v>
      </c>
    </row>
    <row r="2136" spans="1:19" ht="25.5">
      <c r="A2136" s="111" t="s">
        <v>4795</v>
      </c>
      <c r="B2136" s="112">
        <v>44339</v>
      </c>
      <c r="C2136" s="111" t="s">
        <v>4796</v>
      </c>
      <c r="D2136" s="112">
        <v>44339</v>
      </c>
      <c r="E2136" s="111" t="s">
        <v>1429</v>
      </c>
      <c r="F2136" s="111" t="s">
        <v>91</v>
      </c>
      <c r="G2136" s="111" t="s">
        <v>1014</v>
      </c>
      <c r="H2136" s="111" t="s">
        <v>1433</v>
      </c>
      <c r="I2136" s="111" t="s">
        <v>1263</v>
      </c>
      <c r="J2136" s="113">
        <v>20</v>
      </c>
      <c r="K2136" s="113">
        <v>1099</v>
      </c>
      <c r="L2136" s="113">
        <v>21980</v>
      </c>
      <c r="M2136" s="113">
        <v>2.7480000000000002</v>
      </c>
      <c r="N2136" s="113">
        <v>54.96</v>
      </c>
      <c r="O2136" s="113">
        <v>0</v>
      </c>
      <c r="P2136" s="113">
        <v>0</v>
      </c>
      <c r="Q2136" s="113">
        <v>1101.7474999999999</v>
      </c>
      <c r="R2136" s="113">
        <v>22034.95</v>
      </c>
      <c r="S2136" s="111" t="s">
        <v>1428</v>
      </c>
    </row>
    <row r="2137" spans="1:19" ht="25.5">
      <c r="A2137" s="111" t="s">
        <v>4795</v>
      </c>
      <c r="B2137" s="112">
        <v>44339</v>
      </c>
      <c r="C2137" s="111" t="s">
        <v>4796</v>
      </c>
      <c r="D2137" s="112">
        <v>44339</v>
      </c>
      <c r="E2137" s="111" t="s">
        <v>1429</v>
      </c>
      <c r="F2137" s="111" t="s">
        <v>91</v>
      </c>
      <c r="G2137" s="111" t="s">
        <v>1014</v>
      </c>
      <c r="H2137" s="111" t="s">
        <v>1433</v>
      </c>
      <c r="I2137" s="111" t="s">
        <v>1146</v>
      </c>
      <c r="J2137" s="113">
        <v>30</v>
      </c>
      <c r="K2137" s="113">
        <v>914</v>
      </c>
      <c r="L2137" s="113">
        <v>27420</v>
      </c>
      <c r="M2137" s="113">
        <v>2.2850000000000001</v>
      </c>
      <c r="N2137" s="113">
        <v>68.55</v>
      </c>
      <c r="O2137" s="113">
        <v>0</v>
      </c>
      <c r="P2137" s="113">
        <v>0</v>
      </c>
      <c r="Q2137" s="113">
        <v>916.28499999999997</v>
      </c>
      <c r="R2137" s="113">
        <v>27488.55</v>
      </c>
      <c r="S2137" s="111" t="s">
        <v>1428</v>
      </c>
    </row>
    <row r="2138" spans="1:19" ht="25.5">
      <c r="A2138" s="111" t="s">
        <v>4795</v>
      </c>
      <c r="B2138" s="112">
        <v>44339</v>
      </c>
      <c r="C2138" s="111" t="s">
        <v>4796</v>
      </c>
      <c r="D2138" s="112">
        <v>44339</v>
      </c>
      <c r="E2138" s="111" t="s">
        <v>1429</v>
      </c>
      <c r="F2138" s="111" t="s">
        <v>91</v>
      </c>
      <c r="G2138" s="111" t="s">
        <v>1014</v>
      </c>
      <c r="H2138" s="111" t="s">
        <v>1433</v>
      </c>
      <c r="I2138" s="111" t="s">
        <v>1320</v>
      </c>
      <c r="J2138" s="113">
        <v>20</v>
      </c>
      <c r="K2138" s="113">
        <v>1064</v>
      </c>
      <c r="L2138" s="113">
        <v>21280</v>
      </c>
      <c r="M2138" s="113">
        <v>2.66</v>
      </c>
      <c r="N2138" s="113">
        <v>53.2</v>
      </c>
      <c r="O2138" s="113">
        <v>0</v>
      </c>
      <c r="P2138" s="113">
        <v>0</v>
      </c>
      <c r="Q2138" s="113">
        <v>1066.6600000000001</v>
      </c>
      <c r="R2138" s="113">
        <v>21333.200000000001</v>
      </c>
      <c r="S2138" s="111" t="s">
        <v>1428</v>
      </c>
    </row>
    <row r="2139" spans="1:19" ht="25.5">
      <c r="A2139" s="111" t="s">
        <v>4795</v>
      </c>
      <c r="B2139" s="112">
        <v>44339</v>
      </c>
      <c r="C2139" s="111" t="s">
        <v>4796</v>
      </c>
      <c r="D2139" s="112">
        <v>44339</v>
      </c>
      <c r="E2139" s="111" t="s">
        <v>1429</v>
      </c>
      <c r="F2139" s="111" t="s">
        <v>91</v>
      </c>
      <c r="G2139" s="111" t="s">
        <v>1014</v>
      </c>
      <c r="H2139" s="111" t="s">
        <v>1433</v>
      </c>
      <c r="I2139" s="111" t="s">
        <v>1144</v>
      </c>
      <c r="J2139" s="113">
        <v>40</v>
      </c>
      <c r="K2139" s="113">
        <v>1118</v>
      </c>
      <c r="L2139" s="113">
        <v>44720</v>
      </c>
      <c r="M2139" s="113">
        <v>2.7949999999999999</v>
      </c>
      <c r="N2139" s="113">
        <v>111.8</v>
      </c>
      <c r="O2139" s="113">
        <v>0</v>
      </c>
      <c r="P2139" s="113">
        <v>0</v>
      </c>
      <c r="Q2139" s="113">
        <v>1120.7950000000001</v>
      </c>
      <c r="R2139" s="113">
        <v>44831.8</v>
      </c>
      <c r="S2139" s="111" t="s">
        <v>1428</v>
      </c>
    </row>
    <row r="2140" spans="1:19" ht="25.5">
      <c r="A2140" s="111" t="s">
        <v>4795</v>
      </c>
      <c r="B2140" s="112">
        <v>44339</v>
      </c>
      <c r="C2140" s="111" t="s">
        <v>4796</v>
      </c>
      <c r="D2140" s="112">
        <v>44339</v>
      </c>
      <c r="E2140" s="111" t="s">
        <v>1429</v>
      </c>
      <c r="F2140" s="111" t="s">
        <v>91</v>
      </c>
      <c r="G2140" s="111" t="s">
        <v>1014</v>
      </c>
      <c r="H2140" s="111" t="s">
        <v>1433</v>
      </c>
      <c r="I2140" s="111" t="s">
        <v>1376</v>
      </c>
      <c r="J2140" s="113">
        <v>20</v>
      </c>
      <c r="K2140" s="113">
        <v>1303</v>
      </c>
      <c r="L2140" s="113">
        <v>26060</v>
      </c>
      <c r="M2140" s="113">
        <v>3.258</v>
      </c>
      <c r="N2140" s="113">
        <v>65.16</v>
      </c>
      <c r="O2140" s="113">
        <v>0</v>
      </c>
      <c r="P2140" s="113">
        <v>0</v>
      </c>
      <c r="Q2140" s="113">
        <v>1306.2574999999999</v>
      </c>
      <c r="R2140" s="113">
        <v>26125.15</v>
      </c>
      <c r="S2140" s="111" t="s">
        <v>1428</v>
      </c>
    </row>
    <row r="2141" spans="1:19" ht="25.5">
      <c r="A2141" s="111" t="s">
        <v>4797</v>
      </c>
      <c r="B2141" s="112">
        <v>44339</v>
      </c>
      <c r="C2141" s="111" t="s">
        <v>4798</v>
      </c>
      <c r="D2141" s="112">
        <v>44339</v>
      </c>
      <c r="E2141" s="111" t="s">
        <v>1429</v>
      </c>
      <c r="F2141" s="111" t="s">
        <v>95</v>
      </c>
      <c r="G2141" s="111" t="s">
        <v>1014</v>
      </c>
      <c r="H2141" s="111" t="s">
        <v>1433</v>
      </c>
      <c r="I2141" s="111" t="s">
        <v>1147</v>
      </c>
      <c r="J2141" s="113">
        <v>20</v>
      </c>
      <c r="K2141" s="113">
        <v>1176</v>
      </c>
      <c r="L2141" s="113">
        <v>23520</v>
      </c>
      <c r="M2141" s="113">
        <v>2.94</v>
      </c>
      <c r="N2141" s="113">
        <v>58.8</v>
      </c>
      <c r="O2141" s="113">
        <v>0</v>
      </c>
      <c r="P2141" s="113">
        <v>0</v>
      </c>
      <c r="Q2141" s="113">
        <v>1178.94</v>
      </c>
      <c r="R2141" s="113">
        <v>23578.799999999999</v>
      </c>
      <c r="S2141" s="111" t="s">
        <v>1428</v>
      </c>
    </row>
    <row r="2142" spans="1:19" ht="25.5">
      <c r="A2142" s="111" t="s">
        <v>4797</v>
      </c>
      <c r="B2142" s="112">
        <v>44339</v>
      </c>
      <c r="C2142" s="111" t="s">
        <v>4798</v>
      </c>
      <c r="D2142" s="112">
        <v>44339</v>
      </c>
      <c r="E2142" s="111" t="s">
        <v>1429</v>
      </c>
      <c r="F2142" s="111" t="s">
        <v>95</v>
      </c>
      <c r="G2142" s="111" t="s">
        <v>1014</v>
      </c>
      <c r="H2142" s="111" t="s">
        <v>1433</v>
      </c>
      <c r="I2142" s="111" t="s">
        <v>1320</v>
      </c>
      <c r="J2142" s="113">
        <v>20</v>
      </c>
      <c r="K2142" s="113">
        <v>1064</v>
      </c>
      <c r="L2142" s="113">
        <v>21280</v>
      </c>
      <c r="M2142" s="113">
        <v>2.66</v>
      </c>
      <c r="N2142" s="113">
        <v>53.2</v>
      </c>
      <c r="O2142" s="113">
        <v>0</v>
      </c>
      <c r="P2142" s="113">
        <v>0</v>
      </c>
      <c r="Q2142" s="113">
        <v>1066.6600000000001</v>
      </c>
      <c r="R2142" s="113">
        <v>21333.200000000001</v>
      </c>
      <c r="S2142" s="111" t="s">
        <v>1428</v>
      </c>
    </row>
    <row r="2143" spans="1:19" ht="25.5">
      <c r="A2143" s="111" t="s">
        <v>4797</v>
      </c>
      <c r="B2143" s="112">
        <v>44339</v>
      </c>
      <c r="C2143" s="111" t="s">
        <v>4798</v>
      </c>
      <c r="D2143" s="112">
        <v>44339</v>
      </c>
      <c r="E2143" s="111" t="s">
        <v>1429</v>
      </c>
      <c r="F2143" s="111" t="s">
        <v>95</v>
      </c>
      <c r="G2143" s="111" t="s">
        <v>1014</v>
      </c>
      <c r="H2143" s="111" t="s">
        <v>1433</v>
      </c>
      <c r="I2143" s="111" t="s">
        <v>1144</v>
      </c>
      <c r="J2143" s="113">
        <v>20</v>
      </c>
      <c r="K2143" s="113">
        <v>1118</v>
      </c>
      <c r="L2143" s="113">
        <v>22360</v>
      </c>
      <c r="M2143" s="113">
        <v>2.7949999999999999</v>
      </c>
      <c r="N2143" s="113">
        <v>55.9</v>
      </c>
      <c r="O2143" s="113">
        <v>0</v>
      </c>
      <c r="P2143" s="113">
        <v>0</v>
      </c>
      <c r="Q2143" s="113">
        <v>1120.7950000000001</v>
      </c>
      <c r="R2143" s="113">
        <v>22415.9</v>
      </c>
      <c r="S2143" s="111" t="s">
        <v>1428</v>
      </c>
    </row>
    <row r="2144" spans="1:19" ht="25.5">
      <c r="A2144" s="111" t="s">
        <v>4799</v>
      </c>
      <c r="B2144" s="112">
        <v>44339</v>
      </c>
      <c r="C2144" s="111" t="s">
        <v>4800</v>
      </c>
      <c r="D2144" s="112">
        <v>44339</v>
      </c>
      <c r="E2144" s="111" t="s">
        <v>1429</v>
      </c>
      <c r="F2144" s="111" t="s">
        <v>851</v>
      </c>
      <c r="G2144" s="111" t="s">
        <v>1012</v>
      </c>
      <c r="H2144" s="111" t="s">
        <v>1433</v>
      </c>
      <c r="I2144" s="111" t="s">
        <v>1374</v>
      </c>
      <c r="J2144" s="113">
        <v>100</v>
      </c>
      <c r="K2144" s="113">
        <v>914</v>
      </c>
      <c r="L2144" s="113">
        <v>91400</v>
      </c>
      <c r="M2144" s="113">
        <v>2.2850000000000001</v>
      </c>
      <c r="N2144" s="113">
        <v>228.5</v>
      </c>
      <c r="O2144" s="113">
        <v>0</v>
      </c>
      <c r="P2144" s="113">
        <v>0</v>
      </c>
      <c r="Q2144" s="113">
        <v>916.28499999999997</v>
      </c>
      <c r="R2144" s="113">
        <v>91628.5</v>
      </c>
      <c r="S2144" s="111" t="s">
        <v>1428</v>
      </c>
    </row>
    <row r="2145" spans="1:19" ht="25.5">
      <c r="A2145" s="111" t="s">
        <v>4799</v>
      </c>
      <c r="B2145" s="112">
        <v>44339</v>
      </c>
      <c r="C2145" s="111" t="s">
        <v>4800</v>
      </c>
      <c r="D2145" s="112">
        <v>44339</v>
      </c>
      <c r="E2145" s="111" t="s">
        <v>1429</v>
      </c>
      <c r="F2145" s="111" t="s">
        <v>851</v>
      </c>
      <c r="G2145" s="111" t="s">
        <v>1012</v>
      </c>
      <c r="H2145" s="111" t="s">
        <v>1433</v>
      </c>
      <c r="I2145" s="111" t="s">
        <v>1277</v>
      </c>
      <c r="J2145" s="113">
        <v>20</v>
      </c>
      <c r="K2145" s="113">
        <v>967</v>
      </c>
      <c r="L2145" s="113">
        <v>19340</v>
      </c>
      <c r="M2145" s="113">
        <v>2.4180000000000001</v>
      </c>
      <c r="N2145" s="113">
        <v>48.36</v>
      </c>
      <c r="O2145" s="113">
        <v>0</v>
      </c>
      <c r="P2145" s="113">
        <v>0</v>
      </c>
      <c r="Q2145" s="113">
        <v>969.41750000000002</v>
      </c>
      <c r="R2145" s="113">
        <v>19388.349999999999</v>
      </c>
      <c r="S2145" s="111" t="s">
        <v>1428</v>
      </c>
    </row>
    <row r="2146" spans="1:19" ht="25.5">
      <c r="A2146" s="111" t="s">
        <v>4801</v>
      </c>
      <c r="B2146" s="112">
        <v>44339</v>
      </c>
      <c r="C2146" s="111" t="s">
        <v>4802</v>
      </c>
      <c r="D2146" s="112">
        <v>44339</v>
      </c>
      <c r="E2146" s="111" t="s">
        <v>1429</v>
      </c>
      <c r="F2146" s="111" t="s">
        <v>75</v>
      </c>
      <c r="G2146" s="111" t="s">
        <v>76</v>
      </c>
      <c r="H2146" s="111" t="s">
        <v>66</v>
      </c>
      <c r="I2146" s="111" t="s">
        <v>1263</v>
      </c>
      <c r="J2146" s="113">
        <v>40</v>
      </c>
      <c r="K2146" s="113">
        <v>1099</v>
      </c>
      <c r="L2146" s="113">
        <v>43960</v>
      </c>
      <c r="M2146" s="113">
        <v>2.7475000000000001</v>
      </c>
      <c r="N2146" s="113">
        <v>109.9</v>
      </c>
      <c r="O2146" s="113">
        <v>0</v>
      </c>
      <c r="P2146" s="113">
        <v>0</v>
      </c>
      <c r="Q2146" s="113">
        <v>1101.7474999999999</v>
      </c>
      <c r="R2146" s="113">
        <v>44069.9</v>
      </c>
      <c r="S2146" s="111" t="s">
        <v>1428</v>
      </c>
    </row>
    <row r="2147" spans="1:19" ht="25.5">
      <c r="A2147" s="111" t="s">
        <v>4801</v>
      </c>
      <c r="B2147" s="112">
        <v>44339</v>
      </c>
      <c r="C2147" s="111" t="s">
        <v>4802</v>
      </c>
      <c r="D2147" s="112">
        <v>44339</v>
      </c>
      <c r="E2147" s="111" t="s">
        <v>1429</v>
      </c>
      <c r="F2147" s="111" t="s">
        <v>75</v>
      </c>
      <c r="G2147" s="111" t="s">
        <v>76</v>
      </c>
      <c r="H2147" s="111" t="s">
        <v>66</v>
      </c>
      <c r="I2147" s="111" t="s">
        <v>1146</v>
      </c>
      <c r="J2147" s="113">
        <v>60</v>
      </c>
      <c r="K2147" s="113">
        <v>914</v>
      </c>
      <c r="L2147" s="113">
        <v>54840</v>
      </c>
      <c r="M2147" s="113">
        <v>2.2850000000000001</v>
      </c>
      <c r="N2147" s="113">
        <v>137.1</v>
      </c>
      <c r="O2147" s="113">
        <v>0</v>
      </c>
      <c r="P2147" s="113">
        <v>0</v>
      </c>
      <c r="Q2147" s="113">
        <v>916.28499999999997</v>
      </c>
      <c r="R2147" s="113">
        <v>54977.1</v>
      </c>
      <c r="S2147" s="111" t="s">
        <v>1428</v>
      </c>
    </row>
    <row r="2148" spans="1:19" ht="25.5">
      <c r="A2148" s="111" t="s">
        <v>4801</v>
      </c>
      <c r="B2148" s="112">
        <v>44339</v>
      </c>
      <c r="C2148" s="111" t="s">
        <v>4802</v>
      </c>
      <c r="D2148" s="112">
        <v>44339</v>
      </c>
      <c r="E2148" s="111" t="s">
        <v>1429</v>
      </c>
      <c r="F2148" s="111" t="s">
        <v>75</v>
      </c>
      <c r="G2148" s="111" t="s">
        <v>76</v>
      </c>
      <c r="H2148" s="111" t="s">
        <v>66</v>
      </c>
      <c r="I2148" s="111" t="s">
        <v>1141</v>
      </c>
      <c r="J2148" s="113">
        <v>40</v>
      </c>
      <c r="K2148" s="113">
        <v>894</v>
      </c>
      <c r="L2148" s="113">
        <v>35760</v>
      </c>
      <c r="M2148" s="113">
        <v>2.2349999999999999</v>
      </c>
      <c r="N2148" s="113">
        <v>89.4</v>
      </c>
      <c r="O2148" s="113">
        <v>0</v>
      </c>
      <c r="P2148" s="113">
        <v>0</v>
      </c>
      <c r="Q2148" s="113">
        <v>896.23500000000001</v>
      </c>
      <c r="R2148" s="113">
        <v>35849.4</v>
      </c>
      <c r="S2148" s="111" t="s">
        <v>1428</v>
      </c>
    </row>
    <row r="2149" spans="1:19" ht="25.5">
      <c r="A2149" s="111" t="s">
        <v>4801</v>
      </c>
      <c r="B2149" s="112">
        <v>44339</v>
      </c>
      <c r="C2149" s="111" t="s">
        <v>4802</v>
      </c>
      <c r="D2149" s="112">
        <v>44339</v>
      </c>
      <c r="E2149" s="111" t="s">
        <v>1429</v>
      </c>
      <c r="F2149" s="111" t="s">
        <v>75</v>
      </c>
      <c r="G2149" s="111" t="s">
        <v>76</v>
      </c>
      <c r="H2149" s="111" t="s">
        <v>66</v>
      </c>
      <c r="I2149" s="111" t="s">
        <v>1144</v>
      </c>
      <c r="J2149" s="113">
        <v>20</v>
      </c>
      <c r="K2149" s="113">
        <v>1118</v>
      </c>
      <c r="L2149" s="113">
        <v>22360</v>
      </c>
      <c r="M2149" s="113">
        <v>2.7949999999999999</v>
      </c>
      <c r="N2149" s="113">
        <v>55.9</v>
      </c>
      <c r="O2149" s="113">
        <v>0</v>
      </c>
      <c r="P2149" s="113">
        <v>0</v>
      </c>
      <c r="Q2149" s="113">
        <v>1120.7950000000001</v>
      </c>
      <c r="R2149" s="113">
        <v>22415.9</v>
      </c>
      <c r="S2149" s="111" t="s">
        <v>1428</v>
      </c>
    </row>
    <row r="2150" spans="1:19" ht="25.5">
      <c r="A2150" s="111" t="s">
        <v>4801</v>
      </c>
      <c r="B2150" s="112">
        <v>44339</v>
      </c>
      <c r="C2150" s="111" t="s">
        <v>4802</v>
      </c>
      <c r="D2150" s="112">
        <v>44339</v>
      </c>
      <c r="E2150" s="111" t="s">
        <v>1429</v>
      </c>
      <c r="F2150" s="111" t="s">
        <v>75</v>
      </c>
      <c r="G2150" s="111" t="s">
        <v>76</v>
      </c>
      <c r="H2150" s="111" t="s">
        <v>66</v>
      </c>
      <c r="I2150" s="111" t="s">
        <v>1277</v>
      </c>
      <c r="J2150" s="113">
        <v>20</v>
      </c>
      <c r="K2150" s="113">
        <v>967</v>
      </c>
      <c r="L2150" s="113">
        <v>19340</v>
      </c>
      <c r="M2150" s="113">
        <v>2.4175</v>
      </c>
      <c r="N2150" s="113">
        <v>48.35</v>
      </c>
      <c r="O2150" s="113">
        <v>0</v>
      </c>
      <c r="P2150" s="113">
        <v>0</v>
      </c>
      <c r="Q2150" s="113">
        <v>969.41750000000002</v>
      </c>
      <c r="R2150" s="113">
        <v>19388.349999999999</v>
      </c>
      <c r="S2150" s="111" t="s">
        <v>1428</v>
      </c>
    </row>
    <row r="2151" spans="1:19" ht="25.5">
      <c r="A2151" s="111" t="s">
        <v>4801</v>
      </c>
      <c r="B2151" s="112">
        <v>44339</v>
      </c>
      <c r="C2151" s="111" t="s">
        <v>4802</v>
      </c>
      <c r="D2151" s="112">
        <v>44339</v>
      </c>
      <c r="E2151" s="111" t="s">
        <v>1429</v>
      </c>
      <c r="F2151" s="111" t="s">
        <v>75</v>
      </c>
      <c r="G2151" s="111" t="s">
        <v>76</v>
      </c>
      <c r="H2151" s="111" t="s">
        <v>66</v>
      </c>
      <c r="I2151" s="111" t="s">
        <v>1376</v>
      </c>
      <c r="J2151" s="113">
        <v>40</v>
      </c>
      <c r="K2151" s="113">
        <v>1303</v>
      </c>
      <c r="L2151" s="113">
        <v>52120</v>
      </c>
      <c r="M2151" s="113">
        <v>3.2574999999999998</v>
      </c>
      <c r="N2151" s="113">
        <v>130.30000000000001</v>
      </c>
      <c r="O2151" s="113">
        <v>0</v>
      </c>
      <c r="P2151" s="113">
        <v>0</v>
      </c>
      <c r="Q2151" s="113">
        <v>1306.2574999999999</v>
      </c>
      <c r="R2151" s="113">
        <v>52250.3</v>
      </c>
      <c r="S2151" s="111" t="s">
        <v>1428</v>
      </c>
    </row>
    <row r="2152" spans="1:19" ht="25.5">
      <c r="A2152" s="111" t="s">
        <v>4801</v>
      </c>
      <c r="B2152" s="112">
        <v>44339</v>
      </c>
      <c r="C2152" s="111" t="s">
        <v>4802</v>
      </c>
      <c r="D2152" s="112">
        <v>44339</v>
      </c>
      <c r="E2152" s="111" t="s">
        <v>1429</v>
      </c>
      <c r="F2152" s="111" t="s">
        <v>75</v>
      </c>
      <c r="G2152" s="111" t="s">
        <v>76</v>
      </c>
      <c r="H2152" s="111" t="s">
        <v>66</v>
      </c>
      <c r="I2152" s="111" t="s">
        <v>1320</v>
      </c>
      <c r="J2152" s="113">
        <v>40</v>
      </c>
      <c r="K2152" s="113">
        <v>1064</v>
      </c>
      <c r="L2152" s="113">
        <v>42560</v>
      </c>
      <c r="M2152" s="113">
        <v>2.66</v>
      </c>
      <c r="N2152" s="113">
        <v>106.4</v>
      </c>
      <c r="O2152" s="113">
        <v>0</v>
      </c>
      <c r="P2152" s="113">
        <v>0</v>
      </c>
      <c r="Q2152" s="113">
        <v>1066.6600000000001</v>
      </c>
      <c r="R2152" s="113">
        <v>42666.400000000001</v>
      </c>
      <c r="S2152" s="111" t="s">
        <v>1428</v>
      </c>
    </row>
    <row r="2153" spans="1:19" ht="25.5">
      <c r="A2153" s="111" t="s">
        <v>4803</v>
      </c>
      <c r="B2153" s="112">
        <v>44339</v>
      </c>
      <c r="C2153" s="111" t="s">
        <v>4804</v>
      </c>
      <c r="D2153" s="112">
        <v>44339</v>
      </c>
      <c r="E2153" s="111" t="s">
        <v>1429</v>
      </c>
      <c r="F2153" s="111" t="s">
        <v>74</v>
      </c>
      <c r="G2153" s="111" t="s">
        <v>1054</v>
      </c>
      <c r="H2153" s="111" t="s">
        <v>66</v>
      </c>
      <c r="I2153" s="111" t="s">
        <v>1374</v>
      </c>
      <c r="J2153" s="113">
        <v>40</v>
      </c>
      <c r="K2153" s="113">
        <v>914</v>
      </c>
      <c r="L2153" s="113">
        <v>36560</v>
      </c>
      <c r="M2153" s="113">
        <v>2.2850000000000001</v>
      </c>
      <c r="N2153" s="113">
        <v>91.4</v>
      </c>
      <c r="O2153" s="113">
        <v>0</v>
      </c>
      <c r="P2153" s="113">
        <v>0</v>
      </c>
      <c r="Q2153" s="113">
        <v>916.28499999999997</v>
      </c>
      <c r="R2153" s="113">
        <v>36651.4</v>
      </c>
      <c r="S2153" s="111" t="s">
        <v>1428</v>
      </c>
    </row>
    <row r="2154" spans="1:19" ht="25.5">
      <c r="A2154" s="111" t="s">
        <v>4803</v>
      </c>
      <c r="B2154" s="112">
        <v>44339</v>
      </c>
      <c r="C2154" s="111" t="s">
        <v>4804</v>
      </c>
      <c r="D2154" s="112">
        <v>44339</v>
      </c>
      <c r="E2154" s="111" t="s">
        <v>1429</v>
      </c>
      <c r="F2154" s="111" t="s">
        <v>74</v>
      </c>
      <c r="G2154" s="111" t="s">
        <v>1054</v>
      </c>
      <c r="H2154" s="111" t="s">
        <v>66</v>
      </c>
      <c r="I2154" s="111" t="s">
        <v>1147</v>
      </c>
      <c r="J2154" s="113">
        <v>40</v>
      </c>
      <c r="K2154" s="113">
        <v>1176</v>
      </c>
      <c r="L2154" s="113">
        <v>47040</v>
      </c>
      <c r="M2154" s="113">
        <v>2.94</v>
      </c>
      <c r="N2154" s="113">
        <v>117.6</v>
      </c>
      <c r="O2154" s="113">
        <v>0</v>
      </c>
      <c r="P2154" s="113">
        <v>0</v>
      </c>
      <c r="Q2154" s="113">
        <v>1178.94</v>
      </c>
      <c r="R2154" s="113">
        <v>47157.599999999999</v>
      </c>
      <c r="S2154" s="111" t="s">
        <v>1428</v>
      </c>
    </row>
    <row r="2155" spans="1:19" ht="25.5">
      <c r="A2155" s="111" t="s">
        <v>4803</v>
      </c>
      <c r="B2155" s="112">
        <v>44339</v>
      </c>
      <c r="C2155" s="111" t="s">
        <v>4804</v>
      </c>
      <c r="D2155" s="112">
        <v>44339</v>
      </c>
      <c r="E2155" s="111" t="s">
        <v>1429</v>
      </c>
      <c r="F2155" s="111" t="s">
        <v>74</v>
      </c>
      <c r="G2155" s="111" t="s">
        <v>1054</v>
      </c>
      <c r="H2155" s="111" t="s">
        <v>66</v>
      </c>
      <c r="I2155" s="111" t="s">
        <v>1320</v>
      </c>
      <c r="J2155" s="113">
        <v>60</v>
      </c>
      <c r="K2155" s="113">
        <v>1064</v>
      </c>
      <c r="L2155" s="113">
        <v>63840</v>
      </c>
      <c r="M2155" s="113">
        <v>2.66</v>
      </c>
      <c r="N2155" s="113">
        <v>159.6</v>
      </c>
      <c r="O2155" s="113">
        <v>0</v>
      </c>
      <c r="P2155" s="113">
        <v>0</v>
      </c>
      <c r="Q2155" s="113">
        <v>1066.6600000000001</v>
      </c>
      <c r="R2155" s="113">
        <v>63999.6</v>
      </c>
      <c r="S2155" s="111" t="s">
        <v>1428</v>
      </c>
    </row>
    <row r="2156" spans="1:19" ht="25.5">
      <c r="A2156" s="111" t="s">
        <v>4803</v>
      </c>
      <c r="B2156" s="112">
        <v>44339</v>
      </c>
      <c r="C2156" s="111" t="s">
        <v>4804</v>
      </c>
      <c r="D2156" s="112">
        <v>44339</v>
      </c>
      <c r="E2156" s="111" t="s">
        <v>1429</v>
      </c>
      <c r="F2156" s="111" t="s">
        <v>74</v>
      </c>
      <c r="G2156" s="111" t="s">
        <v>1054</v>
      </c>
      <c r="H2156" s="111" t="s">
        <v>66</v>
      </c>
      <c r="I2156" s="111" t="s">
        <v>1321</v>
      </c>
      <c r="J2156" s="113">
        <v>40</v>
      </c>
      <c r="K2156" s="113">
        <v>1205</v>
      </c>
      <c r="L2156" s="113">
        <v>48200</v>
      </c>
      <c r="M2156" s="113">
        <v>3.0125000000000002</v>
      </c>
      <c r="N2156" s="113">
        <v>120.5</v>
      </c>
      <c r="O2156" s="113">
        <v>0</v>
      </c>
      <c r="P2156" s="113">
        <v>0</v>
      </c>
      <c r="Q2156" s="113">
        <v>1208.0125</v>
      </c>
      <c r="R2156" s="113">
        <v>48320.5</v>
      </c>
      <c r="S2156" s="111" t="s">
        <v>1428</v>
      </c>
    </row>
    <row r="2157" spans="1:19" ht="25.5">
      <c r="A2157" s="111" t="s">
        <v>4805</v>
      </c>
      <c r="B2157" s="112">
        <v>44339</v>
      </c>
      <c r="C2157" s="111" t="s">
        <v>4806</v>
      </c>
      <c r="D2157" s="112">
        <v>44339</v>
      </c>
      <c r="E2157" s="111" t="s">
        <v>1429</v>
      </c>
      <c r="F2157" s="111" t="s">
        <v>72</v>
      </c>
      <c r="G2157" s="111" t="s">
        <v>1054</v>
      </c>
      <c r="H2157" s="111" t="s">
        <v>66</v>
      </c>
      <c r="I2157" s="111" t="s">
        <v>1374</v>
      </c>
      <c r="J2157" s="113">
        <v>60</v>
      </c>
      <c r="K2157" s="113">
        <v>914</v>
      </c>
      <c r="L2157" s="113">
        <v>54840</v>
      </c>
      <c r="M2157" s="113">
        <v>2.2850000000000001</v>
      </c>
      <c r="N2157" s="113">
        <v>137.1</v>
      </c>
      <c r="O2157" s="113">
        <v>0</v>
      </c>
      <c r="P2157" s="113">
        <v>0</v>
      </c>
      <c r="Q2157" s="113">
        <v>916.28499999999997</v>
      </c>
      <c r="R2157" s="113">
        <v>54977.1</v>
      </c>
      <c r="S2157" s="111" t="s">
        <v>1428</v>
      </c>
    </row>
    <row r="2158" spans="1:19" ht="25.5">
      <c r="A2158" s="111" t="s">
        <v>4805</v>
      </c>
      <c r="B2158" s="112">
        <v>44339</v>
      </c>
      <c r="C2158" s="111" t="s">
        <v>4806</v>
      </c>
      <c r="D2158" s="112">
        <v>44339</v>
      </c>
      <c r="E2158" s="111" t="s">
        <v>1429</v>
      </c>
      <c r="F2158" s="111" t="s">
        <v>72</v>
      </c>
      <c r="G2158" s="111" t="s">
        <v>1054</v>
      </c>
      <c r="H2158" s="111" t="s">
        <v>66</v>
      </c>
      <c r="I2158" s="111" t="s">
        <v>1144</v>
      </c>
      <c r="J2158" s="113">
        <v>60</v>
      </c>
      <c r="K2158" s="113">
        <v>1118</v>
      </c>
      <c r="L2158" s="113">
        <v>67080</v>
      </c>
      <c r="M2158" s="113">
        <v>2.7949999999999999</v>
      </c>
      <c r="N2158" s="113">
        <v>167.7</v>
      </c>
      <c r="O2158" s="113">
        <v>0</v>
      </c>
      <c r="P2158" s="113">
        <v>0</v>
      </c>
      <c r="Q2158" s="113">
        <v>1120.7950000000001</v>
      </c>
      <c r="R2158" s="113">
        <v>67247.7</v>
      </c>
      <c r="S2158" s="111" t="s">
        <v>1428</v>
      </c>
    </row>
    <row r="2159" spans="1:19" ht="25.5">
      <c r="A2159" s="111" t="s">
        <v>4805</v>
      </c>
      <c r="B2159" s="112">
        <v>44339</v>
      </c>
      <c r="C2159" s="111" t="s">
        <v>4806</v>
      </c>
      <c r="D2159" s="112">
        <v>44339</v>
      </c>
      <c r="E2159" s="111" t="s">
        <v>1429</v>
      </c>
      <c r="F2159" s="111" t="s">
        <v>72</v>
      </c>
      <c r="G2159" s="111" t="s">
        <v>1054</v>
      </c>
      <c r="H2159" s="111" t="s">
        <v>66</v>
      </c>
      <c r="I2159" s="111" t="s">
        <v>1142</v>
      </c>
      <c r="J2159" s="113">
        <v>60</v>
      </c>
      <c r="K2159" s="113">
        <v>1030</v>
      </c>
      <c r="L2159" s="113">
        <v>61800</v>
      </c>
      <c r="M2159" s="113">
        <v>2.5750000000000002</v>
      </c>
      <c r="N2159" s="113">
        <v>154.5</v>
      </c>
      <c r="O2159" s="113">
        <v>0</v>
      </c>
      <c r="P2159" s="113">
        <v>0</v>
      </c>
      <c r="Q2159" s="113">
        <v>1032.575</v>
      </c>
      <c r="R2159" s="113">
        <v>61954.5</v>
      </c>
      <c r="S2159" s="111" t="s">
        <v>1428</v>
      </c>
    </row>
    <row r="2160" spans="1:19" ht="25.5">
      <c r="A2160" s="111" t="s">
        <v>4805</v>
      </c>
      <c r="B2160" s="112">
        <v>44339</v>
      </c>
      <c r="C2160" s="111" t="s">
        <v>4806</v>
      </c>
      <c r="D2160" s="112">
        <v>44339</v>
      </c>
      <c r="E2160" s="111" t="s">
        <v>1429</v>
      </c>
      <c r="F2160" s="111" t="s">
        <v>72</v>
      </c>
      <c r="G2160" s="111" t="s">
        <v>1054</v>
      </c>
      <c r="H2160" s="111" t="s">
        <v>66</v>
      </c>
      <c r="I2160" s="111" t="s">
        <v>1320</v>
      </c>
      <c r="J2160" s="113">
        <v>60</v>
      </c>
      <c r="K2160" s="113">
        <v>1064</v>
      </c>
      <c r="L2160" s="113">
        <v>63840</v>
      </c>
      <c r="M2160" s="113">
        <v>2.66</v>
      </c>
      <c r="N2160" s="113">
        <v>159.6</v>
      </c>
      <c r="O2160" s="113">
        <v>0</v>
      </c>
      <c r="P2160" s="113">
        <v>0</v>
      </c>
      <c r="Q2160" s="113">
        <v>1066.6600000000001</v>
      </c>
      <c r="R2160" s="113">
        <v>63999.6</v>
      </c>
      <c r="S2160" s="111" t="s">
        <v>1428</v>
      </c>
    </row>
    <row r="2161" spans="1:19" ht="25.5">
      <c r="A2161" s="111" t="s">
        <v>4805</v>
      </c>
      <c r="B2161" s="112">
        <v>44339</v>
      </c>
      <c r="C2161" s="111" t="s">
        <v>4806</v>
      </c>
      <c r="D2161" s="112">
        <v>44339</v>
      </c>
      <c r="E2161" s="111" t="s">
        <v>1429</v>
      </c>
      <c r="F2161" s="111" t="s">
        <v>72</v>
      </c>
      <c r="G2161" s="111" t="s">
        <v>1054</v>
      </c>
      <c r="H2161" s="111" t="s">
        <v>66</v>
      </c>
      <c r="I2161" s="111" t="s">
        <v>1147</v>
      </c>
      <c r="J2161" s="113">
        <v>60</v>
      </c>
      <c r="K2161" s="113">
        <v>1176</v>
      </c>
      <c r="L2161" s="113">
        <v>70560</v>
      </c>
      <c r="M2161" s="113">
        <v>2.94</v>
      </c>
      <c r="N2161" s="113">
        <v>176.4</v>
      </c>
      <c r="O2161" s="113">
        <v>0</v>
      </c>
      <c r="P2161" s="113">
        <v>0</v>
      </c>
      <c r="Q2161" s="113">
        <v>1178.94</v>
      </c>
      <c r="R2161" s="113">
        <v>70736.399999999994</v>
      </c>
      <c r="S2161" s="111" t="s">
        <v>1428</v>
      </c>
    </row>
    <row r="2162" spans="1:19" ht="25.5">
      <c r="A2162" s="111" t="s">
        <v>4805</v>
      </c>
      <c r="B2162" s="112">
        <v>44339</v>
      </c>
      <c r="C2162" s="111" t="s">
        <v>4806</v>
      </c>
      <c r="D2162" s="112">
        <v>44339</v>
      </c>
      <c r="E2162" s="111" t="s">
        <v>1429</v>
      </c>
      <c r="F2162" s="111" t="s">
        <v>72</v>
      </c>
      <c r="G2162" s="111" t="s">
        <v>1054</v>
      </c>
      <c r="H2162" s="111" t="s">
        <v>66</v>
      </c>
      <c r="I2162" s="111" t="s">
        <v>1146</v>
      </c>
      <c r="J2162" s="113">
        <v>40</v>
      </c>
      <c r="K2162" s="113">
        <v>914</v>
      </c>
      <c r="L2162" s="113">
        <v>36560</v>
      </c>
      <c r="M2162" s="113">
        <v>2.2850000000000001</v>
      </c>
      <c r="N2162" s="113">
        <v>91.4</v>
      </c>
      <c r="O2162" s="113">
        <v>0</v>
      </c>
      <c r="P2162" s="113">
        <v>0</v>
      </c>
      <c r="Q2162" s="113">
        <v>916.28499999999997</v>
      </c>
      <c r="R2162" s="113">
        <v>36651.4</v>
      </c>
      <c r="S2162" s="111" t="s">
        <v>1428</v>
      </c>
    </row>
    <row r="2163" spans="1:19" ht="25.5">
      <c r="A2163" s="111" t="s">
        <v>4805</v>
      </c>
      <c r="B2163" s="112">
        <v>44339</v>
      </c>
      <c r="C2163" s="111" t="s">
        <v>4806</v>
      </c>
      <c r="D2163" s="112">
        <v>44339</v>
      </c>
      <c r="E2163" s="111" t="s">
        <v>1429</v>
      </c>
      <c r="F2163" s="111" t="s">
        <v>72</v>
      </c>
      <c r="G2163" s="111" t="s">
        <v>1054</v>
      </c>
      <c r="H2163" s="111" t="s">
        <v>66</v>
      </c>
      <c r="I2163" s="111" t="s">
        <v>1141</v>
      </c>
      <c r="J2163" s="113">
        <v>40</v>
      </c>
      <c r="K2163" s="113">
        <v>894</v>
      </c>
      <c r="L2163" s="113">
        <v>35760</v>
      </c>
      <c r="M2163" s="113">
        <v>2.2349999999999999</v>
      </c>
      <c r="N2163" s="113">
        <v>89.4</v>
      </c>
      <c r="O2163" s="113">
        <v>0</v>
      </c>
      <c r="P2163" s="113">
        <v>0</v>
      </c>
      <c r="Q2163" s="113">
        <v>896.23500000000001</v>
      </c>
      <c r="R2163" s="113">
        <v>35849.4</v>
      </c>
      <c r="S2163" s="111" t="s">
        <v>1428</v>
      </c>
    </row>
    <row r="2164" spans="1:19" ht="25.5">
      <c r="A2164" s="111" t="s">
        <v>4807</v>
      </c>
      <c r="B2164" s="112">
        <v>44339</v>
      </c>
      <c r="C2164" s="111" t="s">
        <v>4808</v>
      </c>
      <c r="D2164" s="112">
        <v>44339</v>
      </c>
      <c r="E2164" s="111" t="s">
        <v>1429</v>
      </c>
      <c r="F2164" s="111" t="s">
        <v>112</v>
      </c>
      <c r="G2164" s="111" t="s">
        <v>1011</v>
      </c>
      <c r="H2164" s="111" t="s">
        <v>54</v>
      </c>
      <c r="I2164" s="111" t="s">
        <v>1141</v>
      </c>
      <c r="J2164" s="113">
        <v>70</v>
      </c>
      <c r="K2164" s="113">
        <v>894</v>
      </c>
      <c r="L2164" s="113">
        <v>62580</v>
      </c>
      <c r="M2164" s="113">
        <v>2.2349999999999999</v>
      </c>
      <c r="N2164" s="113">
        <v>156.44999999999999</v>
      </c>
      <c r="O2164" s="113">
        <v>0</v>
      </c>
      <c r="P2164" s="113">
        <v>0</v>
      </c>
      <c r="Q2164" s="113">
        <v>896.23500000000001</v>
      </c>
      <c r="R2164" s="113">
        <v>62736.45</v>
      </c>
      <c r="S2164" s="111" t="s">
        <v>1428</v>
      </c>
    </row>
    <row r="2165" spans="1:19" ht="25.5">
      <c r="A2165" s="111" t="s">
        <v>4807</v>
      </c>
      <c r="B2165" s="112">
        <v>44339</v>
      </c>
      <c r="C2165" s="111" t="s">
        <v>4808</v>
      </c>
      <c r="D2165" s="112">
        <v>44339</v>
      </c>
      <c r="E2165" s="111" t="s">
        <v>1429</v>
      </c>
      <c r="F2165" s="111" t="s">
        <v>112</v>
      </c>
      <c r="G2165" s="111" t="s">
        <v>1011</v>
      </c>
      <c r="H2165" s="111" t="s">
        <v>54</v>
      </c>
      <c r="I2165" s="111" t="s">
        <v>1277</v>
      </c>
      <c r="J2165" s="113">
        <v>120</v>
      </c>
      <c r="K2165" s="113">
        <v>967</v>
      </c>
      <c r="L2165" s="113">
        <v>116040</v>
      </c>
      <c r="M2165" s="113">
        <v>2.4175</v>
      </c>
      <c r="N2165" s="113">
        <v>290.10000000000002</v>
      </c>
      <c r="O2165" s="113">
        <v>0</v>
      </c>
      <c r="P2165" s="113">
        <v>0</v>
      </c>
      <c r="Q2165" s="113">
        <v>969.41750000000002</v>
      </c>
      <c r="R2165" s="113">
        <v>116330.1</v>
      </c>
      <c r="S2165" s="111" t="s">
        <v>1428</v>
      </c>
    </row>
    <row r="2166" spans="1:19" ht="25.5">
      <c r="A2166" s="111" t="s">
        <v>4807</v>
      </c>
      <c r="B2166" s="112">
        <v>44339</v>
      </c>
      <c r="C2166" s="111" t="s">
        <v>4808</v>
      </c>
      <c r="D2166" s="112">
        <v>44339</v>
      </c>
      <c r="E2166" s="111" t="s">
        <v>1429</v>
      </c>
      <c r="F2166" s="111" t="s">
        <v>112</v>
      </c>
      <c r="G2166" s="111" t="s">
        <v>1011</v>
      </c>
      <c r="H2166" s="111" t="s">
        <v>54</v>
      </c>
      <c r="I2166" s="111" t="s">
        <v>1374</v>
      </c>
      <c r="J2166" s="113">
        <v>70</v>
      </c>
      <c r="K2166" s="113">
        <v>914</v>
      </c>
      <c r="L2166" s="113">
        <v>63980</v>
      </c>
      <c r="M2166" s="113">
        <v>2.2850000000000001</v>
      </c>
      <c r="N2166" s="113">
        <v>159.94999999999999</v>
      </c>
      <c r="O2166" s="113">
        <v>0</v>
      </c>
      <c r="P2166" s="113">
        <v>0</v>
      </c>
      <c r="Q2166" s="113">
        <v>916.28499999999997</v>
      </c>
      <c r="R2166" s="113">
        <v>64139.95</v>
      </c>
      <c r="S2166" s="111" t="s">
        <v>1428</v>
      </c>
    </row>
    <row r="2167" spans="1:19" ht="25.5">
      <c r="A2167" s="111" t="s">
        <v>4809</v>
      </c>
      <c r="B2167" s="112">
        <v>44339</v>
      </c>
      <c r="C2167" s="111" t="s">
        <v>4810</v>
      </c>
      <c r="D2167" s="112">
        <v>44339</v>
      </c>
      <c r="E2167" s="111" t="s">
        <v>1429</v>
      </c>
      <c r="F2167" s="111" t="s">
        <v>978</v>
      </c>
      <c r="G2167" s="111" t="s">
        <v>76</v>
      </c>
      <c r="H2167" s="111" t="s">
        <v>66</v>
      </c>
      <c r="I2167" s="111" t="s">
        <v>1141</v>
      </c>
      <c r="J2167" s="113">
        <v>80</v>
      </c>
      <c r="K2167" s="113">
        <v>894</v>
      </c>
      <c r="L2167" s="113">
        <v>71520</v>
      </c>
      <c r="M2167" s="113">
        <v>2.2349999999999999</v>
      </c>
      <c r="N2167" s="113">
        <v>178.8</v>
      </c>
      <c r="O2167" s="113">
        <v>0</v>
      </c>
      <c r="P2167" s="113">
        <v>0</v>
      </c>
      <c r="Q2167" s="113">
        <v>896.23500000000001</v>
      </c>
      <c r="R2167" s="113">
        <v>71698.8</v>
      </c>
      <c r="S2167" s="111" t="s">
        <v>1428</v>
      </c>
    </row>
    <row r="2168" spans="1:19" ht="25.5">
      <c r="A2168" s="111" t="s">
        <v>4809</v>
      </c>
      <c r="B2168" s="112">
        <v>44339</v>
      </c>
      <c r="C2168" s="111" t="s">
        <v>4810</v>
      </c>
      <c r="D2168" s="112">
        <v>44339</v>
      </c>
      <c r="E2168" s="111" t="s">
        <v>1429</v>
      </c>
      <c r="F2168" s="111" t="s">
        <v>978</v>
      </c>
      <c r="G2168" s="111" t="s">
        <v>76</v>
      </c>
      <c r="H2168" s="111" t="s">
        <v>66</v>
      </c>
      <c r="I2168" s="111" t="s">
        <v>1263</v>
      </c>
      <c r="J2168" s="113">
        <v>40</v>
      </c>
      <c r="K2168" s="113">
        <v>1099</v>
      </c>
      <c r="L2168" s="113">
        <v>43960</v>
      </c>
      <c r="M2168" s="113">
        <v>2.7475000000000001</v>
      </c>
      <c r="N2168" s="113">
        <v>109.9</v>
      </c>
      <c r="O2168" s="113">
        <v>0</v>
      </c>
      <c r="P2168" s="113">
        <v>0</v>
      </c>
      <c r="Q2168" s="113">
        <v>1101.7474999999999</v>
      </c>
      <c r="R2168" s="113">
        <v>44069.9</v>
      </c>
      <c r="S2168" s="111" t="s">
        <v>1428</v>
      </c>
    </row>
    <row r="2169" spans="1:19" ht="25.5">
      <c r="A2169" s="111" t="s">
        <v>4809</v>
      </c>
      <c r="B2169" s="112">
        <v>44339</v>
      </c>
      <c r="C2169" s="111" t="s">
        <v>4810</v>
      </c>
      <c r="D2169" s="112">
        <v>44339</v>
      </c>
      <c r="E2169" s="111" t="s">
        <v>1429</v>
      </c>
      <c r="F2169" s="111" t="s">
        <v>978</v>
      </c>
      <c r="G2169" s="111" t="s">
        <v>76</v>
      </c>
      <c r="H2169" s="111" t="s">
        <v>66</v>
      </c>
      <c r="I2169" s="111" t="s">
        <v>1321</v>
      </c>
      <c r="J2169" s="113">
        <v>20</v>
      </c>
      <c r="K2169" s="113">
        <v>1205</v>
      </c>
      <c r="L2169" s="113">
        <v>24100</v>
      </c>
      <c r="M2169" s="113">
        <v>3.0125000000000002</v>
      </c>
      <c r="N2169" s="113">
        <v>60.25</v>
      </c>
      <c r="O2169" s="113">
        <v>0</v>
      </c>
      <c r="P2169" s="113">
        <v>0</v>
      </c>
      <c r="Q2169" s="113">
        <v>1208.0125</v>
      </c>
      <c r="R2169" s="113">
        <v>24160.25</v>
      </c>
      <c r="S2169" s="111" t="s">
        <v>1428</v>
      </c>
    </row>
    <row r="2170" spans="1:19" ht="25.5">
      <c r="A2170" s="111" t="s">
        <v>4809</v>
      </c>
      <c r="B2170" s="112">
        <v>44339</v>
      </c>
      <c r="C2170" s="111" t="s">
        <v>4810</v>
      </c>
      <c r="D2170" s="112">
        <v>44339</v>
      </c>
      <c r="E2170" s="111" t="s">
        <v>1429</v>
      </c>
      <c r="F2170" s="111" t="s">
        <v>978</v>
      </c>
      <c r="G2170" s="111" t="s">
        <v>76</v>
      </c>
      <c r="H2170" s="111" t="s">
        <v>66</v>
      </c>
      <c r="I2170" s="111" t="s">
        <v>1142</v>
      </c>
      <c r="J2170" s="113">
        <v>20</v>
      </c>
      <c r="K2170" s="113">
        <v>1030</v>
      </c>
      <c r="L2170" s="113">
        <v>20600</v>
      </c>
      <c r="M2170" s="113">
        <v>2.5750000000000002</v>
      </c>
      <c r="N2170" s="113">
        <v>51.5</v>
      </c>
      <c r="O2170" s="113">
        <v>0</v>
      </c>
      <c r="P2170" s="113">
        <v>0</v>
      </c>
      <c r="Q2170" s="113">
        <v>1032.575</v>
      </c>
      <c r="R2170" s="113">
        <v>20651.5</v>
      </c>
      <c r="S2170" s="111" t="s">
        <v>1428</v>
      </c>
    </row>
    <row r="2171" spans="1:19" ht="25.5">
      <c r="A2171" s="111" t="s">
        <v>4809</v>
      </c>
      <c r="B2171" s="112">
        <v>44339</v>
      </c>
      <c r="C2171" s="111" t="s">
        <v>4810</v>
      </c>
      <c r="D2171" s="112">
        <v>44339</v>
      </c>
      <c r="E2171" s="111" t="s">
        <v>1429</v>
      </c>
      <c r="F2171" s="111" t="s">
        <v>978</v>
      </c>
      <c r="G2171" s="111" t="s">
        <v>76</v>
      </c>
      <c r="H2171" s="111" t="s">
        <v>66</v>
      </c>
      <c r="I2171" s="111" t="s">
        <v>1144</v>
      </c>
      <c r="J2171" s="113">
        <v>40</v>
      </c>
      <c r="K2171" s="113">
        <v>1118</v>
      </c>
      <c r="L2171" s="113">
        <v>44720</v>
      </c>
      <c r="M2171" s="113">
        <v>2.7949999999999999</v>
      </c>
      <c r="N2171" s="113">
        <v>111.8</v>
      </c>
      <c r="O2171" s="113">
        <v>0</v>
      </c>
      <c r="P2171" s="113">
        <v>0</v>
      </c>
      <c r="Q2171" s="113">
        <v>1120.7950000000001</v>
      </c>
      <c r="R2171" s="113">
        <v>44831.8</v>
      </c>
      <c r="S2171" s="111" t="s">
        <v>1428</v>
      </c>
    </row>
    <row r="2172" spans="1:19" ht="25.5">
      <c r="A2172" s="111" t="s">
        <v>4809</v>
      </c>
      <c r="B2172" s="112">
        <v>44339</v>
      </c>
      <c r="C2172" s="111" t="s">
        <v>4810</v>
      </c>
      <c r="D2172" s="112">
        <v>44339</v>
      </c>
      <c r="E2172" s="111" t="s">
        <v>1429</v>
      </c>
      <c r="F2172" s="111" t="s">
        <v>978</v>
      </c>
      <c r="G2172" s="111" t="s">
        <v>76</v>
      </c>
      <c r="H2172" s="111" t="s">
        <v>66</v>
      </c>
      <c r="I2172" s="111" t="s">
        <v>1320</v>
      </c>
      <c r="J2172" s="113">
        <v>60</v>
      </c>
      <c r="K2172" s="113">
        <v>1064</v>
      </c>
      <c r="L2172" s="113">
        <v>63840</v>
      </c>
      <c r="M2172" s="113">
        <v>2.66</v>
      </c>
      <c r="N2172" s="113">
        <v>159.6</v>
      </c>
      <c r="O2172" s="113">
        <v>0</v>
      </c>
      <c r="P2172" s="113">
        <v>0</v>
      </c>
      <c r="Q2172" s="113">
        <v>1066.6600000000001</v>
      </c>
      <c r="R2172" s="113">
        <v>63999.6</v>
      </c>
      <c r="S2172" s="111" t="s">
        <v>1428</v>
      </c>
    </row>
    <row r="2173" spans="1:19" ht="25.5">
      <c r="A2173" s="111" t="s">
        <v>4809</v>
      </c>
      <c r="B2173" s="112">
        <v>44339</v>
      </c>
      <c r="C2173" s="111" t="s">
        <v>4810</v>
      </c>
      <c r="D2173" s="112">
        <v>44339</v>
      </c>
      <c r="E2173" s="111" t="s">
        <v>1429</v>
      </c>
      <c r="F2173" s="111" t="s">
        <v>978</v>
      </c>
      <c r="G2173" s="111" t="s">
        <v>76</v>
      </c>
      <c r="H2173" s="111" t="s">
        <v>66</v>
      </c>
      <c r="I2173" s="111" t="s">
        <v>1376</v>
      </c>
      <c r="J2173" s="113">
        <v>20</v>
      </c>
      <c r="K2173" s="113">
        <v>1303</v>
      </c>
      <c r="L2173" s="113">
        <v>26060</v>
      </c>
      <c r="M2173" s="113">
        <v>3.2574999999999998</v>
      </c>
      <c r="N2173" s="113">
        <v>65.150000000000006</v>
      </c>
      <c r="O2173" s="113">
        <v>0</v>
      </c>
      <c r="P2173" s="113">
        <v>0</v>
      </c>
      <c r="Q2173" s="113">
        <v>1306.2574999999999</v>
      </c>
      <c r="R2173" s="113">
        <v>26125.15</v>
      </c>
      <c r="S2173" s="111" t="s">
        <v>1428</v>
      </c>
    </row>
    <row r="2174" spans="1:19" ht="25.5">
      <c r="A2174" s="111" t="s">
        <v>4809</v>
      </c>
      <c r="B2174" s="112">
        <v>44339</v>
      </c>
      <c r="C2174" s="111" t="s">
        <v>4810</v>
      </c>
      <c r="D2174" s="112">
        <v>44339</v>
      </c>
      <c r="E2174" s="111" t="s">
        <v>1429</v>
      </c>
      <c r="F2174" s="111" t="s">
        <v>978</v>
      </c>
      <c r="G2174" s="111" t="s">
        <v>76</v>
      </c>
      <c r="H2174" s="111" t="s">
        <v>66</v>
      </c>
      <c r="I2174" s="111" t="s">
        <v>1146</v>
      </c>
      <c r="J2174" s="113">
        <v>60</v>
      </c>
      <c r="K2174" s="113">
        <v>914</v>
      </c>
      <c r="L2174" s="113">
        <v>54840</v>
      </c>
      <c r="M2174" s="113">
        <v>2.2850000000000001</v>
      </c>
      <c r="N2174" s="113">
        <v>137.1</v>
      </c>
      <c r="O2174" s="113">
        <v>0</v>
      </c>
      <c r="P2174" s="113">
        <v>0</v>
      </c>
      <c r="Q2174" s="113">
        <v>916.28499999999997</v>
      </c>
      <c r="R2174" s="113">
        <v>54977.1</v>
      </c>
      <c r="S2174" s="111" t="s">
        <v>1428</v>
      </c>
    </row>
    <row r="2175" spans="1:19" ht="25.5">
      <c r="A2175" s="111" t="s">
        <v>4811</v>
      </c>
      <c r="B2175" s="112">
        <v>44339</v>
      </c>
      <c r="C2175" s="111" t="s">
        <v>4812</v>
      </c>
      <c r="D2175" s="112">
        <v>44339</v>
      </c>
      <c r="E2175" s="111" t="s">
        <v>1429</v>
      </c>
      <c r="F2175" s="111" t="s">
        <v>55</v>
      </c>
      <c r="G2175" s="111" t="s">
        <v>1052</v>
      </c>
      <c r="H2175" s="111" t="s">
        <v>54</v>
      </c>
      <c r="I2175" s="111" t="s">
        <v>1277</v>
      </c>
      <c r="J2175" s="113">
        <v>100</v>
      </c>
      <c r="K2175" s="113">
        <v>967</v>
      </c>
      <c r="L2175" s="113">
        <v>96700</v>
      </c>
      <c r="M2175" s="113">
        <v>2.4175</v>
      </c>
      <c r="N2175" s="113">
        <v>241.75</v>
      </c>
      <c r="O2175" s="113">
        <v>0</v>
      </c>
      <c r="P2175" s="113">
        <v>0</v>
      </c>
      <c r="Q2175" s="113">
        <v>969.41750000000002</v>
      </c>
      <c r="R2175" s="113">
        <v>96941.75</v>
      </c>
      <c r="S2175" s="111" t="s">
        <v>1428</v>
      </c>
    </row>
    <row r="2176" spans="1:19" ht="25.5">
      <c r="A2176" s="111" t="s">
        <v>4811</v>
      </c>
      <c r="B2176" s="112">
        <v>44339</v>
      </c>
      <c r="C2176" s="111" t="s">
        <v>4812</v>
      </c>
      <c r="D2176" s="112">
        <v>44339</v>
      </c>
      <c r="E2176" s="111" t="s">
        <v>1429</v>
      </c>
      <c r="F2176" s="111" t="s">
        <v>55</v>
      </c>
      <c r="G2176" s="111" t="s">
        <v>1052</v>
      </c>
      <c r="H2176" s="111" t="s">
        <v>54</v>
      </c>
      <c r="I2176" s="111" t="s">
        <v>1146</v>
      </c>
      <c r="J2176" s="113">
        <v>60</v>
      </c>
      <c r="K2176" s="113">
        <v>914</v>
      </c>
      <c r="L2176" s="113">
        <v>54840</v>
      </c>
      <c r="M2176" s="113">
        <v>2.2850000000000001</v>
      </c>
      <c r="N2176" s="113">
        <v>137.1</v>
      </c>
      <c r="O2176" s="113">
        <v>0</v>
      </c>
      <c r="P2176" s="113">
        <v>0</v>
      </c>
      <c r="Q2176" s="113">
        <v>916.28499999999997</v>
      </c>
      <c r="R2176" s="113">
        <v>54977.1</v>
      </c>
      <c r="S2176" s="111" t="s">
        <v>1428</v>
      </c>
    </row>
    <row r="2177" spans="1:19" ht="25.5">
      <c r="A2177" s="111" t="s">
        <v>4811</v>
      </c>
      <c r="B2177" s="112">
        <v>44339</v>
      </c>
      <c r="C2177" s="111" t="s">
        <v>4812</v>
      </c>
      <c r="D2177" s="112">
        <v>44339</v>
      </c>
      <c r="E2177" s="111" t="s">
        <v>1429</v>
      </c>
      <c r="F2177" s="111" t="s">
        <v>55</v>
      </c>
      <c r="G2177" s="111" t="s">
        <v>1052</v>
      </c>
      <c r="H2177" s="111" t="s">
        <v>54</v>
      </c>
      <c r="I2177" s="111" t="s">
        <v>1147</v>
      </c>
      <c r="J2177" s="113">
        <v>40</v>
      </c>
      <c r="K2177" s="113">
        <v>1176</v>
      </c>
      <c r="L2177" s="113">
        <v>47040</v>
      </c>
      <c r="M2177" s="113">
        <v>2.94</v>
      </c>
      <c r="N2177" s="113">
        <v>117.6</v>
      </c>
      <c r="O2177" s="113">
        <v>0</v>
      </c>
      <c r="P2177" s="113">
        <v>0</v>
      </c>
      <c r="Q2177" s="113">
        <v>1178.94</v>
      </c>
      <c r="R2177" s="113">
        <v>47157.599999999999</v>
      </c>
      <c r="S2177" s="111" t="s">
        <v>1428</v>
      </c>
    </row>
    <row r="2178" spans="1:19" ht="25.5">
      <c r="A2178" s="111" t="s">
        <v>4811</v>
      </c>
      <c r="B2178" s="112">
        <v>44339</v>
      </c>
      <c r="C2178" s="111" t="s">
        <v>4812</v>
      </c>
      <c r="D2178" s="112">
        <v>44339</v>
      </c>
      <c r="E2178" s="111" t="s">
        <v>1429</v>
      </c>
      <c r="F2178" s="111" t="s">
        <v>55</v>
      </c>
      <c r="G2178" s="111" t="s">
        <v>1052</v>
      </c>
      <c r="H2178" s="111" t="s">
        <v>54</v>
      </c>
      <c r="I2178" s="111" t="s">
        <v>1144</v>
      </c>
      <c r="J2178" s="113">
        <v>60</v>
      </c>
      <c r="K2178" s="113">
        <v>1118</v>
      </c>
      <c r="L2178" s="113">
        <v>67080</v>
      </c>
      <c r="M2178" s="113">
        <v>2.7949999999999999</v>
      </c>
      <c r="N2178" s="113">
        <v>167.7</v>
      </c>
      <c r="O2178" s="113">
        <v>0</v>
      </c>
      <c r="P2178" s="113">
        <v>0</v>
      </c>
      <c r="Q2178" s="113">
        <v>1120.7950000000001</v>
      </c>
      <c r="R2178" s="113">
        <v>67247.7</v>
      </c>
      <c r="S2178" s="111" t="s">
        <v>1428</v>
      </c>
    </row>
    <row r="2179" spans="1:19" ht="25.5">
      <c r="A2179" s="111" t="s">
        <v>4811</v>
      </c>
      <c r="B2179" s="112">
        <v>44339</v>
      </c>
      <c r="C2179" s="111" t="s">
        <v>4812</v>
      </c>
      <c r="D2179" s="112">
        <v>44339</v>
      </c>
      <c r="E2179" s="111" t="s">
        <v>1429</v>
      </c>
      <c r="F2179" s="111" t="s">
        <v>55</v>
      </c>
      <c r="G2179" s="111" t="s">
        <v>1052</v>
      </c>
      <c r="H2179" s="111" t="s">
        <v>54</v>
      </c>
      <c r="I2179" s="111" t="s">
        <v>1374</v>
      </c>
      <c r="J2179" s="113">
        <v>40</v>
      </c>
      <c r="K2179" s="113">
        <v>914</v>
      </c>
      <c r="L2179" s="113">
        <v>36560</v>
      </c>
      <c r="M2179" s="113">
        <v>2.2850000000000001</v>
      </c>
      <c r="N2179" s="113">
        <v>91.4</v>
      </c>
      <c r="O2179" s="113">
        <v>0</v>
      </c>
      <c r="P2179" s="113">
        <v>0</v>
      </c>
      <c r="Q2179" s="113">
        <v>916.28499999999997</v>
      </c>
      <c r="R2179" s="113">
        <v>36651.4</v>
      </c>
      <c r="S2179" s="111" t="s">
        <v>1428</v>
      </c>
    </row>
    <row r="2180" spans="1:19" ht="25.5">
      <c r="A2180" s="111" t="s">
        <v>4811</v>
      </c>
      <c r="B2180" s="112">
        <v>44339</v>
      </c>
      <c r="C2180" s="111" t="s">
        <v>4812</v>
      </c>
      <c r="D2180" s="112">
        <v>44339</v>
      </c>
      <c r="E2180" s="111" t="s">
        <v>1429</v>
      </c>
      <c r="F2180" s="111" t="s">
        <v>55</v>
      </c>
      <c r="G2180" s="111" t="s">
        <v>1052</v>
      </c>
      <c r="H2180" s="111" t="s">
        <v>54</v>
      </c>
      <c r="I2180" s="111" t="s">
        <v>1141</v>
      </c>
      <c r="J2180" s="113">
        <v>60</v>
      </c>
      <c r="K2180" s="113">
        <v>894</v>
      </c>
      <c r="L2180" s="113">
        <v>53640</v>
      </c>
      <c r="M2180" s="113">
        <v>2.2349999999999999</v>
      </c>
      <c r="N2180" s="113">
        <v>134.1</v>
      </c>
      <c r="O2180" s="113">
        <v>0</v>
      </c>
      <c r="P2180" s="113">
        <v>0</v>
      </c>
      <c r="Q2180" s="113">
        <v>896.23500000000001</v>
      </c>
      <c r="R2180" s="113">
        <v>53774.1</v>
      </c>
      <c r="S2180" s="111" t="s">
        <v>1428</v>
      </c>
    </row>
    <row r="2181" spans="1:19" ht="25.5">
      <c r="A2181" s="111" t="s">
        <v>4813</v>
      </c>
      <c r="B2181" s="112">
        <v>44339</v>
      </c>
      <c r="C2181" s="111" t="s">
        <v>4814</v>
      </c>
      <c r="D2181" s="112">
        <v>44339</v>
      </c>
      <c r="E2181" s="111" t="s">
        <v>1429</v>
      </c>
      <c r="F2181" s="111" t="s">
        <v>59</v>
      </c>
      <c r="G2181" s="111" t="s">
        <v>54</v>
      </c>
      <c r="H2181" s="111" t="s">
        <v>54</v>
      </c>
      <c r="I2181" s="111" t="s">
        <v>1277</v>
      </c>
      <c r="J2181" s="113">
        <v>56</v>
      </c>
      <c r="K2181" s="113">
        <v>967</v>
      </c>
      <c r="L2181" s="113">
        <v>54152</v>
      </c>
      <c r="M2181" s="113">
        <v>2.4175</v>
      </c>
      <c r="N2181" s="113">
        <v>135.38</v>
      </c>
      <c r="O2181" s="113">
        <v>0</v>
      </c>
      <c r="P2181" s="113">
        <v>0</v>
      </c>
      <c r="Q2181" s="113">
        <v>969.41750000000002</v>
      </c>
      <c r="R2181" s="113">
        <v>54287.38</v>
      </c>
      <c r="S2181" s="111" t="s">
        <v>1428</v>
      </c>
    </row>
    <row r="2182" spans="1:19" ht="25.5">
      <c r="A2182" s="111" t="s">
        <v>4813</v>
      </c>
      <c r="B2182" s="112">
        <v>44339</v>
      </c>
      <c r="C2182" s="111" t="s">
        <v>4814</v>
      </c>
      <c r="D2182" s="112">
        <v>44339</v>
      </c>
      <c r="E2182" s="111" t="s">
        <v>1429</v>
      </c>
      <c r="F2182" s="111" t="s">
        <v>59</v>
      </c>
      <c r="G2182" s="111" t="s">
        <v>54</v>
      </c>
      <c r="H2182" s="111" t="s">
        <v>54</v>
      </c>
      <c r="I2182" s="111" t="s">
        <v>1374</v>
      </c>
      <c r="J2182" s="113">
        <v>60</v>
      </c>
      <c r="K2182" s="113">
        <v>914</v>
      </c>
      <c r="L2182" s="113">
        <v>54840</v>
      </c>
      <c r="M2182" s="113">
        <v>2.2850000000000001</v>
      </c>
      <c r="N2182" s="113">
        <v>137.1</v>
      </c>
      <c r="O2182" s="113">
        <v>0</v>
      </c>
      <c r="P2182" s="113">
        <v>0</v>
      </c>
      <c r="Q2182" s="113">
        <v>916.28499999999997</v>
      </c>
      <c r="R2182" s="113">
        <v>54977.1</v>
      </c>
      <c r="S2182" s="111" t="s">
        <v>1428</v>
      </c>
    </row>
    <row r="2183" spans="1:19" ht="25.5">
      <c r="A2183" s="111" t="s">
        <v>4815</v>
      </c>
      <c r="B2183" s="112">
        <v>44339</v>
      </c>
      <c r="C2183" s="111" t="s">
        <v>4816</v>
      </c>
      <c r="D2183" s="112">
        <v>44339</v>
      </c>
      <c r="E2183" s="111" t="s">
        <v>1429</v>
      </c>
      <c r="F2183" s="111" t="s">
        <v>67</v>
      </c>
      <c r="G2183" s="111" t="s">
        <v>66</v>
      </c>
      <c r="H2183" s="111" t="s">
        <v>66</v>
      </c>
      <c r="I2183" s="111" t="s">
        <v>1374</v>
      </c>
      <c r="J2183" s="113">
        <v>40</v>
      </c>
      <c r="K2183" s="113">
        <v>914</v>
      </c>
      <c r="L2183" s="113">
        <v>36560</v>
      </c>
      <c r="M2183" s="113">
        <v>2.2850000000000001</v>
      </c>
      <c r="N2183" s="113">
        <v>91.4</v>
      </c>
      <c r="O2183" s="113">
        <v>0</v>
      </c>
      <c r="P2183" s="113">
        <v>0</v>
      </c>
      <c r="Q2183" s="113">
        <v>916.28499999999997</v>
      </c>
      <c r="R2183" s="113">
        <v>36651.4</v>
      </c>
      <c r="S2183" s="111" t="s">
        <v>1428</v>
      </c>
    </row>
    <row r="2184" spans="1:19" ht="25.5">
      <c r="A2184" s="111" t="s">
        <v>4815</v>
      </c>
      <c r="B2184" s="112">
        <v>44339</v>
      </c>
      <c r="C2184" s="111" t="s">
        <v>4816</v>
      </c>
      <c r="D2184" s="112">
        <v>44339</v>
      </c>
      <c r="E2184" s="111" t="s">
        <v>1429</v>
      </c>
      <c r="F2184" s="111" t="s">
        <v>67</v>
      </c>
      <c r="G2184" s="111" t="s">
        <v>66</v>
      </c>
      <c r="H2184" s="111" t="s">
        <v>66</v>
      </c>
      <c r="I2184" s="111" t="s">
        <v>1277</v>
      </c>
      <c r="J2184" s="113">
        <v>40</v>
      </c>
      <c r="K2184" s="113">
        <v>967</v>
      </c>
      <c r="L2184" s="113">
        <v>38680</v>
      </c>
      <c r="M2184" s="113">
        <v>2.4175</v>
      </c>
      <c r="N2184" s="113">
        <v>96.7</v>
      </c>
      <c r="O2184" s="113">
        <v>0</v>
      </c>
      <c r="P2184" s="113">
        <v>0</v>
      </c>
      <c r="Q2184" s="113">
        <v>969.41750000000002</v>
      </c>
      <c r="R2184" s="113">
        <v>38776.699999999997</v>
      </c>
      <c r="S2184" s="111" t="s">
        <v>1428</v>
      </c>
    </row>
    <row r="2185" spans="1:19" ht="25.5">
      <c r="A2185" s="111" t="s">
        <v>4817</v>
      </c>
      <c r="B2185" s="112">
        <v>44339</v>
      </c>
      <c r="C2185" s="111" t="s">
        <v>4818</v>
      </c>
      <c r="D2185" s="112">
        <v>44339</v>
      </c>
      <c r="E2185" s="111" t="s">
        <v>1429</v>
      </c>
      <c r="F2185" s="111" t="s">
        <v>63</v>
      </c>
      <c r="G2185" s="111" t="s">
        <v>1438</v>
      </c>
      <c r="H2185" s="111" t="s">
        <v>54</v>
      </c>
      <c r="I2185" s="111" t="s">
        <v>1144</v>
      </c>
      <c r="J2185" s="113">
        <v>140</v>
      </c>
      <c r="K2185" s="113">
        <v>1118</v>
      </c>
      <c r="L2185" s="113">
        <v>156520</v>
      </c>
      <c r="M2185" s="113">
        <v>2.7949999999999999</v>
      </c>
      <c r="N2185" s="113">
        <v>391.3</v>
      </c>
      <c r="O2185" s="113">
        <v>0</v>
      </c>
      <c r="P2185" s="113">
        <v>0</v>
      </c>
      <c r="Q2185" s="113">
        <v>1120.7950000000001</v>
      </c>
      <c r="R2185" s="113">
        <v>156911.29999999999</v>
      </c>
      <c r="S2185" s="111" t="s">
        <v>1428</v>
      </c>
    </row>
    <row r="2186" spans="1:19" ht="25.5">
      <c r="A2186" s="111" t="s">
        <v>4819</v>
      </c>
      <c r="B2186" s="112">
        <v>44339</v>
      </c>
      <c r="C2186" s="111" t="s">
        <v>4820</v>
      </c>
      <c r="D2186" s="112">
        <v>44339</v>
      </c>
      <c r="E2186" s="111" t="s">
        <v>1429</v>
      </c>
      <c r="F2186" s="111" t="s">
        <v>71</v>
      </c>
      <c r="G2186" s="111" t="s">
        <v>1436</v>
      </c>
      <c r="H2186" s="111" t="s">
        <v>66</v>
      </c>
      <c r="I2186" s="111" t="s">
        <v>1320</v>
      </c>
      <c r="J2186" s="113">
        <v>100</v>
      </c>
      <c r="K2186" s="113">
        <v>1064</v>
      </c>
      <c r="L2186" s="113">
        <v>106400</v>
      </c>
      <c r="M2186" s="113">
        <v>2.66</v>
      </c>
      <c r="N2186" s="113">
        <v>266</v>
      </c>
      <c r="O2186" s="113">
        <v>0</v>
      </c>
      <c r="P2186" s="113">
        <v>0</v>
      </c>
      <c r="Q2186" s="113">
        <v>1066.6600000000001</v>
      </c>
      <c r="R2186" s="113">
        <v>106666</v>
      </c>
      <c r="S2186" s="111" t="s">
        <v>1428</v>
      </c>
    </row>
    <row r="2187" spans="1:19" ht="25.5">
      <c r="A2187" s="111" t="s">
        <v>4819</v>
      </c>
      <c r="B2187" s="112">
        <v>44339</v>
      </c>
      <c r="C2187" s="111" t="s">
        <v>4820</v>
      </c>
      <c r="D2187" s="112">
        <v>44339</v>
      </c>
      <c r="E2187" s="111" t="s">
        <v>1429</v>
      </c>
      <c r="F2187" s="111" t="s">
        <v>71</v>
      </c>
      <c r="G2187" s="111" t="s">
        <v>1436</v>
      </c>
      <c r="H2187" s="111" t="s">
        <v>66</v>
      </c>
      <c r="I2187" s="111" t="s">
        <v>1277</v>
      </c>
      <c r="J2187" s="113">
        <v>100</v>
      </c>
      <c r="K2187" s="113">
        <v>967</v>
      </c>
      <c r="L2187" s="113">
        <v>96700</v>
      </c>
      <c r="M2187" s="113">
        <v>2.4175</v>
      </c>
      <c r="N2187" s="113">
        <v>241.75</v>
      </c>
      <c r="O2187" s="113">
        <v>0</v>
      </c>
      <c r="P2187" s="113">
        <v>0</v>
      </c>
      <c r="Q2187" s="113">
        <v>969.41750000000002</v>
      </c>
      <c r="R2187" s="113">
        <v>96941.75</v>
      </c>
      <c r="S2187" s="111" t="s">
        <v>1428</v>
      </c>
    </row>
    <row r="2188" spans="1:19" ht="25.5">
      <c r="A2188" s="111" t="s">
        <v>4819</v>
      </c>
      <c r="B2188" s="112">
        <v>44339</v>
      </c>
      <c r="C2188" s="111" t="s">
        <v>4820</v>
      </c>
      <c r="D2188" s="112">
        <v>44339</v>
      </c>
      <c r="E2188" s="111" t="s">
        <v>1429</v>
      </c>
      <c r="F2188" s="111" t="s">
        <v>71</v>
      </c>
      <c r="G2188" s="111" t="s">
        <v>1436</v>
      </c>
      <c r="H2188" s="111" t="s">
        <v>66</v>
      </c>
      <c r="I2188" s="111" t="s">
        <v>1141</v>
      </c>
      <c r="J2188" s="113">
        <v>100</v>
      </c>
      <c r="K2188" s="113">
        <v>894</v>
      </c>
      <c r="L2188" s="113">
        <v>89400</v>
      </c>
      <c r="M2188" s="113">
        <v>2.2349999999999999</v>
      </c>
      <c r="N2188" s="113">
        <v>223.5</v>
      </c>
      <c r="O2188" s="113">
        <v>0</v>
      </c>
      <c r="P2188" s="113">
        <v>0</v>
      </c>
      <c r="Q2188" s="113">
        <v>896.23500000000001</v>
      </c>
      <c r="R2188" s="113">
        <v>89623.5</v>
      </c>
      <c r="S2188" s="111" t="s">
        <v>1428</v>
      </c>
    </row>
    <row r="2189" spans="1:19" ht="25.5">
      <c r="A2189" s="111" t="s">
        <v>4819</v>
      </c>
      <c r="B2189" s="112">
        <v>44339</v>
      </c>
      <c r="C2189" s="111" t="s">
        <v>4820</v>
      </c>
      <c r="D2189" s="112">
        <v>44339</v>
      </c>
      <c r="E2189" s="111" t="s">
        <v>1429</v>
      </c>
      <c r="F2189" s="111" t="s">
        <v>71</v>
      </c>
      <c r="G2189" s="111" t="s">
        <v>1436</v>
      </c>
      <c r="H2189" s="111" t="s">
        <v>66</v>
      </c>
      <c r="I2189" s="111" t="s">
        <v>1146</v>
      </c>
      <c r="J2189" s="113">
        <v>100</v>
      </c>
      <c r="K2189" s="113">
        <v>914</v>
      </c>
      <c r="L2189" s="113">
        <v>91400</v>
      </c>
      <c r="M2189" s="113">
        <v>2.2850000000000001</v>
      </c>
      <c r="N2189" s="113">
        <v>228.5</v>
      </c>
      <c r="O2189" s="113">
        <v>0</v>
      </c>
      <c r="P2189" s="113">
        <v>0</v>
      </c>
      <c r="Q2189" s="113">
        <v>916.28499999999997</v>
      </c>
      <c r="R2189" s="113">
        <v>91628.5</v>
      </c>
      <c r="S2189" s="111" t="s">
        <v>1428</v>
      </c>
    </row>
    <row r="2190" spans="1:19" ht="25.5">
      <c r="A2190" s="111" t="s">
        <v>4821</v>
      </c>
      <c r="B2190" s="112">
        <v>44339</v>
      </c>
      <c r="C2190" s="111" t="s">
        <v>4822</v>
      </c>
      <c r="D2190" s="112">
        <v>44339</v>
      </c>
      <c r="E2190" s="111" t="s">
        <v>1429</v>
      </c>
      <c r="F2190" s="111" t="s">
        <v>65</v>
      </c>
      <c r="G2190" s="111" t="s">
        <v>66</v>
      </c>
      <c r="H2190" s="111" t="s">
        <v>66</v>
      </c>
      <c r="I2190" s="111" t="s">
        <v>1142</v>
      </c>
      <c r="J2190" s="113">
        <v>20</v>
      </c>
      <c r="K2190" s="113">
        <v>1030</v>
      </c>
      <c r="L2190" s="113">
        <v>20600</v>
      </c>
      <c r="M2190" s="113">
        <v>2.5750000000000002</v>
      </c>
      <c r="N2190" s="113">
        <v>51.5</v>
      </c>
      <c r="O2190" s="113">
        <v>0</v>
      </c>
      <c r="P2190" s="113">
        <v>0</v>
      </c>
      <c r="Q2190" s="113">
        <v>1032.575</v>
      </c>
      <c r="R2190" s="113">
        <v>20651.5</v>
      </c>
      <c r="S2190" s="111" t="s">
        <v>1428</v>
      </c>
    </row>
    <row r="2191" spans="1:19" ht="25.5">
      <c r="A2191" s="111" t="s">
        <v>4821</v>
      </c>
      <c r="B2191" s="112">
        <v>44339</v>
      </c>
      <c r="C2191" s="111" t="s">
        <v>4822</v>
      </c>
      <c r="D2191" s="112">
        <v>44339</v>
      </c>
      <c r="E2191" s="111" t="s">
        <v>1429</v>
      </c>
      <c r="F2191" s="111" t="s">
        <v>65</v>
      </c>
      <c r="G2191" s="111" t="s">
        <v>66</v>
      </c>
      <c r="H2191" s="111" t="s">
        <v>66</v>
      </c>
      <c r="I2191" s="111" t="s">
        <v>1144</v>
      </c>
      <c r="J2191" s="113">
        <v>20</v>
      </c>
      <c r="K2191" s="113">
        <v>1118</v>
      </c>
      <c r="L2191" s="113">
        <v>22360</v>
      </c>
      <c r="M2191" s="113">
        <v>2.7949999999999999</v>
      </c>
      <c r="N2191" s="113">
        <v>55.9</v>
      </c>
      <c r="O2191" s="113">
        <v>0</v>
      </c>
      <c r="P2191" s="113">
        <v>0</v>
      </c>
      <c r="Q2191" s="113">
        <v>1120.7950000000001</v>
      </c>
      <c r="R2191" s="113">
        <v>22415.9</v>
      </c>
      <c r="S2191" s="111" t="s">
        <v>1428</v>
      </c>
    </row>
    <row r="2192" spans="1:19" ht="25.5">
      <c r="A2192" s="111" t="s">
        <v>4821</v>
      </c>
      <c r="B2192" s="112">
        <v>44339</v>
      </c>
      <c r="C2192" s="111" t="s">
        <v>4822</v>
      </c>
      <c r="D2192" s="112">
        <v>44339</v>
      </c>
      <c r="E2192" s="111" t="s">
        <v>1429</v>
      </c>
      <c r="F2192" s="111" t="s">
        <v>65</v>
      </c>
      <c r="G2192" s="111" t="s">
        <v>66</v>
      </c>
      <c r="H2192" s="111" t="s">
        <v>66</v>
      </c>
      <c r="I2192" s="111" t="s">
        <v>1141</v>
      </c>
      <c r="J2192" s="113">
        <v>60</v>
      </c>
      <c r="K2192" s="113">
        <v>894</v>
      </c>
      <c r="L2192" s="113">
        <v>53640</v>
      </c>
      <c r="M2192" s="113">
        <v>2.2349999999999999</v>
      </c>
      <c r="N2192" s="113">
        <v>134.1</v>
      </c>
      <c r="O2192" s="113">
        <v>0</v>
      </c>
      <c r="P2192" s="113">
        <v>0</v>
      </c>
      <c r="Q2192" s="113">
        <v>896.23500000000001</v>
      </c>
      <c r="R2192" s="113">
        <v>53774.1</v>
      </c>
      <c r="S2192" s="111" t="s">
        <v>1428</v>
      </c>
    </row>
    <row r="2193" spans="1:19" ht="25.5">
      <c r="A2193" s="111" t="s">
        <v>4821</v>
      </c>
      <c r="B2193" s="112">
        <v>44339</v>
      </c>
      <c r="C2193" s="111" t="s">
        <v>4822</v>
      </c>
      <c r="D2193" s="112">
        <v>44339</v>
      </c>
      <c r="E2193" s="111" t="s">
        <v>1429</v>
      </c>
      <c r="F2193" s="111" t="s">
        <v>65</v>
      </c>
      <c r="G2193" s="111" t="s">
        <v>66</v>
      </c>
      <c r="H2193" s="111" t="s">
        <v>66</v>
      </c>
      <c r="I2193" s="111" t="s">
        <v>1277</v>
      </c>
      <c r="J2193" s="113">
        <v>20</v>
      </c>
      <c r="K2193" s="113">
        <v>967</v>
      </c>
      <c r="L2193" s="113">
        <v>19340</v>
      </c>
      <c r="M2193" s="113">
        <v>2.4175</v>
      </c>
      <c r="N2193" s="113">
        <v>48.35</v>
      </c>
      <c r="O2193" s="113">
        <v>0</v>
      </c>
      <c r="P2193" s="113">
        <v>0</v>
      </c>
      <c r="Q2193" s="113">
        <v>969.41750000000002</v>
      </c>
      <c r="R2193" s="113">
        <v>19388.349999999999</v>
      </c>
      <c r="S2193" s="111" t="s">
        <v>1428</v>
      </c>
    </row>
    <row r="2194" spans="1:19" ht="25.5">
      <c r="A2194" s="111" t="s">
        <v>4823</v>
      </c>
      <c r="B2194" s="112">
        <v>44339</v>
      </c>
      <c r="C2194" s="111" t="s">
        <v>4824</v>
      </c>
      <c r="D2194" s="112">
        <v>44339</v>
      </c>
      <c r="E2194" s="111" t="s">
        <v>1429</v>
      </c>
      <c r="F2194" s="111" t="s">
        <v>73</v>
      </c>
      <c r="G2194" s="111" t="s">
        <v>1053</v>
      </c>
      <c r="H2194" s="111" t="s">
        <v>66</v>
      </c>
      <c r="I2194" s="111" t="s">
        <v>1141</v>
      </c>
      <c r="J2194" s="113">
        <v>20</v>
      </c>
      <c r="K2194" s="113">
        <v>894</v>
      </c>
      <c r="L2194" s="113">
        <v>17880</v>
      </c>
      <c r="M2194" s="113">
        <v>2.2349999999999999</v>
      </c>
      <c r="N2194" s="113">
        <v>44.7</v>
      </c>
      <c r="O2194" s="113">
        <v>0</v>
      </c>
      <c r="P2194" s="113">
        <v>0</v>
      </c>
      <c r="Q2194" s="113">
        <v>896.23500000000001</v>
      </c>
      <c r="R2194" s="113">
        <v>17924.7</v>
      </c>
      <c r="S2194" s="111" t="s">
        <v>1428</v>
      </c>
    </row>
    <row r="2195" spans="1:19" ht="25.5">
      <c r="A2195" s="111" t="s">
        <v>4823</v>
      </c>
      <c r="B2195" s="112">
        <v>44339</v>
      </c>
      <c r="C2195" s="111" t="s">
        <v>4824</v>
      </c>
      <c r="D2195" s="112">
        <v>44339</v>
      </c>
      <c r="E2195" s="111" t="s">
        <v>1429</v>
      </c>
      <c r="F2195" s="111" t="s">
        <v>73</v>
      </c>
      <c r="G2195" s="111" t="s">
        <v>1053</v>
      </c>
      <c r="H2195" s="111" t="s">
        <v>66</v>
      </c>
      <c r="I2195" s="111" t="s">
        <v>1147</v>
      </c>
      <c r="J2195" s="113">
        <v>20</v>
      </c>
      <c r="K2195" s="113">
        <v>1176</v>
      </c>
      <c r="L2195" s="113">
        <v>23520</v>
      </c>
      <c r="M2195" s="113">
        <v>2.94</v>
      </c>
      <c r="N2195" s="113">
        <v>58.8</v>
      </c>
      <c r="O2195" s="113">
        <v>0</v>
      </c>
      <c r="P2195" s="113">
        <v>0</v>
      </c>
      <c r="Q2195" s="113">
        <v>1178.94</v>
      </c>
      <c r="R2195" s="113">
        <v>23578.799999999999</v>
      </c>
      <c r="S2195" s="111" t="s">
        <v>1428</v>
      </c>
    </row>
    <row r="2196" spans="1:19" ht="25.5">
      <c r="A2196" s="111" t="s">
        <v>4823</v>
      </c>
      <c r="B2196" s="112">
        <v>44339</v>
      </c>
      <c r="C2196" s="111" t="s">
        <v>4824</v>
      </c>
      <c r="D2196" s="112">
        <v>44339</v>
      </c>
      <c r="E2196" s="111" t="s">
        <v>1429</v>
      </c>
      <c r="F2196" s="111" t="s">
        <v>73</v>
      </c>
      <c r="G2196" s="111" t="s">
        <v>1053</v>
      </c>
      <c r="H2196" s="111" t="s">
        <v>66</v>
      </c>
      <c r="I2196" s="111" t="s">
        <v>1374</v>
      </c>
      <c r="J2196" s="113">
        <v>40</v>
      </c>
      <c r="K2196" s="113">
        <v>914</v>
      </c>
      <c r="L2196" s="113">
        <v>36560</v>
      </c>
      <c r="M2196" s="113">
        <v>2.2850000000000001</v>
      </c>
      <c r="N2196" s="113">
        <v>91.4</v>
      </c>
      <c r="O2196" s="113">
        <v>0</v>
      </c>
      <c r="P2196" s="113">
        <v>0</v>
      </c>
      <c r="Q2196" s="113">
        <v>916.28499999999997</v>
      </c>
      <c r="R2196" s="113">
        <v>36651.4</v>
      </c>
      <c r="S2196" s="111" t="s">
        <v>1428</v>
      </c>
    </row>
    <row r="2197" spans="1:19" ht="25.5">
      <c r="A2197" s="111" t="s">
        <v>4825</v>
      </c>
      <c r="B2197" s="112">
        <v>44339</v>
      </c>
      <c r="C2197" s="111" t="s">
        <v>4826</v>
      </c>
      <c r="D2197" s="112">
        <v>44339</v>
      </c>
      <c r="E2197" s="111" t="s">
        <v>1429</v>
      </c>
      <c r="F2197" s="111" t="s">
        <v>116</v>
      </c>
      <c r="G2197" s="111" t="s">
        <v>1016</v>
      </c>
      <c r="H2197" s="111" t="s">
        <v>54</v>
      </c>
      <c r="I2197" s="111" t="s">
        <v>1320</v>
      </c>
      <c r="J2197" s="113">
        <v>20</v>
      </c>
      <c r="K2197" s="113">
        <v>1064</v>
      </c>
      <c r="L2197" s="113">
        <v>21280</v>
      </c>
      <c r="M2197" s="113">
        <v>2.66</v>
      </c>
      <c r="N2197" s="113">
        <v>53.2</v>
      </c>
      <c r="O2197" s="113">
        <v>0</v>
      </c>
      <c r="P2197" s="113">
        <v>0</v>
      </c>
      <c r="Q2197" s="113">
        <v>1066.6600000000001</v>
      </c>
      <c r="R2197" s="113">
        <v>21333.200000000001</v>
      </c>
      <c r="S2197" s="111" t="s">
        <v>1428</v>
      </c>
    </row>
    <row r="2198" spans="1:19" ht="25.5">
      <c r="A2198" s="111" t="s">
        <v>4825</v>
      </c>
      <c r="B2198" s="112">
        <v>44339</v>
      </c>
      <c r="C2198" s="111" t="s">
        <v>4826</v>
      </c>
      <c r="D2198" s="112">
        <v>44339</v>
      </c>
      <c r="E2198" s="111" t="s">
        <v>1429</v>
      </c>
      <c r="F2198" s="111" t="s">
        <v>116</v>
      </c>
      <c r="G2198" s="111" t="s">
        <v>1016</v>
      </c>
      <c r="H2198" s="111" t="s">
        <v>54</v>
      </c>
      <c r="I2198" s="111" t="s">
        <v>1376</v>
      </c>
      <c r="J2198" s="113">
        <v>20</v>
      </c>
      <c r="K2198" s="113">
        <v>1303</v>
      </c>
      <c r="L2198" s="113">
        <v>26060</v>
      </c>
      <c r="M2198" s="113">
        <v>3.2574999999999998</v>
      </c>
      <c r="N2198" s="113">
        <v>65.150000000000006</v>
      </c>
      <c r="O2198" s="113">
        <v>0</v>
      </c>
      <c r="P2198" s="113">
        <v>0</v>
      </c>
      <c r="Q2198" s="113">
        <v>1306.2574999999999</v>
      </c>
      <c r="R2198" s="113">
        <v>26125.15</v>
      </c>
      <c r="S2198" s="111" t="s">
        <v>1428</v>
      </c>
    </row>
    <row r="2199" spans="1:19" ht="25.5">
      <c r="A2199" s="111" t="s">
        <v>4825</v>
      </c>
      <c r="B2199" s="112">
        <v>44339</v>
      </c>
      <c r="C2199" s="111" t="s">
        <v>4826</v>
      </c>
      <c r="D2199" s="112">
        <v>44339</v>
      </c>
      <c r="E2199" s="111" t="s">
        <v>1429</v>
      </c>
      <c r="F2199" s="111" t="s">
        <v>116</v>
      </c>
      <c r="G2199" s="111" t="s">
        <v>1016</v>
      </c>
      <c r="H2199" s="111" t="s">
        <v>54</v>
      </c>
      <c r="I2199" s="111" t="s">
        <v>1374</v>
      </c>
      <c r="J2199" s="113">
        <v>20</v>
      </c>
      <c r="K2199" s="113">
        <v>914</v>
      </c>
      <c r="L2199" s="113">
        <v>18280</v>
      </c>
      <c r="M2199" s="113">
        <v>2.2850000000000001</v>
      </c>
      <c r="N2199" s="113">
        <v>45.7</v>
      </c>
      <c r="O2199" s="113">
        <v>0</v>
      </c>
      <c r="P2199" s="113">
        <v>0</v>
      </c>
      <c r="Q2199" s="113">
        <v>916.28499999999997</v>
      </c>
      <c r="R2199" s="113">
        <v>18325.7</v>
      </c>
      <c r="S2199" s="111" t="s">
        <v>1428</v>
      </c>
    </row>
    <row r="2200" spans="1:19" ht="25.5">
      <c r="A2200" s="111" t="s">
        <v>4825</v>
      </c>
      <c r="B2200" s="112">
        <v>44339</v>
      </c>
      <c r="C2200" s="111" t="s">
        <v>4826</v>
      </c>
      <c r="D2200" s="112">
        <v>44339</v>
      </c>
      <c r="E2200" s="111" t="s">
        <v>1429</v>
      </c>
      <c r="F2200" s="111" t="s">
        <v>116</v>
      </c>
      <c r="G2200" s="111" t="s">
        <v>1016</v>
      </c>
      <c r="H2200" s="111" t="s">
        <v>54</v>
      </c>
      <c r="I2200" s="111" t="s">
        <v>1146</v>
      </c>
      <c r="J2200" s="113">
        <v>20</v>
      </c>
      <c r="K2200" s="113">
        <v>914</v>
      </c>
      <c r="L2200" s="113">
        <v>18280</v>
      </c>
      <c r="M2200" s="113">
        <v>2.2850000000000001</v>
      </c>
      <c r="N2200" s="113">
        <v>45.7</v>
      </c>
      <c r="O2200" s="113">
        <v>0</v>
      </c>
      <c r="P2200" s="113">
        <v>0</v>
      </c>
      <c r="Q2200" s="113">
        <v>916.28499999999997</v>
      </c>
      <c r="R2200" s="113">
        <v>18325.7</v>
      </c>
      <c r="S2200" s="111" t="s">
        <v>1428</v>
      </c>
    </row>
    <row r="2201" spans="1:19" ht="25.5">
      <c r="A2201" s="111" t="s">
        <v>4827</v>
      </c>
      <c r="B2201" s="112">
        <v>44339</v>
      </c>
      <c r="C2201" s="111" t="s">
        <v>4828</v>
      </c>
      <c r="D2201" s="112">
        <v>44339</v>
      </c>
      <c r="E2201" s="111" t="s">
        <v>1429</v>
      </c>
      <c r="F2201" s="111" t="s">
        <v>64</v>
      </c>
      <c r="G2201" s="111" t="s">
        <v>1016</v>
      </c>
      <c r="H2201" s="111" t="s">
        <v>54</v>
      </c>
      <c r="I2201" s="111" t="s">
        <v>1320</v>
      </c>
      <c r="J2201" s="113">
        <v>40</v>
      </c>
      <c r="K2201" s="113">
        <v>1064</v>
      </c>
      <c r="L2201" s="113">
        <v>42560</v>
      </c>
      <c r="M2201" s="113">
        <v>2.66</v>
      </c>
      <c r="N2201" s="113">
        <v>106.4</v>
      </c>
      <c r="O2201" s="113">
        <v>0</v>
      </c>
      <c r="P2201" s="113">
        <v>0</v>
      </c>
      <c r="Q2201" s="113">
        <v>1066.6600000000001</v>
      </c>
      <c r="R2201" s="113">
        <v>42666.400000000001</v>
      </c>
      <c r="S2201" s="111" t="s">
        <v>1428</v>
      </c>
    </row>
    <row r="2202" spans="1:19" ht="25.5">
      <c r="A2202" s="111" t="s">
        <v>4829</v>
      </c>
      <c r="B2202" s="112">
        <v>44339</v>
      </c>
      <c r="C2202" s="111" t="s">
        <v>4830</v>
      </c>
      <c r="D2202" s="112">
        <v>44339</v>
      </c>
      <c r="E2202" s="111" t="s">
        <v>1429</v>
      </c>
      <c r="F2202" s="111" t="s">
        <v>962</v>
      </c>
      <c r="G2202" s="111" t="s">
        <v>1445</v>
      </c>
      <c r="H2202" s="111" t="s">
        <v>54</v>
      </c>
      <c r="I2202" s="111" t="s">
        <v>1146</v>
      </c>
      <c r="J2202" s="113">
        <v>60</v>
      </c>
      <c r="K2202" s="113">
        <v>914</v>
      </c>
      <c r="L2202" s="113">
        <v>54840</v>
      </c>
      <c r="M2202" s="113">
        <v>2.2850000000000001</v>
      </c>
      <c r="N2202" s="113">
        <v>137.1</v>
      </c>
      <c r="O2202" s="113">
        <v>0</v>
      </c>
      <c r="P2202" s="113">
        <v>0</v>
      </c>
      <c r="Q2202" s="113">
        <v>916.28499999999997</v>
      </c>
      <c r="R2202" s="113">
        <v>54977.1</v>
      </c>
      <c r="S2202" s="111" t="s">
        <v>1428</v>
      </c>
    </row>
    <row r="2203" spans="1:19" ht="25.5">
      <c r="A2203" s="111" t="s">
        <v>4829</v>
      </c>
      <c r="B2203" s="112">
        <v>44339</v>
      </c>
      <c r="C2203" s="111" t="s">
        <v>4830</v>
      </c>
      <c r="D2203" s="112">
        <v>44339</v>
      </c>
      <c r="E2203" s="111" t="s">
        <v>1429</v>
      </c>
      <c r="F2203" s="111" t="s">
        <v>962</v>
      </c>
      <c r="G2203" s="111" t="s">
        <v>1445</v>
      </c>
      <c r="H2203" s="111" t="s">
        <v>54</v>
      </c>
      <c r="I2203" s="111" t="s">
        <v>1277</v>
      </c>
      <c r="J2203" s="113">
        <v>100</v>
      </c>
      <c r="K2203" s="113">
        <v>967</v>
      </c>
      <c r="L2203" s="113">
        <v>96700</v>
      </c>
      <c r="M2203" s="113">
        <v>2.4175</v>
      </c>
      <c r="N2203" s="113">
        <v>241.75</v>
      </c>
      <c r="O2203" s="113">
        <v>0</v>
      </c>
      <c r="P2203" s="113">
        <v>0</v>
      </c>
      <c r="Q2203" s="113">
        <v>969.41750000000002</v>
      </c>
      <c r="R2203" s="113">
        <v>96941.75</v>
      </c>
      <c r="S2203" s="111" t="s">
        <v>1428</v>
      </c>
    </row>
    <row r="2204" spans="1:19" ht="25.5">
      <c r="A2204" s="111" t="s">
        <v>4829</v>
      </c>
      <c r="B2204" s="112">
        <v>44339</v>
      </c>
      <c r="C2204" s="111" t="s">
        <v>4830</v>
      </c>
      <c r="D2204" s="112">
        <v>44339</v>
      </c>
      <c r="E2204" s="111" t="s">
        <v>1429</v>
      </c>
      <c r="F2204" s="111" t="s">
        <v>962</v>
      </c>
      <c r="G2204" s="111" t="s">
        <v>1445</v>
      </c>
      <c r="H2204" s="111" t="s">
        <v>54</v>
      </c>
      <c r="I2204" s="111" t="s">
        <v>1376</v>
      </c>
      <c r="J2204" s="113">
        <v>40</v>
      </c>
      <c r="K2204" s="113">
        <v>1303</v>
      </c>
      <c r="L2204" s="113">
        <v>52120</v>
      </c>
      <c r="M2204" s="113">
        <v>3.2574999999999998</v>
      </c>
      <c r="N2204" s="113">
        <v>130.30000000000001</v>
      </c>
      <c r="O2204" s="113">
        <v>0</v>
      </c>
      <c r="P2204" s="113">
        <v>0</v>
      </c>
      <c r="Q2204" s="113">
        <v>1306.2574999999999</v>
      </c>
      <c r="R2204" s="113">
        <v>52250.3</v>
      </c>
      <c r="S2204" s="111" t="s">
        <v>1428</v>
      </c>
    </row>
    <row r="2205" spans="1:19" ht="25.5">
      <c r="A2205" s="111" t="s">
        <v>4829</v>
      </c>
      <c r="B2205" s="112">
        <v>44339</v>
      </c>
      <c r="C2205" s="111" t="s">
        <v>4830</v>
      </c>
      <c r="D2205" s="112">
        <v>44339</v>
      </c>
      <c r="E2205" s="111" t="s">
        <v>1429</v>
      </c>
      <c r="F2205" s="111" t="s">
        <v>962</v>
      </c>
      <c r="G2205" s="111" t="s">
        <v>1445</v>
      </c>
      <c r="H2205" s="111" t="s">
        <v>54</v>
      </c>
      <c r="I2205" s="111" t="s">
        <v>1374</v>
      </c>
      <c r="J2205" s="113">
        <v>60</v>
      </c>
      <c r="K2205" s="113">
        <v>914</v>
      </c>
      <c r="L2205" s="113">
        <v>54840</v>
      </c>
      <c r="M2205" s="113">
        <v>2.2850000000000001</v>
      </c>
      <c r="N2205" s="113">
        <v>137.1</v>
      </c>
      <c r="O2205" s="113">
        <v>0</v>
      </c>
      <c r="P2205" s="113">
        <v>0</v>
      </c>
      <c r="Q2205" s="113">
        <v>916.28499999999997</v>
      </c>
      <c r="R2205" s="113">
        <v>54977.1</v>
      </c>
      <c r="S2205" s="111" t="s">
        <v>1428</v>
      </c>
    </row>
    <row r="2206" spans="1:19" ht="25.5">
      <c r="A2206" s="111" t="s">
        <v>4829</v>
      </c>
      <c r="B2206" s="112">
        <v>44339</v>
      </c>
      <c r="C2206" s="111" t="s">
        <v>4830</v>
      </c>
      <c r="D2206" s="112">
        <v>44339</v>
      </c>
      <c r="E2206" s="111" t="s">
        <v>1429</v>
      </c>
      <c r="F2206" s="111" t="s">
        <v>962</v>
      </c>
      <c r="G2206" s="111" t="s">
        <v>1445</v>
      </c>
      <c r="H2206" s="111" t="s">
        <v>54</v>
      </c>
      <c r="I2206" s="111" t="s">
        <v>1144</v>
      </c>
      <c r="J2206" s="113">
        <v>60</v>
      </c>
      <c r="K2206" s="113">
        <v>1118</v>
      </c>
      <c r="L2206" s="113">
        <v>67080</v>
      </c>
      <c r="M2206" s="113">
        <v>2.7949999999999999</v>
      </c>
      <c r="N2206" s="113">
        <v>167.7</v>
      </c>
      <c r="O2206" s="113">
        <v>0</v>
      </c>
      <c r="P2206" s="113">
        <v>0</v>
      </c>
      <c r="Q2206" s="113">
        <v>1120.7950000000001</v>
      </c>
      <c r="R2206" s="113">
        <v>67247.7</v>
      </c>
      <c r="S2206" s="111" t="s">
        <v>1428</v>
      </c>
    </row>
    <row r="2207" spans="1:19" ht="25.5">
      <c r="A2207" s="111" t="s">
        <v>4829</v>
      </c>
      <c r="B2207" s="112">
        <v>44339</v>
      </c>
      <c r="C2207" s="111" t="s">
        <v>4830</v>
      </c>
      <c r="D2207" s="112">
        <v>44339</v>
      </c>
      <c r="E2207" s="111" t="s">
        <v>1429</v>
      </c>
      <c r="F2207" s="111" t="s">
        <v>962</v>
      </c>
      <c r="G2207" s="111" t="s">
        <v>1445</v>
      </c>
      <c r="H2207" s="111" t="s">
        <v>54</v>
      </c>
      <c r="I2207" s="111" t="s">
        <v>1142</v>
      </c>
      <c r="J2207" s="113">
        <v>100</v>
      </c>
      <c r="K2207" s="113">
        <v>1030</v>
      </c>
      <c r="L2207" s="113">
        <v>103000</v>
      </c>
      <c r="M2207" s="113">
        <v>2.5750000000000002</v>
      </c>
      <c r="N2207" s="113">
        <v>257.5</v>
      </c>
      <c r="O2207" s="113">
        <v>0</v>
      </c>
      <c r="P2207" s="113">
        <v>0</v>
      </c>
      <c r="Q2207" s="113">
        <v>1032.575</v>
      </c>
      <c r="R2207" s="113">
        <v>103257.5</v>
      </c>
      <c r="S2207" s="111" t="s">
        <v>1428</v>
      </c>
    </row>
    <row r="2208" spans="1:19" ht="25.5">
      <c r="A2208" s="111" t="s">
        <v>4831</v>
      </c>
      <c r="B2208" s="112">
        <v>44339</v>
      </c>
      <c r="C2208" s="111" t="s">
        <v>4832</v>
      </c>
      <c r="D2208" s="112">
        <v>44339</v>
      </c>
      <c r="E2208" s="111" t="s">
        <v>1429</v>
      </c>
      <c r="F2208" s="111" t="s">
        <v>61</v>
      </c>
      <c r="G2208" s="111" t="s">
        <v>54</v>
      </c>
      <c r="H2208" s="111" t="s">
        <v>54</v>
      </c>
      <c r="I2208" s="111" t="s">
        <v>1321</v>
      </c>
      <c r="J2208" s="113">
        <v>20</v>
      </c>
      <c r="K2208" s="113">
        <v>1205</v>
      </c>
      <c r="L2208" s="113">
        <v>24100</v>
      </c>
      <c r="M2208" s="113">
        <v>3.0125000000000002</v>
      </c>
      <c r="N2208" s="113">
        <v>60.25</v>
      </c>
      <c r="O2208" s="113">
        <v>0</v>
      </c>
      <c r="P2208" s="113">
        <v>0</v>
      </c>
      <c r="Q2208" s="113">
        <v>1208.0125</v>
      </c>
      <c r="R2208" s="113">
        <v>24160.25</v>
      </c>
      <c r="S2208" s="111" t="s">
        <v>1428</v>
      </c>
    </row>
    <row r="2209" spans="1:19" ht="25.5">
      <c r="A2209" s="111" t="s">
        <v>4831</v>
      </c>
      <c r="B2209" s="112">
        <v>44339</v>
      </c>
      <c r="C2209" s="111" t="s">
        <v>4832</v>
      </c>
      <c r="D2209" s="112">
        <v>44339</v>
      </c>
      <c r="E2209" s="111" t="s">
        <v>1429</v>
      </c>
      <c r="F2209" s="111" t="s">
        <v>61</v>
      </c>
      <c r="G2209" s="111" t="s">
        <v>54</v>
      </c>
      <c r="H2209" s="111" t="s">
        <v>54</v>
      </c>
      <c r="I2209" s="111" t="s">
        <v>1263</v>
      </c>
      <c r="J2209" s="113">
        <v>10</v>
      </c>
      <c r="K2209" s="113">
        <v>1099</v>
      </c>
      <c r="L2209" s="113">
        <v>10990</v>
      </c>
      <c r="M2209" s="113">
        <v>2.7475000000000001</v>
      </c>
      <c r="N2209" s="113">
        <v>27.475000000000001</v>
      </c>
      <c r="O2209" s="113">
        <v>0</v>
      </c>
      <c r="P2209" s="113">
        <v>0</v>
      </c>
      <c r="Q2209" s="113">
        <v>1101.7474999999999</v>
      </c>
      <c r="R2209" s="113">
        <v>11017.475</v>
      </c>
      <c r="S2209" s="111" t="s">
        <v>1428</v>
      </c>
    </row>
    <row r="2210" spans="1:19" ht="25.5">
      <c r="A2210" s="111" t="s">
        <v>4831</v>
      </c>
      <c r="B2210" s="112">
        <v>44339</v>
      </c>
      <c r="C2210" s="111" t="s">
        <v>4832</v>
      </c>
      <c r="D2210" s="112">
        <v>44339</v>
      </c>
      <c r="E2210" s="111" t="s">
        <v>1429</v>
      </c>
      <c r="F2210" s="111" t="s">
        <v>61</v>
      </c>
      <c r="G2210" s="111" t="s">
        <v>54</v>
      </c>
      <c r="H2210" s="111" t="s">
        <v>54</v>
      </c>
      <c r="I2210" s="111" t="s">
        <v>1146</v>
      </c>
      <c r="J2210" s="113">
        <v>20</v>
      </c>
      <c r="K2210" s="113">
        <v>914</v>
      </c>
      <c r="L2210" s="113">
        <v>18280</v>
      </c>
      <c r="M2210" s="113">
        <v>2.2850000000000001</v>
      </c>
      <c r="N2210" s="113">
        <v>45.7</v>
      </c>
      <c r="O2210" s="113">
        <v>0</v>
      </c>
      <c r="P2210" s="113">
        <v>0</v>
      </c>
      <c r="Q2210" s="113">
        <v>916.28499999999997</v>
      </c>
      <c r="R2210" s="113">
        <v>18325.7</v>
      </c>
      <c r="S2210" s="111" t="s">
        <v>1428</v>
      </c>
    </row>
    <row r="2211" spans="1:19" ht="25.5">
      <c r="A2211" s="111" t="s">
        <v>4831</v>
      </c>
      <c r="B2211" s="112">
        <v>44339</v>
      </c>
      <c r="C2211" s="111" t="s">
        <v>4832</v>
      </c>
      <c r="D2211" s="112">
        <v>44339</v>
      </c>
      <c r="E2211" s="111" t="s">
        <v>1429</v>
      </c>
      <c r="F2211" s="111" t="s">
        <v>61</v>
      </c>
      <c r="G2211" s="111" t="s">
        <v>54</v>
      </c>
      <c r="H2211" s="111" t="s">
        <v>54</v>
      </c>
      <c r="I2211" s="111" t="s">
        <v>1374</v>
      </c>
      <c r="J2211" s="113">
        <v>20</v>
      </c>
      <c r="K2211" s="113">
        <v>914</v>
      </c>
      <c r="L2211" s="113">
        <v>18280</v>
      </c>
      <c r="M2211" s="113">
        <v>2.2850000000000001</v>
      </c>
      <c r="N2211" s="113">
        <v>45.7</v>
      </c>
      <c r="O2211" s="113">
        <v>0</v>
      </c>
      <c r="P2211" s="113">
        <v>0</v>
      </c>
      <c r="Q2211" s="113">
        <v>916.28499999999997</v>
      </c>
      <c r="R2211" s="113">
        <v>18325.7</v>
      </c>
      <c r="S2211" s="111" t="s">
        <v>1428</v>
      </c>
    </row>
    <row r="2212" spans="1:19" ht="25.5">
      <c r="A2212" s="111" t="s">
        <v>4831</v>
      </c>
      <c r="B2212" s="112">
        <v>44339</v>
      </c>
      <c r="C2212" s="111" t="s">
        <v>4832</v>
      </c>
      <c r="D2212" s="112">
        <v>44339</v>
      </c>
      <c r="E2212" s="111" t="s">
        <v>1429</v>
      </c>
      <c r="F2212" s="111" t="s">
        <v>61</v>
      </c>
      <c r="G2212" s="111" t="s">
        <v>54</v>
      </c>
      <c r="H2212" s="111" t="s">
        <v>54</v>
      </c>
      <c r="I2212" s="111" t="s">
        <v>1277</v>
      </c>
      <c r="J2212" s="113">
        <v>20</v>
      </c>
      <c r="K2212" s="113">
        <v>967</v>
      </c>
      <c r="L2212" s="113">
        <v>19340</v>
      </c>
      <c r="M2212" s="113">
        <v>2.4175</v>
      </c>
      <c r="N2212" s="113">
        <v>48.35</v>
      </c>
      <c r="O2212" s="113">
        <v>0</v>
      </c>
      <c r="P2212" s="113">
        <v>0</v>
      </c>
      <c r="Q2212" s="113">
        <v>969.41750000000002</v>
      </c>
      <c r="R2212" s="113">
        <v>19388.349999999999</v>
      </c>
      <c r="S2212" s="111" t="s">
        <v>1428</v>
      </c>
    </row>
    <row r="2213" spans="1:19" ht="25.5">
      <c r="A2213" s="111" t="s">
        <v>4831</v>
      </c>
      <c r="B2213" s="112">
        <v>44339</v>
      </c>
      <c r="C2213" s="111" t="s">
        <v>4832</v>
      </c>
      <c r="D2213" s="112">
        <v>44339</v>
      </c>
      <c r="E2213" s="111" t="s">
        <v>1429</v>
      </c>
      <c r="F2213" s="111" t="s">
        <v>61</v>
      </c>
      <c r="G2213" s="111" t="s">
        <v>54</v>
      </c>
      <c r="H2213" s="111" t="s">
        <v>54</v>
      </c>
      <c r="I2213" s="111" t="s">
        <v>1144</v>
      </c>
      <c r="J2213" s="113">
        <v>10</v>
      </c>
      <c r="K2213" s="113">
        <v>1118</v>
      </c>
      <c r="L2213" s="113">
        <v>11180</v>
      </c>
      <c r="M2213" s="113">
        <v>2.7949999999999999</v>
      </c>
      <c r="N2213" s="113">
        <v>27.95</v>
      </c>
      <c r="O2213" s="113">
        <v>0</v>
      </c>
      <c r="P2213" s="113">
        <v>0</v>
      </c>
      <c r="Q2213" s="113">
        <v>1120.7950000000001</v>
      </c>
      <c r="R2213" s="113">
        <v>11207.95</v>
      </c>
      <c r="S2213" s="111" t="s">
        <v>1428</v>
      </c>
    </row>
    <row r="2214" spans="1:19" ht="25.5">
      <c r="A2214" s="111" t="s">
        <v>4833</v>
      </c>
      <c r="B2214" s="112">
        <v>44339</v>
      </c>
      <c r="C2214" s="111" t="s">
        <v>4834</v>
      </c>
      <c r="D2214" s="112">
        <v>44339</v>
      </c>
      <c r="E2214" s="111" t="s">
        <v>1429</v>
      </c>
      <c r="F2214" s="111" t="s">
        <v>113</v>
      </c>
      <c r="G2214" s="111" t="s">
        <v>1011</v>
      </c>
      <c r="H2214" s="111" t="s">
        <v>54</v>
      </c>
      <c r="I2214" s="111" t="s">
        <v>1141</v>
      </c>
      <c r="J2214" s="113">
        <v>65</v>
      </c>
      <c r="K2214" s="113">
        <v>894</v>
      </c>
      <c r="L2214" s="113">
        <v>58110</v>
      </c>
      <c r="M2214" s="113">
        <v>2.2349999999999999</v>
      </c>
      <c r="N2214" s="113">
        <v>145.27500000000001</v>
      </c>
      <c r="O2214" s="113">
        <v>0</v>
      </c>
      <c r="P2214" s="113">
        <v>0</v>
      </c>
      <c r="Q2214" s="113">
        <v>896.23500000000001</v>
      </c>
      <c r="R2214" s="113">
        <v>58255.275000000001</v>
      </c>
      <c r="S2214" s="111" t="s">
        <v>1428</v>
      </c>
    </row>
    <row r="2215" spans="1:19" ht="25.5">
      <c r="A2215" s="111" t="s">
        <v>4835</v>
      </c>
      <c r="B2215" s="112">
        <v>44339</v>
      </c>
      <c r="C2215" s="111" t="s">
        <v>4836</v>
      </c>
      <c r="D2215" s="112">
        <v>44339</v>
      </c>
      <c r="E2215" s="111" t="s">
        <v>1429</v>
      </c>
      <c r="F2215" s="111" t="s">
        <v>51</v>
      </c>
      <c r="G2215" s="111" t="s">
        <v>1051</v>
      </c>
      <c r="H2215" s="111" t="s">
        <v>54</v>
      </c>
      <c r="I2215" s="111" t="s">
        <v>1374</v>
      </c>
      <c r="J2215" s="113">
        <v>10</v>
      </c>
      <c r="K2215" s="113">
        <v>914</v>
      </c>
      <c r="L2215" s="113">
        <v>9140</v>
      </c>
      <c r="M2215" s="113">
        <v>2.2850000000000001</v>
      </c>
      <c r="N2215" s="113">
        <v>22.85</v>
      </c>
      <c r="O2215" s="113">
        <v>0</v>
      </c>
      <c r="P2215" s="113">
        <v>0</v>
      </c>
      <c r="Q2215" s="113">
        <v>916.28499999999997</v>
      </c>
      <c r="R2215" s="113">
        <v>9162.85</v>
      </c>
      <c r="S2215" s="111" t="s">
        <v>1428</v>
      </c>
    </row>
    <row r="2216" spans="1:19" ht="25.5">
      <c r="A2216" s="111" t="s">
        <v>4837</v>
      </c>
      <c r="B2216" s="112">
        <v>44339</v>
      </c>
      <c r="C2216" s="111" t="s">
        <v>4838</v>
      </c>
      <c r="D2216" s="112">
        <v>44339</v>
      </c>
      <c r="E2216" s="111" t="s">
        <v>1429</v>
      </c>
      <c r="F2216" s="111" t="s">
        <v>56</v>
      </c>
      <c r="G2216" s="111" t="s">
        <v>57</v>
      </c>
      <c r="H2216" s="111" t="s">
        <v>54</v>
      </c>
      <c r="I2216" s="111" t="s">
        <v>1146</v>
      </c>
      <c r="J2216" s="113">
        <v>20</v>
      </c>
      <c r="K2216" s="113">
        <v>914</v>
      </c>
      <c r="L2216" s="113">
        <v>18280</v>
      </c>
      <c r="M2216" s="113">
        <v>2.2850000000000001</v>
      </c>
      <c r="N2216" s="113">
        <v>45.7</v>
      </c>
      <c r="O2216" s="113">
        <v>0</v>
      </c>
      <c r="P2216" s="113">
        <v>0</v>
      </c>
      <c r="Q2216" s="113">
        <v>916.28499999999997</v>
      </c>
      <c r="R2216" s="113">
        <v>18325.7</v>
      </c>
      <c r="S2216" s="111" t="s">
        <v>1428</v>
      </c>
    </row>
    <row r="2217" spans="1:19" ht="25.5">
      <c r="A2217" s="111" t="s">
        <v>4837</v>
      </c>
      <c r="B2217" s="112">
        <v>44339</v>
      </c>
      <c r="C2217" s="111" t="s">
        <v>4838</v>
      </c>
      <c r="D2217" s="112">
        <v>44339</v>
      </c>
      <c r="E2217" s="111" t="s">
        <v>1429</v>
      </c>
      <c r="F2217" s="111" t="s">
        <v>56</v>
      </c>
      <c r="G2217" s="111" t="s">
        <v>57</v>
      </c>
      <c r="H2217" s="111" t="s">
        <v>54</v>
      </c>
      <c r="I2217" s="111" t="s">
        <v>1374</v>
      </c>
      <c r="J2217" s="113">
        <v>20</v>
      </c>
      <c r="K2217" s="113">
        <v>914</v>
      </c>
      <c r="L2217" s="113">
        <v>18280</v>
      </c>
      <c r="M2217" s="113">
        <v>2.2850000000000001</v>
      </c>
      <c r="N2217" s="113">
        <v>45.7</v>
      </c>
      <c r="O2217" s="113">
        <v>0</v>
      </c>
      <c r="P2217" s="113">
        <v>0</v>
      </c>
      <c r="Q2217" s="113">
        <v>916.28499999999997</v>
      </c>
      <c r="R2217" s="113">
        <v>18325.7</v>
      </c>
      <c r="S2217" s="111" t="s">
        <v>1428</v>
      </c>
    </row>
    <row r="2218" spans="1:19" ht="25.5">
      <c r="A2218" s="111" t="s">
        <v>4839</v>
      </c>
      <c r="B2218" s="112">
        <v>44339</v>
      </c>
      <c r="C2218" s="111" t="s">
        <v>4840</v>
      </c>
      <c r="D2218" s="112">
        <v>44339</v>
      </c>
      <c r="E2218" s="111" t="s">
        <v>1429</v>
      </c>
      <c r="F2218" s="111" t="s">
        <v>62</v>
      </c>
      <c r="G2218" s="111" t="s">
        <v>1438</v>
      </c>
      <c r="H2218" s="111" t="s">
        <v>54</v>
      </c>
      <c r="I2218" s="111" t="s">
        <v>1142</v>
      </c>
      <c r="J2218" s="113">
        <v>20</v>
      </c>
      <c r="K2218" s="113">
        <v>1030</v>
      </c>
      <c r="L2218" s="113">
        <v>20600</v>
      </c>
      <c r="M2218" s="113">
        <v>2.5750000000000002</v>
      </c>
      <c r="N2218" s="113">
        <v>51.5</v>
      </c>
      <c r="O2218" s="113">
        <v>0</v>
      </c>
      <c r="P2218" s="113">
        <v>0</v>
      </c>
      <c r="Q2218" s="113">
        <v>1032.575</v>
      </c>
      <c r="R2218" s="113">
        <v>20651.5</v>
      </c>
      <c r="S2218" s="111" t="s">
        <v>1428</v>
      </c>
    </row>
    <row r="2219" spans="1:19" ht="25.5">
      <c r="A2219" s="111" t="s">
        <v>4839</v>
      </c>
      <c r="B2219" s="112">
        <v>44339</v>
      </c>
      <c r="C2219" s="111" t="s">
        <v>4840</v>
      </c>
      <c r="D2219" s="112">
        <v>44339</v>
      </c>
      <c r="E2219" s="111" t="s">
        <v>1429</v>
      </c>
      <c r="F2219" s="111" t="s">
        <v>62</v>
      </c>
      <c r="G2219" s="111" t="s">
        <v>1438</v>
      </c>
      <c r="H2219" s="111" t="s">
        <v>54</v>
      </c>
      <c r="I2219" s="111" t="s">
        <v>1146</v>
      </c>
      <c r="J2219" s="113">
        <v>40</v>
      </c>
      <c r="K2219" s="113">
        <v>914</v>
      </c>
      <c r="L2219" s="113">
        <v>36560</v>
      </c>
      <c r="M2219" s="113">
        <v>2.2850000000000001</v>
      </c>
      <c r="N2219" s="113">
        <v>91.4</v>
      </c>
      <c r="O2219" s="113">
        <v>0</v>
      </c>
      <c r="P2219" s="113">
        <v>0</v>
      </c>
      <c r="Q2219" s="113">
        <v>916.28499999999997</v>
      </c>
      <c r="R2219" s="113">
        <v>36651.4</v>
      </c>
      <c r="S2219" s="111" t="s">
        <v>1428</v>
      </c>
    </row>
    <row r="2220" spans="1:19" ht="25.5">
      <c r="A2220" s="111" t="s">
        <v>4839</v>
      </c>
      <c r="B2220" s="112">
        <v>44339</v>
      </c>
      <c r="C2220" s="111" t="s">
        <v>4840</v>
      </c>
      <c r="D2220" s="112">
        <v>44339</v>
      </c>
      <c r="E2220" s="111" t="s">
        <v>1429</v>
      </c>
      <c r="F2220" s="111" t="s">
        <v>62</v>
      </c>
      <c r="G2220" s="111" t="s">
        <v>1438</v>
      </c>
      <c r="H2220" s="111" t="s">
        <v>54</v>
      </c>
      <c r="I2220" s="111" t="s">
        <v>1277</v>
      </c>
      <c r="J2220" s="113">
        <v>40</v>
      </c>
      <c r="K2220" s="113">
        <v>967</v>
      </c>
      <c r="L2220" s="113">
        <v>38680</v>
      </c>
      <c r="M2220" s="113">
        <v>2.4175</v>
      </c>
      <c r="N2220" s="113">
        <v>96.7</v>
      </c>
      <c r="O2220" s="113">
        <v>0</v>
      </c>
      <c r="P2220" s="113">
        <v>0</v>
      </c>
      <c r="Q2220" s="113">
        <v>969.41750000000002</v>
      </c>
      <c r="R2220" s="113">
        <v>38776.699999999997</v>
      </c>
      <c r="S2220" s="111" t="s">
        <v>1428</v>
      </c>
    </row>
    <row r="2221" spans="1:19" ht="25.5">
      <c r="A2221" s="111" t="s">
        <v>4839</v>
      </c>
      <c r="B2221" s="112">
        <v>44339</v>
      </c>
      <c r="C2221" s="111" t="s">
        <v>4840</v>
      </c>
      <c r="D2221" s="112">
        <v>44339</v>
      </c>
      <c r="E2221" s="111" t="s">
        <v>1429</v>
      </c>
      <c r="F2221" s="111" t="s">
        <v>62</v>
      </c>
      <c r="G2221" s="111" t="s">
        <v>1438</v>
      </c>
      <c r="H2221" s="111" t="s">
        <v>54</v>
      </c>
      <c r="I2221" s="111" t="s">
        <v>1141</v>
      </c>
      <c r="J2221" s="113">
        <v>55</v>
      </c>
      <c r="K2221" s="113">
        <v>894</v>
      </c>
      <c r="L2221" s="113">
        <v>49170</v>
      </c>
      <c r="M2221" s="113">
        <v>2.2349999999999999</v>
      </c>
      <c r="N2221" s="113">
        <v>122.925</v>
      </c>
      <c r="O2221" s="113">
        <v>0</v>
      </c>
      <c r="P2221" s="113">
        <v>0</v>
      </c>
      <c r="Q2221" s="113">
        <v>896.23500000000001</v>
      </c>
      <c r="R2221" s="113">
        <v>49292.925000000003</v>
      </c>
      <c r="S2221" s="111" t="s">
        <v>1428</v>
      </c>
    </row>
    <row r="2222" spans="1:19" ht="25.5">
      <c r="A2222" s="111" t="s">
        <v>4841</v>
      </c>
      <c r="B2222" s="112">
        <v>44339</v>
      </c>
      <c r="C2222" s="111" t="s">
        <v>4842</v>
      </c>
      <c r="D2222" s="112">
        <v>44339</v>
      </c>
      <c r="E2222" s="111" t="s">
        <v>1429</v>
      </c>
      <c r="F2222" s="111" t="s">
        <v>104</v>
      </c>
      <c r="G2222" s="111" t="s">
        <v>1432</v>
      </c>
      <c r="H2222" s="111" t="s">
        <v>1433</v>
      </c>
      <c r="I2222" s="111" t="s">
        <v>1321</v>
      </c>
      <c r="J2222" s="113">
        <v>40</v>
      </c>
      <c r="K2222" s="113">
        <v>1205</v>
      </c>
      <c r="L2222" s="113">
        <v>48200</v>
      </c>
      <c r="M2222" s="113">
        <v>3.012</v>
      </c>
      <c r="N2222" s="113">
        <v>120.48</v>
      </c>
      <c r="O2222" s="113">
        <v>0</v>
      </c>
      <c r="P2222" s="113">
        <v>0</v>
      </c>
      <c r="Q2222" s="113">
        <v>1208.0125</v>
      </c>
      <c r="R2222" s="113">
        <v>48320.5</v>
      </c>
      <c r="S2222" s="111" t="s">
        <v>1428</v>
      </c>
    </row>
    <row r="2223" spans="1:19" ht="25.5">
      <c r="A2223" s="111" t="s">
        <v>4841</v>
      </c>
      <c r="B2223" s="112">
        <v>44339</v>
      </c>
      <c r="C2223" s="111" t="s">
        <v>4842</v>
      </c>
      <c r="D2223" s="112">
        <v>44339</v>
      </c>
      <c r="E2223" s="111" t="s">
        <v>1429</v>
      </c>
      <c r="F2223" s="111" t="s">
        <v>104</v>
      </c>
      <c r="G2223" s="111" t="s">
        <v>1432</v>
      </c>
      <c r="H2223" s="111" t="s">
        <v>1433</v>
      </c>
      <c r="I2223" s="111" t="s">
        <v>1376</v>
      </c>
      <c r="J2223" s="113">
        <v>20</v>
      </c>
      <c r="K2223" s="113">
        <v>1303</v>
      </c>
      <c r="L2223" s="113">
        <v>26060</v>
      </c>
      <c r="M2223" s="113">
        <v>3.258</v>
      </c>
      <c r="N2223" s="113">
        <v>65.16</v>
      </c>
      <c r="O2223" s="113">
        <v>0</v>
      </c>
      <c r="P2223" s="113">
        <v>0</v>
      </c>
      <c r="Q2223" s="113">
        <v>1306.2574999999999</v>
      </c>
      <c r="R2223" s="113">
        <v>26125.15</v>
      </c>
      <c r="S2223" s="111" t="s">
        <v>1428</v>
      </c>
    </row>
    <row r="2224" spans="1:19" ht="25.5">
      <c r="A2224" s="111" t="s">
        <v>4841</v>
      </c>
      <c r="B2224" s="112">
        <v>44339</v>
      </c>
      <c r="C2224" s="111" t="s">
        <v>4842</v>
      </c>
      <c r="D2224" s="112">
        <v>44339</v>
      </c>
      <c r="E2224" s="111" t="s">
        <v>1429</v>
      </c>
      <c r="F2224" s="111" t="s">
        <v>104</v>
      </c>
      <c r="G2224" s="111" t="s">
        <v>1432</v>
      </c>
      <c r="H2224" s="111" t="s">
        <v>1433</v>
      </c>
      <c r="I2224" s="111" t="s">
        <v>1142</v>
      </c>
      <c r="J2224" s="113">
        <v>40</v>
      </c>
      <c r="K2224" s="113">
        <v>1030</v>
      </c>
      <c r="L2224" s="113">
        <v>41200</v>
      </c>
      <c r="M2224" s="113">
        <v>2.5750000000000002</v>
      </c>
      <c r="N2224" s="113">
        <v>103</v>
      </c>
      <c r="O2224" s="113">
        <v>0</v>
      </c>
      <c r="P2224" s="113">
        <v>0</v>
      </c>
      <c r="Q2224" s="113">
        <v>1032.575</v>
      </c>
      <c r="R2224" s="113">
        <v>41303</v>
      </c>
      <c r="S2224" s="111" t="s">
        <v>1428</v>
      </c>
    </row>
    <row r="2225" spans="1:19" ht="25.5">
      <c r="A2225" s="111" t="s">
        <v>4841</v>
      </c>
      <c r="B2225" s="112">
        <v>44339</v>
      </c>
      <c r="C2225" s="111" t="s">
        <v>4842</v>
      </c>
      <c r="D2225" s="112">
        <v>44339</v>
      </c>
      <c r="E2225" s="111" t="s">
        <v>1429</v>
      </c>
      <c r="F2225" s="111" t="s">
        <v>104</v>
      </c>
      <c r="G2225" s="111" t="s">
        <v>1432</v>
      </c>
      <c r="H2225" s="111" t="s">
        <v>1433</v>
      </c>
      <c r="I2225" s="111" t="s">
        <v>1147</v>
      </c>
      <c r="J2225" s="113">
        <v>20</v>
      </c>
      <c r="K2225" s="113">
        <v>1176</v>
      </c>
      <c r="L2225" s="113">
        <v>23520</v>
      </c>
      <c r="M2225" s="113">
        <v>2.94</v>
      </c>
      <c r="N2225" s="113">
        <v>58.8</v>
      </c>
      <c r="O2225" s="113">
        <v>0</v>
      </c>
      <c r="P2225" s="113">
        <v>0</v>
      </c>
      <c r="Q2225" s="113">
        <v>1178.94</v>
      </c>
      <c r="R2225" s="113">
        <v>23578.799999999999</v>
      </c>
      <c r="S2225" s="111" t="s">
        <v>1428</v>
      </c>
    </row>
    <row r="2226" spans="1:19" ht="25.5">
      <c r="A2226" s="111" t="s">
        <v>4841</v>
      </c>
      <c r="B2226" s="112">
        <v>44339</v>
      </c>
      <c r="C2226" s="111" t="s">
        <v>4842</v>
      </c>
      <c r="D2226" s="112">
        <v>44339</v>
      </c>
      <c r="E2226" s="111" t="s">
        <v>1429</v>
      </c>
      <c r="F2226" s="111" t="s">
        <v>104</v>
      </c>
      <c r="G2226" s="111" t="s">
        <v>1432</v>
      </c>
      <c r="H2226" s="111" t="s">
        <v>1433</v>
      </c>
      <c r="I2226" s="111" t="s">
        <v>1320</v>
      </c>
      <c r="J2226" s="113">
        <v>200</v>
      </c>
      <c r="K2226" s="113">
        <v>1064</v>
      </c>
      <c r="L2226" s="113">
        <v>212800</v>
      </c>
      <c r="M2226" s="113">
        <v>2.66</v>
      </c>
      <c r="N2226" s="113">
        <v>532</v>
      </c>
      <c r="O2226" s="113">
        <v>0</v>
      </c>
      <c r="P2226" s="113">
        <v>0</v>
      </c>
      <c r="Q2226" s="113">
        <v>1066.6600000000001</v>
      </c>
      <c r="R2226" s="113">
        <v>213332</v>
      </c>
      <c r="S2226" s="111" t="s">
        <v>1428</v>
      </c>
    </row>
    <row r="2227" spans="1:19" ht="25.5">
      <c r="A2227" s="111" t="s">
        <v>4843</v>
      </c>
      <c r="B2227" s="112">
        <v>44339</v>
      </c>
      <c r="C2227" s="111" t="s">
        <v>4844</v>
      </c>
      <c r="D2227" s="112">
        <v>44339</v>
      </c>
      <c r="E2227" s="111" t="s">
        <v>1429</v>
      </c>
      <c r="F2227" s="111" t="s">
        <v>53</v>
      </c>
      <c r="G2227" s="111" t="s">
        <v>1052</v>
      </c>
      <c r="H2227" s="111" t="s">
        <v>54</v>
      </c>
      <c r="I2227" s="111" t="s">
        <v>1146</v>
      </c>
      <c r="J2227" s="113">
        <v>100</v>
      </c>
      <c r="K2227" s="113">
        <v>914</v>
      </c>
      <c r="L2227" s="113">
        <v>91400</v>
      </c>
      <c r="M2227" s="113">
        <v>2.2850000000000001</v>
      </c>
      <c r="N2227" s="113">
        <v>228.5</v>
      </c>
      <c r="O2227" s="113">
        <v>0</v>
      </c>
      <c r="P2227" s="113">
        <v>0</v>
      </c>
      <c r="Q2227" s="113">
        <v>916.28499999999997</v>
      </c>
      <c r="R2227" s="113">
        <v>91628.5</v>
      </c>
      <c r="S2227" s="111" t="s">
        <v>1428</v>
      </c>
    </row>
    <row r="2228" spans="1:19" ht="25.5">
      <c r="A2228" s="111" t="s">
        <v>4843</v>
      </c>
      <c r="B2228" s="112">
        <v>44339</v>
      </c>
      <c r="C2228" s="111" t="s">
        <v>4844</v>
      </c>
      <c r="D2228" s="112">
        <v>44339</v>
      </c>
      <c r="E2228" s="111" t="s">
        <v>1429</v>
      </c>
      <c r="F2228" s="111" t="s">
        <v>53</v>
      </c>
      <c r="G2228" s="111" t="s">
        <v>1052</v>
      </c>
      <c r="H2228" s="111" t="s">
        <v>54</v>
      </c>
      <c r="I2228" s="111" t="s">
        <v>1144</v>
      </c>
      <c r="J2228" s="113">
        <v>100</v>
      </c>
      <c r="K2228" s="113">
        <v>1118</v>
      </c>
      <c r="L2228" s="113">
        <v>111800</v>
      </c>
      <c r="M2228" s="113">
        <v>2.7949999999999999</v>
      </c>
      <c r="N2228" s="113">
        <v>279.5</v>
      </c>
      <c r="O2228" s="113">
        <v>0</v>
      </c>
      <c r="P2228" s="113">
        <v>0</v>
      </c>
      <c r="Q2228" s="113">
        <v>1120.7950000000001</v>
      </c>
      <c r="R2228" s="113">
        <v>112079.5</v>
      </c>
      <c r="S2228" s="111" t="s">
        <v>1428</v>
      </c>
    </row>
    <row r="2229" spans="1:19" ht="25.5">
      <c r="A2229" s="111" t="s">
        <v>4843</v>
      </c>
      <c r="B2229" s="112">
        <v>44339</v>
      </c>
      <c r="C2229" s="111" t="s">
        <v>4844</v>
      </c>
      <c r="D2229" s="112">
        <v>44339</v>
      </c>
      <c r="E2229" s="111" t="s">
        <v>1429</v>
      </c>
      <c r="F2229" s="111" t="s">
        <v>53</v>
      </c>
      <c r="G2229" s="111" t="s">
        <v>1052</v>
      </c>
      <c r="H2229" s="111" t="s">
        <v>54</v>
      </c>
      <c r="I2229" s="111" t="s">
        <v>1277</v>
      </c>
      <c r="J2229" s="113">
        <v>100</v>
      </c>
      <c r="K2229" s="113">
        <v>967</v>
      </c>
      <c r="L2229" s="113">
        <v>96700</v>
      </c>
      <c r="M2229" s="113">
        <v>2.4175</v>
      </c>
      <c r="N2229" s="113">
        <v>241.75</v>
      </c>
      <c r="O2229" s="113">
        <v>0</v>
      </c>
      <c r="P2229" s="113">
        <v>0</v>
      </c>
      <c r="Q2229" s="113">
        <v>969.41750000000002</v>
      </c>
      <c r="R2229" s="113">
        <v>96941.75</v>
      </c>
      <c r="S2229" s="111" t="s">
        <v>1428</v>
      </c>
    </row>
    <row r="2230" spans="1:19" ht="25.5">
      <c r="A2230" s="111" t="s">
        <v>4845</v>
      </c>
      <c r="B2230" s="112">
        <v>44339</v>
      </c>
      <c r="C2230" s="111" t="s">
        <v>4846</v>
      </c>
      <c r="D2230" s="112">
        <v>44339</v>
      </c>
      <c r="E2230" s="111" t="s">
        <v>1429</v>
      </c>
      <c r="F2230" s="111" t="s">
        <v>110</v>
      </c>
      <c r="G2230" s="111" t="s">
        <v>1098</v>
      </c>
      <c r="H2230" s="111" t="s">
        <v>117</v>
      </c>
      <c r="I2230" s="111" t="s">
        <v>1141</v>
      </c>
      <c r="J2230" s="113">
        <v>145</v>
      </c>
      <c r="K2230" s="113">
        <v>894</v>
      </c>
      <c r="L2230" s="113">
        <v>129630</v>
      </c>
      <c r="M2230" s="113">
        <v>2.2349999999999999</v>
      </c>
      <c r="N2230" s="113">
        <v>324.07499999999999</v>
      </c>
      <c r="O2230" s="113">
        <v>0</v>
      </c>
      <c r="P2230" s="113">
        <v>0</v>
      </c>
      <c r="Q2230" s="113">
        <v>896.23500000000001</v>
      </c>
      <c r="R2230" s="113">
        <v>129954.075</v>
      </c>
      <c r="S2230" s="111" t="s">
        <v>1428</v>
      </c>
    </row>
    <row r="2231" spans="1:19" ht="25.5">
      <c r="A2231" s="111" t="s">
        <v>4847</v>
      </c>
      <c r="B2231" s="112">
        <v>44339</v>
      </c>
      <c r="C2231" s="111" t="s">
        <v>4848</v>
      </c>
      <c r="D2231" s="112">
        <v>44339</v>
      </c>
      <c r="E2231" s="111" t="s">
        <v>1429</v>
      </c>
      <c r="F2231" s="111" t="s">
        <v>106</v>
      </c>
      <c r="G2231" s="111" t="s">
        <v>1444</v>
      </c>
      <c r="H2231" s="111" t="s">
        <v>117</v>
      </c>
      <c r="I2231" s="111" t="s">
        <v>1374</v>
      </c>
      <c r="J2231" s="113">
        <v>126</v>
      </c>
      <c r="K2231" s="113">
        <v>914</v>
      </c>
      <c r="L2231" s="113">
        <v>115164</v>
      </c>
      <c r="M2231" s="113">
        <v>2.2850000000000001</v>
      </c>
      <c r="N2231" s="113">
        <v>287.91000000000003</v>
      </c>
      <c r="O2231" s="113">
        <v>0</v>
      </c>
      <c r="P2231" s="113">
        <v>0</v>
      </c>
      <c r="Q2231" s="113">
        <v>916.28499999999997</v>
      </c>
      <c r="R2231" s="113">
        <v>115451.91</v>
      </c>
      <c r="S2231" s="111" t="s">
        <v>1428</v>
      </c>
    </row>
    <row r="2232" spans="1:19" ht="25.5">
      <c r="A2232" s="111" t="s">
        <v>4847</v>
      </c>
      <c r="B2232" s="112">
        <v>44339</v>
      </c>
      <c r="C2232" s="111" t="s">
        <v>4848</v>
      </c>
      <c r="D2232" s="112">
        <v>44339</v>
      </c>
      <c r="E2232" s="111" t="s">
        <v>1429</v>
      </c>
      <c r="F2232" s="111" t="s">
        <v>106</v>
      </c>
      <c r="G2232" s="111" t="s">
        <v>1444</v>
      </c>
      <c r="H2232" s="111" t="s">
        <v>117</v>
      </c>
      <c r="I2232" s="111" t="s">
        <v>1146</v>
      </c>
      <c r="J2232" s="113">
        <v>100</v>
      </c>
      <c r="K2232" s="113">
        <v>914</v>
      </c>
      <c r="L2232" s="113">
        <v>91400</v>
      </c>
      <c r="M2232" s="113">
        <v>2.2850000000000001</v>
      </c>
      <c r="N2232" s="113">
        <v>228.5</v>
      </c>
      <c r="O2232" s="113">
        <v>0</v>
      </c>
      <c r="P2232" s="113">
        <v>0</v>
      </c>
      <c r="Q2232" s="113">
        <v>916.28499999999997</v>
      </c>
      <c r="R2232" s="113">
        <v>91628.5</v>
      </c>
      <c r="S2232" s="111" t="s">
        <v>1428</v>
      </c>
    </row>
    <row r="2233" spans="1:19" ht="25.5">
      <c r="A2233" s="111" t="s">
        <v>4847</v>
      </c>
      <c r="B2233" s="112">
        <v>44339</v>
      </c>
      <c r="C2233" s="111" t="s">
        <v>4848</v>
      </c>
      <c r="D2233" s="112">
        <v>44339</v>
      </c>
      <c r="E2233" s="111" t="s">
        <v>1429</v>
      </c>
      <c r="F2233" s="111" t="s">
        <v>106</v>
      </c>
      <c r="G2233" s="111" t="s">
        <v>1444</v>
      </c>
      <c r="H2233" s="111" t="s">
        <v>117</v>
      </c>
      <c r="I2233" s="111" t="s">
        <v>1277</v>
      </c>
      <c r="J2233" s="113">
        <v>100</v>
      </c>
      <c r="K2233" s="113">
        <v>967</v>
      </c>
      <c r="L2233" s="113">
        <v>96700</v>
      </c>
      <c r="M2233" s="113">
        <v>2.4175</v>
      </c>
      <c r="N2233" s="113">
        <v>241.75</v>
      </c>
      <c r="O2233" s="113">
        <v>0</v>
      </c>
      <c r="P2233" s="113">
        <v>0</v>
      </c>
      <c r="Q2233" s="113">
        <v>969.41750000000002</v>
      </c>
      <c r="R2233" s="113">
        <v>96941.75</v>
      </c>
      <c r="S2233" s="111" t="s">
        <v>1428</v>
      </c>
    </row>
    <row r="2234" spans="1:19" ht="25.5">
      <c r="A2234" s="111" t="s">
        <v>4847</v>
      </c>
      <c r="B2234" s="112">
        <v>44339</v>
      </c>
      <c r="C2234" s="111" t="s">
        <v>4848</v>
      </c>
      <c r="D2234" s="112">
        <v>44339</v>
      </c>
      <c r="E2234" s="111" t="s">
        <v>1429</v>
      </c>
      <c r="F2234" s="111" t="s">
        <v>106</v>
      </c>
      <c r="G2234" s="111" t="s">
        <v>1444</v>
      </c>
      <c r="H2234" s="111" t="s">
        <v>117</v>
      </c>
      <c r="I2234" s="111" t="s">
        <v>1142</v>
      </c>
      <c r="J2234" s="113">
        <v>160</v>
      </c>
      <c r="K2234" s="113">
        <v>1030</v>
      </c>
      <c r="L2234" s="113">
        <v>164800</v>
      </c>
      <c r="M2234" s="113">
        <v>2.5750000000000002</v>
      </c>
      <c r="N2234" s="113">
        <v>412</v>
      </c>
      <c r="O2234" s="113">
        <v>0</v>
      </c>
      <c r="P2234" s="113">
        <v>0</v>
      </c>
      <c r="Q2234" s="113">
        <v>1032.575</v>
      </c>
      <c r="R2234" s="113">
        <v>165212</v>
      </c>
      <c r="S2234" s="111" t="s">
        <v>1428</v>
      </c>
    </row>
    <row r="2235" spans="1:19" ht="25.5">
      <c r="A2235" s="111" t="s">
        <v>4849</v>
      </c>
      <c r="B2235" s="112">
        <v>44339</v>
      </c>
      <c r="C2235" s="111" t="s">
        <v>4850</v>
      </c>
      <c r="D2235" s="112">
        <v>44339</v>
      </c>
      <c r="E2235" s="111" t="s">
        <v>1429</v>
      </c>
      <c r="F2235" s="111" t="s">
        <v>1419</v>
      </c>
      <c r="G2235" s="111" t="s">
        <v>117</v>
      </c>
      <c r="H2235" s="111" t="s">
        <v>117</v>
      </c>
      <c r="I2235" s="111" t="s">
        <v>1263</v>
      </c>
      <c r="J2235" s="113">
        <v>20</v>
      </c>
      <c r="K2235" s="113">
        <v>1099</v>
      </c>
      <c r="L2235" s="113">
        <v>21980</v>
      </c>
      <c r="M2235" s="113">
        <v>2.7475000000000001</v>
      </c>
      <c r="N2235" s="113">
        <v>54.95</v>
      </c>
      <c r="O2235" s="113">
        <v>0</v>
      </c>
      <c r="P2235" s="113">
        <v>0</v>
      </c>
      <c r="Q2235" s="113">
        <v>1101.7474999999999</v>
      </c>
      <c r="R2235" s="113">
        <v>22034.95</v>
      </c>
      <c r="S2235" s="111" t="s">
        <v>1428</v>
      </c>
    </row>
    <row r="2236" spans="1:19" ht="25.5">
      <c r="A2236" s="111" t="s">
        <v>4851</v>
      </c>
      <c r="B2236" s="112">
        <v>44339</v>
      </c>
      <c r="C2236" s="111" t="s">
        <v>4852</v>
      </c>
      <c r="D2236" s="112">
        <v>44339</v>
      </c>
      <c r="E2236" s="111" t="s">
        <v>1429</v>
      </c>
      <c r="F2236" s="111" t="s">
        <v>898</v>
      </c>
      <c r="G2236" s="111" t="s">
        <v>1441</v>
      </c>
      <c r="H2236" s="111" t="s">
        <v>117</v>
      </c>
      <c r="I2236" s="111" t="s">
        <v>1141</v>
      </c>
      <c r="J2236" s="113">
        <v>30</v>
      </c>
      <c r="K2236" s="113">
        <v>894</v>
      </c>
      <c r="L2236" s="113">
        <v>26820</v>
      </c>
      <c r="M2236" s="113">
        <v>2.2349999999999999</v>
      </c>
      <c r="N2236" s="113">
        <v>67.05</v>
      </c>
      <c r="O2236" s="113">
        <v>0</v>
      </c>
      <c r="P2236" s="113">
        <v>0</v>
      </c>
      <c r="Q2236" s="113">
        <v>896.23500000000001</v>
      </c>
      <c r="R2236" s="113">
        <v>26887.05</v>
      </c>
      <c r="S2236" s="111" t="s">
        <v>1428</v>
      </c>
    </row>
    <row r="2237" spans="1:19" ht="25.5">
      <c r="A2237" s="111" t="s">
        <v>4851</v>
      </c>
      <c r="B2237" s="112">
        <v>44339</v>
      </c>
      <c r="C2237" s="111" t="s">
        <v>4852</v>
      </c>
      <c r="D2237" s="112">
        <v>44339</v>
      </c>
      <c r="E2237" s="111" t="s">
        <v>1429</v>
      </c>
      <c r="F2237" s="111" t="s">
        <v>898</v>
      </c>
      <c r="G2237" s="111" t="s">
        <v>1441</v>
      </c>
      <c r="H2237" s="111" t="s">
        <v>117</v>
      </c>
      <c r="I2237" s="111" t="s">
        <v>1144</v>
      </c>
      <c r="J2237" s="113">
        <v>20</v>
      </c>
      <c r="K2237" s="113">
        <v>1118</v>
      </c>
      <c r="L2237" s="113">
        <v>22360</v>
      </c>
      <c r="M2237" s="113">
        <v>2.7949999999999999</v>
      </c>
      <c r="N2237" s="113">
        <v>55.9</v>
      </c>
      <c r="O2237" s="113">
        <v>0</v>
      </c>
      <c r="P2237" s="113">
        <v>0</v>
      </c>
      <c r="Q2237" s="113">
        <v>1120.7950000000001</v>
      </c>
      <c r="R2237" s="113">
        <v>22415.9</v>
      </c>
      <c r="S2237" s="111" t="s">
        <v>1428</v>
      </c>
    </row>
    <row r="2238" spans="1:19" ht="25.5">
      <c r="A2238" s="111" t="s">
        <v>4853</v>
      </c>
      <c r="B2238" s="112">
        <v>44339</v>
      </c>
      <c r="C2238" s="111" t="s">
        <v>4854</v>
      </c>
      <c r="D2238" s="112">
        <v>44339</v>
      </c>
      <c r="E2238" s="111" t="s">
        <v>1429</v>
      </c>
      <c r="F2238" s="111" t="s">
        <v>11</v>
      </c>
      <c r="G2238" s="111" t="s">
        <v>1441</v>
      </c>
      <c r="H2238" s="111" t="s">
        <v>117</v>
      </c>
      <c r="I2238" s="111" t="s">
        <v>1142</v>
      </c>
      <c r="J2238" s="113">
        <v>40</v>
      </c>
      <c r="K2238" s="113">
        <v>1030</v>
      </c>
      <c r="L2238" s="113">
        <v>41200</v>
      </c>
      <c r="M2238" s="113">
        <v>2.5750000000000002</v>
      </c>
      <c r="N2238" s="113">
        <v>103</v>
      </c>
      <c r="O2238" s="113">
        <v>0</v>
      </c>
      <c r="P2238" s="113">
        <v>0</v>
      </c>
      <c r="Q2238" s="113">
        <v>1032.575</v>
      </c>
      <c r="R2238" s="113">
        <v>41303</v>
      </c>
      <c r="S2238" s="111" t="s">
        <v>1428</v>
      </c>
    </row>
    <row r="2239" spans="1:19" ht="25.5">
      <c r="A2239" s="111" t="s">
        <v>4853</v>
      </c>
      <c r="B2239" s="112">
        <v>44339</v>
      </c>
      <c r="C2239" s="111" t="s">
        <v>4854</v>
      </c>
      <c r="D2239" s="112">
        <v>44339</v>
      </c>
      <c r="E2239" s="111" t="s">
        <v>1429</v>
      </c>
      <c r="F2239" s="111" t="s">
        <v>11</v>
      </c>
      <c r="G2239" s="111" t="s">
        <v>1441</v>
      </c>
      <c r="H2239" s="111" t="s">
        <v>117</v>
      </c>
      <c r="I2239" s="111" t="s">
        <v>1146</v>
      </c>
      <c r="J2239" s="113">
        <v>80</v>
      </c>
      <c r="K2239" s="113">
        <v>914</v>
      </c>
      <c r="L2239" s="113">
        <v>73120</v>
      </c>
      <c r="M2239" s="113">
        <v>2.2850000000000001</v>
      </c>
      <c r="N2239" s="113">
        <v>182.8</v>
      </c>
      <c r="O2239" s="113">
        <v>0</v>
      </c>
      <c r="P2239" s="113">
        <v>0</v>
      </c>
      <c r="Q2239" s="113">
        <v>916.28499999999997</v>
      </c>
      <c r="R2239" s="113">
        <v>73302.8</v>
      </c>
      <c r="S2239" s="111" t="s">
        <v>1428</v>
      </c>
    </row>
    <row r="2240" spans="1:19" ht="25.5">
      <c r="A2240" s="111" t="s">
        <v>4853</v>
      </c>
      <c r="B2240" s="112">
        <v>44339</v>
      </c>
      <c r="C2240" s="111" t="s">
        <v>4854</v>
      </c>
      <c r="D2240" s="112">
        <v>44339</v>
      </c>
      <c r="E2240" s="111" t="s">
        <v>1429</v>
      </c>
      <c r="F2240" s="111" t="s">
        <v>11</v>
      </c>
      <c r="G2240" s="111" t="s">
        <v>1441</v>
      </c>
      <c r="H2240" s="111" t="s">
        <v>117</v>
      </c>
      <c r="I2240" s="111" t="s">
        <v>1321</v>
      </c>
      <c r="J2240" s="113">
        <v>80</v>
      </c>
      <c r="K2240" s="113">
        <v>1205</v>
      </c>
      <c r="L2240" s="113">
        <v>96400</v>
      </c>
      <c r="M2240" s="113">
        <v>3.0125000000000002</v>
      </c>
      <c r="N2240" s="113">
        <v>241</v>
      </c>
      <c r="O2240" s="113">
        <v>0</v>
      </c>
      <c r="P2240" s="113">
        <v>0</v>
      </c>
      <c r="Q2240" s="113">
        <v>1208.0125</v>
      </c>
      <c r="R2240" s="113">
        <v>96641</v>
      </c>
      <c r="S2240" s="111" t="s">
        <v>1428</v>
      </c>
    </row>
    <row r="2241" spans="1:19" ht="25.5">
      <c r="A2241" s="111" t="s">
        <v>4855</v>
      </c>
      <c r="B2241" s="112">
        <v>44339</v>
      </c>
      <c r="C2241" s="111" t="s">
        <v>4856</v>
      </c>
      <c r="D2241" s="112">
        <v>44339</v>
      </c>
      <c r="E2241" s="111" t="s">
        <v>1429</v>
      </c>
      <c r="F2241" s="111" t="s">
        <v>109</v>
      </c>
      <c r="G2241" s="111" t="s">
        <v>117</v>
      </c>
      <c r="H2241" s="111" t="s">
        <v>117</v>
      </c>
      <c r="I2241" s="111" t="s">
        <v>1321</v>
      </c>
      <c r="J2241" s="113">
        <v>40</v>
      </c>
      <c r="K2241" s="113">
        <v>1205</v>
      </c>
      <c r="L2241" s="113">
        <v>48200</v>
      </c>
      <c r="M2241" s="113">
        <v>3.0125000000000002</v>
      </c>
      <c r="N2241" s="113">
        <v>120.5</v>
      </c>
      <c r="O2241" s="113">
        <v>0</v>
      </c>
      <c r="P2241" s="113">
        <v>0</v>
      </c>
      <c r="Q2241" s="113">
        <v>1208.0125</v>
      </c>
      <c r="R2241" s="113">
        <v>48320.5</v>
      </c>
      <c r="S2241" s="111" t="s">
        <v>1428</v>
      </c>
    </row>
    <row r="2242" spans="1:19" ht="25.5">
      <c r="A2242" s="111" t="s">
        <v>4855</v>
      </c>
      <c r="B2242" s="112">
        <v>44339</v>
      </c>
      <c r="C2242" s="111" t="s">
        <v>4856</v>
      </c>
      <c r="D2242" s="112">
        <v>44339</v>
      </c>
      <c r="E2242" s="111" t="s">
        <v>1429</v>
      </c>
      <c r="F2242" s="111" t="s">
        <v>109</v>
      </c>
      <c r="G2242" s="111" t="s">
        <v>117</v>
      </c>
      <c r="H2242" s="111" t="s">
        <v>117</v>
      </c>
      <c r="I2242" s="111" t="s">
        <v>1142</v>
      </c>
      <c r="J2242" s="113">
        <v>40</v>
      </c>
      <c r="K2242" s="113">
        <v>1030</v>
      </c>
      <c r="L2242" s="113">
        <v>41200</v>
      </c>
      <c r="M2242" s="113">
        <v>2.5750000000000002</v>
      </c>
      <c r="N2242" s="113">
        <v>103</v>
      </c>
      <c r="O2242" s="113">
        <v>0</v>
      </c>
      <c r="P2242" s="113">
        <v>0</v>
      </c>
      <c r="Q2242" s="113">
        <v>1032.575</v>
      </c>
      <c r="R2242" s="113">
        <v>41303</v>
      </c>
      <c r="S2242" s="111" t="s">
        <v>1428</v>
      </c>
    </row>
    <row r="2243" spans="1:19" ht="25.5">
      <c r="A2243" s="111" t="s">
        <v>4855</v>
      </c>
      <c r="B2243" s="112">
        <v>44339</v>
      </c>
      <c r="C2243" s="111" t="s">
        <v>4856</v>
      </c>
      <c r="D2243" s="112">
        <v>44339</v>
      </c>
      <c r="E2243" s="111" t="s">
        <v>1429</v>
      </c>
      <c r="F2243" s="111" t="s">
        <v>109</v>
      </c>
      <c r="G2243" s="111" t="s">
        <v>117</v>
      </c>
      <c r="H2243" s="111" t="s">
        <v>117</v>
      </c>
      <c r="I2243" s="111" t="s">
        <v>1146</v>
      </c>
      <c r="J2243" s="113">
        <v>40</v>
      </c>
      <c r="K2243" s="113">
        <v>914</v>
      </c>
      <c r="L2243" s="113">
        <v>36560</v>
      </c>
      <c r="M2243" s="113">
        <v>2.2850000000000001</v>
      </c>
      <c r="N2243" s="113">
        <v>91.4</v>
      </c>
      <c r="O2243" s="113">
        <v>0</v>
      </c>
      <c r="P2243" s="113">
        <v>0</v>
      </c>
      <c r="Q2243" s="113">
        <v>916.28499999999997</v>
      </c>
      <c r="R2243" s="113">
        <v>36651.4</v>
      </c>
      <c r="S2243" s="111" t="s">
        <v>1428</v>
      </c>
    </row>
    <row r="2244" spans="1:19" ht="25.5">
      <c r="A2244" s="111" t="s">
        <v>4857</v>
      </c>
      <c r="B2244" s="112">
        <v>44339</v>
      </c>
      <c r="C2244" s="111" t="s">
        <v>4858</v>
      </c>
      <c r="D2244" s="112">
        <v>44339</v>
      </c>
      <c r="E2244" s="111" t="s">
        <v>1429</v>
      </c>
      <c r="F2244" s="111" t="s">
        <v>8</v>
      </c>
      <c r="G2244" s="111" t="s">
        <v>1045</v>
      </c>
      <c r="H2244" s="111" t="s">
        <v>117</v>
      </c>
      <c r="I2244" s="111" t="s">
        <v>1374</v>
      </c>
      <c r="J2244" s="113">
        <v>42</v>
      </c>
      <c r="K2244" s="113">
        <v>914</v>
      </c>
      <c r="L2244" s="113">
        <v>38388</v>
      </c>
      <c r="M2244" s="113">
        <v>2.2850000000000001</v>
      </c>
      <c r="N2244" s="113">
        <v>95.97</v>
      </c>
      <c r="O2244" s="113">
        <v>0</v>
      </c>
      <c r="P2244" s="113">
        <v>0</v>
      </c>
      <c r="Q2244" s="113">
        <v>916.28499999999997</v>
      </c>
      <c r="R2244" s="113">
        <v>38483.97</v>
      </c>
      <c r="S2244" s="111" t="s">
        <v>1428</v>
      </c>
    </row>
    <row r="2245" spans="1:19" ht="25.5">
      <c r="A2245" s="111" t="s">
        <v>4859</v>
      </c>
      <c r="B2245" s="112">
        <v>44339</v>
      </c>
      <c r="C2245" s="111" t="s">
        <v>4860</v>
      </c>
      <c r="D2245" s="112">
        <v>44339</v>
      </c>
      <c r="E2245" s="111" t="s">
        <v>1429</v>
      </c>
      <c r="F2245" s="111" t="s">
        <v>3</v>
      </c>
      <c r="G2245" s="111" t="s">
        <v>1044</v>
      </c>
      <c r="H2245" s="111" t="s">
        <v>117</v>
      </c>
      <c r="I2245" s="111" t="s">
        <v>1374</v>
      </c>
      <c r="J2245" s="113">
        <v>8</v>
      </c>
      <c r="K2245" s="113">
        <v>914</v>
      </c>
      <c r="L2245" s="113">
        <v>7312</v>
      </c>
      <c r="M2245" s="113">
        <v>2.2850000000000001</v>
      </c>
      <c r="N2245" s="113">
        <v>18.28</v>
      </c>
      <c r="O2245" s="113">
        <v>0</v>
      </c>
      <c r="P2245" s="113">
        <v>0</v>
      </c>
      <c r="Q2245" s="113">
        <v>916.28499999999997</v>
      </c>
      <c r="R2245" s="113">
        <v>7330.28</v>
      </c>
      <c r="S2245" s="111" t="s">
        <v>1428</v>
      </c>
    </row>
    <row r="2246" spans="1:19" ht="25.5">
      <c r="A2246" s="111" t="s">
        <v>4859</v>
      </c>
      <c r="B2246" s="112">
        <v>44339</v>
      </c>
      <c r="C2246" s="111" t="s">
        <v>4860</v>
      </c>
      <c r="D2246" s="112">
        <v>44339</v>
      </c>
      <c r="E2246" s="111" t="s">
        <v>1429</v>
      </c>
      <c r="F2246" s="111" t="s">
        <v>3</v>
      </c>
      <c r="G2246" s="111" t="s">
        <v>1044</v>
      </c>
      <c r="H2246" s="111" t="s">
        <v>117</v>
      </c>
      <c r="I2246" s="111" t="s">
        <v>1277</v>
      </c>
      <c r="J2246" s="113">
        <v>20</v>
      </c>
      <c r="K2246" s="113">
        <v>967</v>
      </c>
      <c r="L2246" s="113">
        <v>19340</v>
      </c>
      <c r="M2246" s="113">
        <v>2.4175</v>
      </c>
      <c r="N2246" s="113">
        <v>48.35</v>
      </c>
      <c r="O2246" s="113">
        <v>0</v>
      </c>
      <c r="P2246" s="113">
        <v>0</v>
      </c>
      <c r="Q2246" s="113">
        <v>969.41750000000002</v>
      </c>
      <c r="R2246" s="113">
        <v>19388.349999999999</v>
      </c>
      <c r="S2246" s="111" t="s">
        <v>1428</v>
      </c>
    </row>
    <row r="2247" spans="1:19" ht="25.5">
      <c r="A2247" s="111" t="s">
        <v>4861</v>
      </c>
      <c r="B2247" s="112">
        <v>44339</v>
      </c>
      <c r="C2247" s="111" t="s">
        <v>4862</v>
      </c>
      <c r="D2247" s="112">
        <v>44339</v>
      </c>
      <c r="E2247" s="111" t="s">
        <v>1429</v>
      </c>
      <c r="F2247" s="111" t="s">
        <v>4</v>
      </c>
      <c r="G2247" s="111" t="s">
        <v>1430</v>
      </c>
      <c r="H2247" s="111" t="s">
        <v>117</v>
      </c>
      <c r="I2247" s="111" t="s">
        <v>1277</v>
      </c>
      <c r="J2247" s="113">
        <v>40</v>
      </c>
      <c r="K2247" s="113">
        <v>967</v>
      </c>
      <c r="L2247" s="113">
        <v>38680</v>
      </c>
      <c r="M2247" s="113">
        <v>2.4175</v>
      </c>
      <c r="N2247" s="113">
        <v>96.7</v>
      </c>
      <c r="O2247" s="113">
        <v>0</v>
      </c>
      <c r="P2247" s="113">
        <v>0</v>
      </c>
      <c r="Q2247" s="113">
        <v>969.41750000000002</v>
      </c>
      <c r="R2247" s="113">
        <v>38776.699999999997</v>
      </c>
      <c r="S2247" s="111" t="s">
        <v>1428</v>
      </c>
    </row>
    <row r="2248" spans="1:19" ht="25.5">
      <c r="A2248" s="111" t="s">
        <v>4861</v>
      </c>
      <c r="B2248" s="112">
        <v>44339</v>
      </c>
      <c r="C2248" s="111" t="s">
        <v>4862</v>
      </c>
      <c r="D2248" s="112">
        <v>44339</v>
      </c>
      <c r="E2248" s="111" t="s">
        <v>1429</v>
      </c>
      <c r="F2248" s="111" t="s">
        <v>4</v>
      </c>
      <c r="G2248" s="111" t="s">
        <v>1430</v>
      </c>
      <c r="H2248" s="111" t="s">
        <v>117</v>
      </c>
      <c r="I2248" s="111" t="s">
        <v>1374</v>
      </c>
      <c r="J2248" s="113">
        <v>40</v>
      </c>
      <c r="K2248" s="113">
        <v>914</v>
      </c>
      <c r="L2248" s="113">
        <v>36560</v>
      </c>
      <c r="M2248" s="113">
        <v>2.2850000000000001</v>
      </c>
      <c r="N2248" s="113">
        <v>91.4</v>
      </c>
      <c r="O2248" s="113">
        <v>0</v>
      </c>
      <c r="P2248" s="113">
        <v>0</v>
      </c>
      <c r="Q2248" s="113">
        <v>916.28499999999997</v>
      </c>
      <c r="R2248" s="113">
        <v>36651.4</v>
      </c>
      <c r="S2248" s="111" t="s">
        <v>1428</v>
      </c>
    </row>
    <row r="2249" spans="1:19" ht="25.5">
      <c r="A2249" s="111" t="s">
        <v>4863</v>
      </c>
      <c r="B2249" s="112">
        <v>44339</v>
      </c>
      <c r="C2249" s="111" t="s">
        <v>4864</v>
      </c>
      <c r="D2249" s="112">
        <v>44339</v>
      </c>
      <c r="E2249" s="111" t="s">
        <v>1429</v>
      </c>
      <c r="F2249" s="111" t="s">
        <v>2</v>
      </c>
      <c r="G2249" s="111" t="s">
        <v>1044</v>
      </c>
      <c r="H2249" s="111" t="s">
        <v>117</v>
      </c>
      <c r="I2249" s="111" t="s">
        <v>1374</v>
      </c>
      <c r="J2249" s="113">
        <v>60</v>
      </c>
      <c r="K2249" s="113">
        <v>914</v>
      </c>
      <c r="L2249" s="113">
        <v>54840</v>
      </c>
      <c r="M2249" s="113">
        <v>2.2850000000000001</v>
      </c>
      <c r="N2249" s="113">
        <v>137.1</v>
      </c>
      <c r="O2249" s="113">
        <v>0</v>
      </c>
      <c r="P2249" s="113">
        <v>0</v>
      </c>
      <c r="Q2249" s="113">
        <v>916.28499999999997</v>
      </c>
      <c r="R2249" s="113">
        <v>54977.1</v>
      </c>
      <c r="S2249" s="111" t="s">
        <v>1428</v>
      </c>
    </row>
    <row r="2250" spans="1:19" ht="25.5">
      <c r="A2250" s="111" t="s">
        <v>4863</v>
      </c>
      <c r="B2250" s="112">
        <v>44339</v>
      </c>
      <c r="C2250" s="111" t="s">
        <v>4864</v>
      </c>
      <c r="D2250" s="112">
        <v>44339</v>
      </c>
      <c r="E2250" s="111" t="s">
        <v>1429</v>
      </c>
      <c r="F2250" s="111" t="s">
        <v>2</v>
      </c>
      <c r="G2250" s="111" t="s">
        <v>1044</v>
      </c>
      <c r="H2250" s="111" t="s">
        <v>117</v>
      </c>
      <c r="I2250" s="111" t="s">
        <v>1277</v>
      </c>
      <c r="J2250" s="113">
        <v>55</v>
      </c>
      <c r="K2250" s="113">
        <v>967</v>
      </c>
      <c r="L2250" s="113">
        <v>53185</v>
      </c>
      <c r="M2250" s="113">
        <v>2.4175</v>
      </c>
      <c r="N2250" s="113">
        <v>132.96250000000001</v>
      </c>
      <c r="O2250" s="113">
        <v>0</v>
      </c>
      <c r="P2250" s="113">
        <v>0</v>
      </c>
      <c r="Q2250" s="113">
        <v>969.41750000000002</v>
      </c>
      <c r="R2250" s="113">
        <v>53317.962500000001</v>
      </c>
      <c r="S2250" s="111" t="s">
        <v>1428</v>
      </c>
    </row>
    <row r="2251" spans="1:19" ht="25.5">
      <c r="A2251" s="111" t="s">
        <v>4865</v>
      </c>
      <c r="B2251" s="112">
        <v>44339</v>
      </c>
      <c r="C2251" s="111" t="s">
        <v>4866</v>
      </c>
      <c r="D2251" s="112">
        <v>44339</v>
      </c>
      <c r="E2251" s="111" t="s">
        <v>1429</v>
      </c>
      <c r="F2251" s="111" t="s">
        <v>108</v>
      </c>
      <c r="G2251" s="111" t="s">
        <v>1097</v>
      </c>
      <c r="H2251" s="111" t="s">
        <v>117</v>
      </c>
      <c r="I2251" s="111" t="s">
        <v>1277</v>
      </c>
      <c r="J2251" s="113">
        <v>20</v>
      </c>
      <c r="K2251" s="113">
        <v>967</v>
      </c>
      <c r="L2251" s="113">
        <v>19340</v>
      </c>
      <c r="M2251" s="113">
        <v>2.4175</v>
      </c>
      <c r="N2251" s="113">
        <v>48.35</v>
      </c>
      <c r="O2251" s="113">
        <v>0</v>
      </c>
      <c r="P2251" s="113">
        <v>0</v>
      </c>
      <c r="Q2251" s="113">
        <v>969.41750000000002</v>
      </c>
      <c r="R2251" s="113">
        <v>19388.349999999999</v>
      </c>
      <c r="S2251" s="111" t="s">
        <v>1428</v>
      </c>
    </row>
    <row r="2252" spans="1:19" ht="25.5">
      <c r="A2252" s="111" t="s">
        <v>4865</v>
      </c>
      <c r="B2252" s="112">
        <v>44339</v>
      </c>
      <c r="C2252" s="111" t="s">
        <v>4866</v>
      </c>
      <c r="D2252" s="112">
        <v>44339</v>
      </c>
      <c r="E2252" s="111" t="s">
        <v>1429</v>
      </c>
      <c r="F2252" s="111" t="s">
        <v>108</v>
      </c>
      <c r="G2252" s="111" t="s">
        <v>1097</v>
      </c>
      <c r="H2252" s="111" t="s">
        <v>117</v>
      </c>
      <c r="I2252" s="111" t="s">
        <v>1146</v>
      </c>
      <c r="J2252" s="113">
        <v>120</v>
      </c>
      <c r="K2252" s="113">
        <v>914</v>
      </c>
      <c r="L2252" s="113">
        <v>109680</v>
      </c>
      <c r="M2252" s="113">
        <v>2.2850000000000001</v>
      </c>
      <c r="N2252" s="113">
        <v>274.2</v>
      </c>
      <c r="O2252" s="113">
        <v>0</v>
      </c>
      <c r="P2252" s="113">
        <v>0</v>
      </c>
      <c r="Q2252" s="113">
        <v>916.28499999999997</v>
      </c>
      <c r="R2252" s="113">
        <v>109954.2</v>
      </c>
      <c r="S2252" s="111" t="s">
        <v>1428</v>
      </c>
    </row>
    <row r="2253" spans="1:19" ht="25.5">
      <c r="A2253" s="111" t="s">
        <v>4867</v>
      </c>
      <c r="B2253" s="112">
        <v>44339</v>
      </c>
      <c r="C2253" s="111" t="s">
        <v>4868</v>
      </c>
      <c r="D2253" s="112">
        <v>44339</v>
      </c>
      <c r="E2253" s="111" t="s">
        <v>1429</v>
      </c>
      <c r="F2253" s="111" t="s">
        <v>107</v>
      </c>
      <c r="G2253" s="111" t="s">
        <v>1097</v>
      </c>
      <c r="H2253" s="111" t="s">
        <v>117</v>
      </c>
      <c r="I2253" s="111" t="s">
        <v>1277</v>
      </c>
      <c r="J2253" s="113">
        <v>200</v>
      </c>
      <c r="K2253" s="113">
        <v>967</v>
      </c>
      <c r="L2253" s="113">
        <v>193400</v>
      </c>
      <c r="M2253" s="113">
        <v>2.4175</v>
      </c>
      <c r="N2253" s="113">
        <v>483.5</v>
      </c>
      <c r="O2253" s="113">
        <v>0</v>
      </c>
      <c r="P2253" s="113">
        <v>0</v>
      </c>
      <c r="Q2253" s="113">
        <v>969.41750000000002</v>
      </c>
      <c r="R2253" s="113">
        <v>193883.5</v>
      </c>
      <c r="S2253" s="111" t="s">
        <v>1428</v>
      </c>
    </row>
    <row r="2254" spans="1:19" ht="25.5">
      <c r="A2254" s="111" t="s">
        <v>4867</v>
      </c>
      <c r="B2254" s="112">
        <v>44339</v>
      </c>
      <c r="C2254" s="111" t="s">
        <v>4868</v>
      </c>
      <c r="D2254" s="112">
        <v>44339</v>
      </c>
      <c r="E2254" s="111" t="s">
        <v>1429</v>
      </c>
      <c r="F2254" s="111" t="s">
        <v>107</v>
      </c>
      <c r="G2254" s="111" t="s">
        <v>1097</v>
      </c>
      <c r="H2254" s="111" t="s">
        <v>117</v>
      </c>
      <c r="I2254" s="111" t="s">
        <v>1146</v>
      </c>
      <c r="J2254" s="113">
        <v>120</v>
      </c>
      <c r="K2254" s="113">
        <v>914</v>
      </c>
      <c r="L2254" s="113">
        <v>109680</v>
      </c>
      <c r="M2254" s="113">
        <v>2.2850000000000001</v>
      </c>
      <c r="N2254" s="113">
        <v>274.2</v>
      </c>
      <c r="O2254" s="113">
        <v>0</v>
      </c>
      <c r="P2254" s="113">
        <v>0</v>
      </c>
      <c r="Q2254" s="113">
        <v>916.28499999999997</v>
      </c>
      <c r="R2254" s="113">
        <v>109954.2</v>
      </c>
      <c r="S2254" s="111" t="s">
        <v>1428</v>
      </c>
    </row>
    <row r="2255" spans="1:19" ht="25.5">
      <c r="A2255" s="111" t="s">
        <v>4867</v>
      </c>
      <c r="B2255" s="112">
        <v>44339</v>
      </c>
      <c r="C2255" s="111" t="s">
        <v>4868</v>
      </c>
      <c r="D2255" s="112">
        <v>44339</v>
      </c>
      <c r="E2255" s="111" t="s">
        <v>1429</v>
      </c>
      <c r="F2255" s="111" t="s">
        <v>107</v>
      </c>
      <c r="G2255" s="111" t="s">
        <v>1097</v>
      </c>
      <c r="H2255" s="111" t="s">
        <v>117</v>
      </c>
      <c r="I2255" s="111" t="s">
        <v>1141</v>
      </c>
      <c r="J2255" s="113">
        <v>100</v>
      </c>
      <c r="K2255" s="113">
        <v>894</v>
      </c>
      <c r="L2255" s="113">
        <v>89400</v>
      </c>
      <c r="M2255" s="113">
        <v>2.2349999999999999</v>
      </c>
      <c r="N2255" s="113">
        <v>223.5</v>
      </c>
      <c r="O2255" s="113">
        <v>0</v>
      </c>
      <c r="P2255" s="113">
        <v>0</v>
      </c>
      <c r="Q2255" s="113">
        <v>896.23500000000001</v>
      </c>
      <c r="R2255" s="113">
        <v>89623.5</v>
      </c>
      <c r="S2255" s="111" t="s">
        <v>1428</v>
      </c>
    </row>
    <row r="2256" spans="1:19" ht="25.5">
      <c r="A2256" s="111" t="s">
        <v>4869</v>
      </c>
      <c r="B2256" s="112">
        <v>44339</v>
      </c>
      <c r="C2256" s="111" t="s">
        <v>4870</v>
      </c>
      <c r="D2256" s="112">
        <v>44339</v>
      </c>
      <c r="E2256" s="111" t="s">
        <v>1429</v>
      </c>
      <c r="F2256" s="111" t="s">
        <v>114</v>
      </c>
      <c r="G2256" s="111" t="s">
        <v>1440</v>
      </c>
      <c r="H2256" s="111" t="s">
        <v>117</v>
      </c>
      <c r="I2256" s="111" t="s">
        <v>1277</v>
      </c>
      <c r="J2256" s="113">
        <v>40</v>
      </c>
      <c r="K2256" s="113">
        <v>967</v>
      </c>
      <c r="L2256" s="113">
        <v>38680</v>
      </c>
      <c r="M2256" s="113">
        <v>2.4175</v>
      </c>
      <c r="N2256" s="113">
        <v>96.7</v>
      </c>
      <c r="O2256" s="113">
        <v>0</v>
      </c>
      <c r="P2256" s="113">
        <v>0</v>
      </c>
      <c r="Q2256" s="113">
        <v>969.41750000000002</v>
      </c>
      <c r="R2256" s="113">
        <v>38776.699999999997</v>
      </c>
      <c r="S2256" s="111" t="s">
        <v>1428</v>
      </c>
    </row>
    <row r="2257" spans="1:19" ht="25.5">
      <c r="A2257" s="111" t="s">
        <v>4869</v>
      </c>
      <c r="B2257" s="112">
        <v>44339</v>
      </c>
      <c r="C2257" s="111" t="s">
        <v>4870</v>
      </c>
      <c r="D2257" s="112">
        <v>44339</v>
      </c>
      <c r="E2257" s="111" t="s">
        <v>1429</v>
      </c>
      <c r="F2257" s="111" t="s">
        <v>114</v>
      </c>
      <c r="G2257" s="111" t="s">
        <v>1440</v>
      </c>
      <c r="H2257" s="111" t="s">
        <v>117</v>
      </c>
      <c r="I2257" s="111" t="s">
        <v>1374</v>
      </c>
      <c r="J2257" s="113">
        <v>20</v>
      </c>
      <c r="K2257" s="113">
        <v>914</v>
      </c>
      <c r="L2257" s="113">
        <v>18280</v>
      </c>
      <c r="M2257" s="113">
        <v>2.2850000000000001</v>
      </c>
      <c r="N2257" s="113">
        <v>45.7</v>
      </c>
      <c r="O2257" s="113">
        <v>0</v>
      </c>
      <c r="P2257" s="113">
        <v>0</v>
      </c>
      <c r="Q2257" s="113">
        <v>916.28499999999997</v>
      </c>
      <c r="R2257" s="113">
        <v>18325.7</v>
      </c>
      <c r="S2257" s="111" t="s">
        <v>1428</v>
      </c>
    </row>
    <row r="2258" spans="1:19" ht="25.5">
      <c r="A2258" s="111" t="s">
        <v>4869</v>
      </c>
      <c r="B2258" s="112">
        <v>44339</v>
      </c>
      <c r="C2258" s="111" t="s">
        <v>4870</v>
      </c>
      <c r="D2258" s="112">
        <v>44339</v>
      </c>
      <c r="E2258" s="111" t="s">
        <v>1429</v>
      </c>
      <c r="F2258" s="111" t="s">
        <v>114</v>
      </c>
      <c r="G2258" s="111" t="s">
        <v>1440</v>
      </c>
      <c r="H2258" s="111" t="s">
        <v>117</v>
      </c>
      <c r="I2258" s="111" t="s">
        <v>1141</v>
      </c>
      <c r="J2258" s="113">
        <v>40</v>
      </c>
      <c r="K2258" s="113">
        <v>894</v>
      </c>
      <c r="L2258" s="113">
        <v>35760</v>
      </c>
      <c r="M2258" s="113">
        <v>2.2349999999999999</v>
      </c>
      <c r="N2258" s="113">
        <v>89.4</v>
      </c>
      <c r="O2258" s="113">
        <v>0</v>
      </c>
      <c r="P2258" s="113">
        <v>0</v>
      </c>
      <c r="Q2258" s="113">
        <v>896.23500000000001</v>
      </c>
      <c r="R2258" s="113">
        <v>35849.4</v>
      </c>
      <c r="S2258" s="111" t="s">
        <v>1428</v>
      </c>
    </row>
    <row r="2259" spans="1:19" ht="25.5">
      <c r="A2259" s="111" t="s">
        <v>4869</v>
      </c>
      <c r="B2259" s="112">
        <v>44339</v>
      </c>
      <c r="C2259" s="111" t="s">
        <v>4870</v>
      </c>
      <c r="D2259" s="112">
        <v>44339</v>
      </c>
      <c r="E2259" s="111" t="s">
        <v>1429</v>
      </c>
      <c r="F2259" s="111" t="s">
        <v>114</v>
      </c>
      <c r="G2259" s="111" t="s">
        <v>1440</v>
      </c>
      <c r="H2259" s="111" t="s">
        <v>117</v>
      </c>
      <c r="I2259" s="111" t="s">
        <v>1146</v>
      </c>
      <c r="J2259" s="113">
        <v>60</v>
      </c>
      <c r="K2259" s="113">
        <v>914</v>
      </c>
      <c r="L2259" s="113">
        <v>54840</v>
      </c>
      <c r="M2259" s="113">
        <v>2.2850000000000001</v>
      </c>
      <c r="N2259" s="113">
        <v>137.1</v>
      </c>
      <c r="O2259" s="113">
        <v>0</v>
      </c>
      <c r="P2259" s="113">
        <v>0</v>
      </c>
      <c r="Q2259" s="113">
        <v>916.28499999999997</v>
      </c>
      <c r="R2259" s="113">
        <v>54977.1</v>
      </c>
      <c r="S2259" s="111" t="s">
        <v>1428</v>
      </c>
    </row>
    <row r="2260" spans="1:19" ht="25.5">
      <c r="A2260" s="111" t="s">
        <v>4871</v>
      </c>
      <c r="B2260" s="112">
        <v>44339</v>
      </c>
      <c r="C2260" s="111" t="s">
        <v>4872</v>
      </c>
      <c r="D2260" s="112">
        <v>44339</v>
      </c>
      <c r="E2260" s="111" t="s">
        <v>1429</v>
      </c>
      <c r="F2260" s="111" t="s">
        <v>7</v>
      </c>
      <c r="G2260" s="111" t="s">
        <v>1430</v>
      </c>
      <c r="H2260" s="111" t="s">
        <v>117</v>
      </c>
      <c r="I2260" s="111" t="s">
        <v>1320</v>
      </c>
      <c r="J2260" s="113">
        <v>20</v>
      </c>
      <c r="K2260" s="113">
        <v>1064</v>
      </c>
      <c r="L2260" s="113">
        <v>21280</v>
      </c>
      <c r="M2260" s="113">
        <v>2.66</v>
      </c>
      <c r="N2260" s="113">
        <v>53.2</v>
      </c>
      <c r="O2260" s="113">
        <v>0</v>
      </c>
      <c r="P2260" s="113">
        <v>0</v>
      </c>
      <c r="Q2260" s="113">
        <v>1066.6600000000001</v>
      </c>
      <c r="R2260" s="113">
        <v>21333.200000000001</v>
      </c>
      <c r="S2260" s="111" t="s">
        <v>1428</v>
      </c>
    </row>
    <row r="2261" spans="1:19" ht="25.5">
      <c r="A2261" s="111" t="s">
        <v>4871</v>
      </c>
      <c r="B2261" s="112">
        <v>44339</v>
      </c>
      <c r="C2261" s="111" t="s">
        <v>4872</v>
      </c>
      <c r="D2261" s="112">
        <v>44339</v>
      </c>
      <c r="E2261" s="111" t="s">
        <v>1429</v>
      </c>
      <c r="F2261" s="111" t="s">
        <v>7</v>
      </c>
      <c r="G2261" s="111" t="s">
        <v>1430</v>
      </c>
      <c r="H2261" s="111" t="s">
        <v>117</v>
      </c>
      <c r="I2261" s="111" t="s">
        <v>1146</v>
      </c>
      <c r="J2261" s="113">
        <v>20</v>
      </c>
      <c r="K2261" s="113">
        <v>914</v>
      </c>
      <c r="L2261" s="113">
        <v>18280</v>
      </c>
      <c r="M2261" s="113">
        <v>2.2850000000000001</v>
      </c>
      <c r="N2261" s="113">
        <v>45.7</v>
      </c>
      <c r="O2261" s="113">
        <v>0</v>
      </c>
      <c r="P2261" s="113">
        <v>0</v>
      </c>
      <c r="Q2261" s="113">
        <v>916.28499999999997</v>
      </c>
      <c r="R2261" s="113">
        <v>18325.7</v>
      </c>
      <c r="S2261" s="111" t="s">
        <v>1428</v>
      </c>
    </row>
    <row r="2262" spans="1:19" ht="25.5">
      <c r="A2262" s="111" t="s">
        <v>4871</v>
      </c>
      <c r="B2262" s="112">
        <v>44339</v>
      </c>
      <c r="C2262" s="111" t="s">
        <v>4872</v>
      </c>
      <c r="D2262" s="112">
        <v>44339</v>
      </c>
      <c r="E2262" s="111" t="s">
        <v>1429</v>
      </c>
      <c r="F2262" s="111" t="s">
        <v>7</v>
      </c>
      <c r="G2262" s="111" t="s">
        <v>1430</v>
      </c>
      <c r="H2262" s="111" t="s">
        <v>117</v>
      </c>
      <c r="I2262" s="111" t="s">
        <v>1142</v>
      </c>
      <c r="J2262" s="113">
        <v>20</v>
      </c>
      <c r="K2262" s="113">
        <v>1030</v>
      </c>
      <c r="L2262" s="113">
        <v>20600</v>
      </c>
      <c r="M2262" s="113">
        <v>2.5750000000000002</v>
      </c>
      <c r="N2262" s="113">
        <v>51.5</v>
      </c>
      <c r="O2262" s="113">
        <v>0</v>
      </c>
      <c r="P2262" s="113">
        <v>0</v>
      </c>
      <c r="Q2262" s="113">
        <v>1032.575</v>
      </c>
      <c r="R2262" s="113">
        <v>20651.5</v>
      </c>
      <c r="S2262" s="111" t="s">
        <v>1428</v>
      </c>
    </row>
    <row r="2263" spans="1:19" ht="25.5">
      <c r="A2263" s="111" t="s">
        <v>4871</v>
      </c>
      <c r="B2263" s="112">
        <v>44339</v>
      </c>
      <c r="C2263" s="111" t="s">
        <v>4872</v>
      </c>
      <c r="D2263" s="112">
        <v>44339</v>
      </c>
      <c r="E2263" s="111" t="s">
        <v>1429</v>
      </c>
      <c r="F2263" s="111" t="s">
        <v>7</v>
      </c>
      <c r="G2263" s="111" t="s">
        <v>1430</v>
      </c>
      <c r="H2263" s="111" t="s">
        <v>117</v>
      </c>
      <c r="I2263" s="111" t="s">
        <v>1376</v>
      </c>
      <c r="J2263" s="113">
        <v>20</v>
      </c>
      <c r="K2263" s="113">
        <v>1303</v>
      </c>
      <c r="L2263" s="113">
        <v>26060</v>
      </c>
      <c r="M2263" s="113">
        <v>3.2574999999999998</v>
      </c>
      <c r="N2263" s="113">
        <v>65.150000000000006</v>
      </c>
      <c r="O2263" s="113">
        <v>0</v>
      </c>
      <c r="P2263" s="113">
        <v>0</v>
      </c>
      <c r="Q2263" s="113">
        <v>1306.2574999999999</v>
      </c>
      <c r="R2263" s="113">
        <v>26125.15</v>
      </c>
      <c r="S2263" s="111" t="s">
        <v>1428</v>
      </c>
    </row>
    <row r="2264" spans="1:19" ht="25.5">
      <c r="A2264" s="111" t="s">
        <v>4871</v>
      </c>
      <c r="B2264" s="112">
        <v>44339</v>
      </c>
      <c r="C2264" s="111" t="s">
        <v>4872</v>
      </c>
      <c r="D2264" s="112">
        <v>44339</v>
      </c>
      <c r="E2264" s="111" t="s">
        <v>1429</v>
      </c>
      <c r="F2264" s="111" t="s">
        <v>7</v>
      </c>
      <c r="G2264" s="111" t="s">
        <v>1430</v>
      </c>
      <c r="H2264" s="111" t="s">
        <v>117</v>
      </c>
      <c r="I2264" s="111" t="s">
        <v>1263</v>
      </c>
      <c r="J2264" s="113">
        <v>20</v>
      </c>
      <c r="K2264" s="113">
        <v>1099</v>
      </c>
      <c r="L2264" s="113">
        <v>21980</v>
      </c>
      <c r="M2264" s="113">
        <v>2.7475000000000001</v>
      </c>
      <c r="N2264" s="113">
        <v>54.95</v>
      </c>
      <c r="O2264" s="113">
        <v>0</v>
      </c>
      <c r="P2264" s="113">
        <v>0</v>
      </c>
      <c r="Q2264" s="113">
        <v>1101.7474999999999</v>
      </c>
      <c r="R2264" s="113">
        <v>22034.95</v>
      </c>
      <c r="S2264" s="111" t="s">
        <v>1428</v>
      </c>
    </row>
    <row r="2265" spans="1:19" ht="25.5">
      <c r="A2265" s="111" t="s">
        <v>4873</v>
      </c>
      <c r="B2265" s="112">
        <v>44339</v>
      </c>
      <c r="C2265" s="111" t="s">
        <v>4874</v>
      </c>
      <c r="D2265" s="112">
        <v>44339</v>
      </c>
      <c r="E2265" s="111" t="s">
        <v>1429</v>
      </c>
      <c r="F2265" s="111" t="s">
        <v>6</v>
      </c>
      <c r="G2265" s="111" t="s">
        <v>1430</v>
      </c>
      <c r="H2265" s="111" t="s">
        <v>117</v>
      </c>
      <c r="I2265" s="111" t="s">
        <v>1374</v>
      </c>
      <c r="J2265" s="113">
        <v>18</v>
      </c>
      <c r="K2265" s="113">
        <v>914</v>
      </c>
      <c r="L2265" s="113">
        <v>16452</v>
      </c>
      <c r="M2265" s="113">
        <v>2.2850000000000001</v>
      </c>
      <c r="N2265" s="113">
        <v>41.13</v>
      </c>
      <c r="O2265" s="113">
        <v>0</v>
      </c>
      <c r="P2265" s="113">
        <v>0</v>
      </c>
      <c r="Q2265" s="113">
        <v>916.28499999999997</v>
      </c>
      <c r="R2265" s="113">
        <v>16493.13</v>
      </c>
      <c r="S2265" s="111" t="s">
        <v>1428</v>
      </c>
    </row>
    <row r="2266" spans="1:19" ht="25.5">
      <c r="A2266" s="111" t="s">
        <v>4875</v>
      </c>
      <c r="B2266" s="112">
        <v>44339</v>
      </c>
      <c r="C2266" s="111" t="s">
        <v>4876</v>
      </c>
      <c r="D2266" s="112">
        <v>44339</v>
      </c>
      <c r="E2266" s="111" t="s">
        <v>1429</v>
      </c>
      <c r="F2266" s="111" t="s">
        <v>68</v>
      </c>
      <c r="G2266" s="111" t="s">
        <v>1439</v>
      </c>
      <c r="H2266" s="111" t="s">
        <v>66</v>
      </c>
      <c r="I2266" s="111" t="s">
        <v>1277</v>
      </c>
      <c r="J2266" s="113">
        <v>70</v>
      </c>
      <c r="K2266" s="113">
        <v>967</v>
      </c>
      <c r="L2266" s="113">
        <v>67690</v>
      </c>
      <c r="M2266" s="113">
        <v>2.4175</v>
      </c>
      <c r="N2266" s="113">
        <v>169.22499999999999</v>
      </c>
      <c r="O2266" s="113">
        <v>0</v>
      </c>
      <c r="P2266" s="113">
        <v>0</v>
      </c>
      <c r="Q2266" s="113">
        <v>969.41750000000002</v>
      </c>
      <c r="R2266" s="113">
        <v>67859.225000000006</v>
      </c>
      <c r="S2266" s="111" t="s">
        <v>1428</v>
      </c>
    </row>
    <row r="2267" spans="1:19" ht="25.5">
      <c r="A2267" s="111" t="s">
        <v>4875</v>
      </c>
      <c r="B2267" s="112">
        <v>44339</v>
      </c>
      <c r="C2267" s="111" t="s">
        <v>4876</v>
      </c>
      <c r="D2267" s="112">
        <v>44339</v>
      </c>
      <c r="E2267" s="111" t="s">
        <v>1429</v>
      </c>
      <c r="F2267" s="111" t="s">
        <v>68</v>
      </c>
      <c r="G2267" s="111" t="s">
        <v>1439</v>
      </c>
      <c r="H2267" s="111" t="s">
        <v>66</v>
      </c>
      <c r="I2267" s="111" t="s">
        <v>1142</v>
      </c>
      <c r="J2267" s="113">
        <v>40</v>
      </c>
      <c r="K2267" s="113">
        <v>1030</v>
      </c>
      <c r="L2267" s="113">
        <v>41200</v>
      </c>
      <c r="M2267" s="113">
        <v>2.5750000000000002</v>
      </c>
      <c r="N2267" s="113">
        <v>103</v>
      </c>
      <c r="O2267" s="113">
        <v>0</v>
      </c>
      <c r="P2267" s="113">
        <v>0</v>
      </c>
      <c r="Q2267" s="113">
        <v>1032.575</v>
      </c>
      <c r="R2267" s="113">
        <v>41303</v>
      </c>
      <c r="S2267" s="111" t="s">
        <v>1428</v>
      </c>
    </row>
    <row r="2268" spans="1:19" ht="25.5">
      <c r="A2268" s="111" t="s">
        <v>4875</v>
      </c>
      <c r="B2268" s="112">
        <v>44339</v>
      </c>
      <c r="C2268" s="111" t="s">
        <v>4876</v>
      </c>
      <c r="D2268" s="112">
        <v>44339</v>
      </c>
      <c r="E2268" s="111" t="s">
        <v>1429</v>
      </c>
      <c r="F2268" s="111" t="s">
        <v>68</v>
      </c>
      <c r="G2268" s="111" t="s">
        <v>1439</v>
      </c>
      <c r="H2268" s="111" t="s">
        <v>66</v>
      </c>
      <c r="I2268" s="111" t="s">
        <v>1141</v>
      </c>
      <c r="J2268" s="113">
        <v>40</v>
      </c>
      <c r="K2268" s="113">
        <v>894</v>
      </c>
      <c r="L2268" s="113">
        <v>35760</v>
      </c>
      <c r="M2268" s="113">
        <v>2.2349999999999999</v>
      </c>
      <c r="N2268" s="113">
        <v>89.4</v>
      </c>
      <c r="O2268" s="113">
        <v>0</v>
      </c>
      <c r="P2268" s="113">
        <v>0</v>
      </c>
      <c r="Q2268" s="113">
        <v>896.23500000000001</v>
      </c>
      <c r="R2268" s="113">
        <v>35849.4</v>
      </c>
      <c r="S2268" s="111" t="s">
        <v>1428</v>
      </c>
    </row>
    <row r="2269" spans="1:19" ht="25.5">
      <c r="A2269" s="111" t="s">
        <v>4875</v>
      </c>
      <c r="B2269" s="112">
        <v>44339</v>
      </c>
      <c r="C2269" s="111" t="s">
        <v>4876</v>
      </c>
      <c r="D2269" s="112">
        <v>44339</v>
      </c>
      <c r="E2269" s="111" t="s">
        <v>1429</v>
      </c>
      <c r="F2269" s="111" t="s">
        <v>68</v>
      </c>
      <c r="G2269" s="111" t="s">
        <v>1439</v>
      </c>
      <c r="H2269" s="111" t="s">
        <v>66</v>
      </c>
      <c r="I2269" s="111" t="s">
        <v>1320</v>
      </c>
      <c r="J2269" s="113">
        <v>30</v>
      </c>
      <c r="K2269" s="113">
        <v>1064</v>
      </c>
      <c r="L2269" s="113">
        <v>31920</v>
      </c>
      <c r="M2269" s="113">
        <v>2.66</v>
      </c>
      <c r="N2269" s="113">
        <v>79.8</v>
      </c>
      <c r="O2269" s="113">
        <v>0</v>
      </c>
      <c r="P2269" s="113">
        <v>0</v>
      </c>
      <c r="Q2269" s="113">
        <v>1066.6600000000001</v>
      </c>
      <c r="R2269" s="113">
        <v>31999.8</v>
      </c>
      <c r="S2269" s="111" t="s">
        <v>1428</v>
      </c>
    </row>
    <row r="2270" spans="1:19" ht="25.5">
      <c r="A2270" s="111" t="s">
        <v>4875</v>
      </c>
      <c r="B2270" s="112">
        <v>44339</v>
      </c>
      <c r="C2270" s="111" t="s">
        <v>4876</v>
      </c>
      <c r="D2270" s="112">
        <v>44339</v>
      </c>
      <c r="E2270" s="111" t="s">
        <v>1429</v>
      </c>
      <c r="F2270" s="111" t="s">
        <v>68</v>
      </c>
      <c r="G2270" s="111" t="s">
        <v>1439</v>
      </c>
      <c r="H2270" s="111" t="s">
        <v>66</v>
      </c>
      <c r="I2270" s="111" t="s">
        <v>1146</v>
      </c>
      <c r="J2270" s="113">
        <v>60</v>
      </c>
      <c r="K2270" s="113">
        <v>914</v>
      </c>
      <c r="L2270" s="113">
        <v>54840</v>
      </c>
      <c r="M2270" s="113">
        <v>2.2850000000000001</v>
      </c>
      <c r="N2270" s="113">
        <v>137.1</v>
      </c>
      <c r="O2270" s="113">
        <v>0</v>
      </c>
      <c r="P2270" s="113">
        <v>0</v>
      </c>
      <c r="Q2270" s="113">
        <v>916.28499999999997</v>
      </c>
      <c r="R2270" s="113">
        <v>54977.1</v>
      </c>
      <c r="S2270" s="111" t="s">
        <v>1428</v>
      </c>
    </row>
    <row r="2271" spans="1:19" ht="25.5">
      <c r="A2271" s="111" t="s">
        <v>4875</v>
      </c>
      <c r="B2271" s="112">
        <v>44339</v>
      </c>
      <c r="C2271" s="111" t="s">
        <v>4876</v>
      </c>
      <c r="D2271" s="112">
        <v>44339</v>
      </c>
      <c r="E2271" s="111" t="s">
        <v>1429</v>
      </c>
      <c r="F2271" s="111" t="s">
        <v>68</v>
      </c>
      <c r="G2271" s="111" t="s">
        <v>1439</v>
      </c>
      <c r="H2271" s="111" t="s">
        <v>66</v>
      </c>
      <c r="I2271" s="111" t="s">
        <v>1321</v>
      </c>
      <c r="J2271" s="113">
        <v>60</v>
      </c>
      <c r="K2271" s="113">
        <v>1205</v>
      </c>
      <c r="L2271" s="113">
        <v>72300</v>
      </c>
      <c r="M2271" s="113">
        <v>3.0125000000000002</v>
      </c>
      <c r="N2271" s="113">
        <v>180.75</v>
      </c>
      <c r="O2271" s="113">
        <v>0</v>
      </c>
      <c r="P2271" s="113">
        <v>0</v>
      </c>
      <c r="Q2271" s="113">
        <v>1208.0125</v>
      </c>
      <c r="R2271" s="113">
        <v>72480.75</v>
      </c>
      <c r="S2271" s="111" t="s">
        <v>1428</v>
      </c>
    </row>
    <row r="2272" spans="1:19" ht="25.5">
      <c r="A2272" s="111" t="s">
        <v>4877</v>
      </c>
      <c r="B2272" s="112">
        <v>44339</v>
      </c>
      <c r="C2272" s="111" t="s">
        <v>4878</v>
      </c>
      <c r="D2272" s="112">
        <v>44339</v>
      </c>
      <c r="E2272" s="111" t="s">
        <v>1429</v>
      </c>
      <c r="F2272" s="111" t="s">
        <v>49</v>
      </c>
      <c r="G2272" s="111" t="s">
        <v>35</v>
      </c>
      <c r="H2272" s="111" t="s">
        <v>13</v>
      </c>
      <c r="I2272" s="111" t="s">
        <v>1141</v>
      </c>
      <c r="J2272" s="113">
        <v>20</v>
      </c>
      <c r="K2272" s="113">
        <v>894</v>
      </c>
      <c r="L2272" s="113">
        <v>17880</v>
      </c>
      <c r="M2272" s="113">
        <v>2.2349999999999999</v>
      </c>
      <c r="N2272" s="113">
        <v>44.7</v>
      </c>
      <c r="O2272" s="113">
        <v>0</v>
      </c>
      <c r="P2272" s="113">
        <v>0</v>
      </c>
      <c r="Q2272" s="113">
        <v>896.23500000000001</v>
      </c>
      <c r="R2272" s="113">
        <v>17924.7</v>
      </c>
      <c r="S2272" s="111" t="s">
        <v>1428</v>
      </c>
    </row>
    <row r="2273" spans="1:19" ht="25.5">
      <c r="A2273" s="111" t="s">
        <v>4877</v>
      </c>
      <c r="B2273" s="112">
        <v>44339</v>
      </c>
      <c r="C2273" s="111" t="s">
        <v>4878</v>
      </c>
      <c r="D2273" s="112">
        <v>44339</v>
      </c>
      <c r="E2273" s="111" t="s">
        <v>1429</v>
      </c>
      <c r="F2273" s="111" t="s">
        <v>49</v>
      </c>
      <c r="G2273" s="111" t="s">
        <v>35</v>
      </c>
      <c r="H2273" s="111" t="s">
        <v>13</v>
      </c>
      <c r="I2273" s="111" t="s">
        <v>1277</v>
      </c>
      <c r="J2273" s="113">
        <v>100</v>
      </c>
      <c r="K2273" s="113">
        <v>967</v>
      </c>
      <c r="L2273" s="113">
        <v>96700</v>
      </c>
      <c r="M2273" s="113">
        <v>2.4175</v>
      </c>
      <c r="N2273" s="113">
        <v>241.75</v>
      </c>
      <c r="O2273" s="113">
        <v>0</v>
      </c>
      <c r="P2273" s="113">
        <v>0</v>
      </c>
      <c r="Q2273" s="113">
        <v>969.41750000000002</v>
      </c>
      <c r="R2273" s="113">
        <v>96941.75</v>
      </c>
      <c r="S2273" s="111" t="s">
        <v>1428</v>
      </c>
    </row>
    <row r="2274" spans="1:19" ht="25.5">
      <c r="A2274" s="111" t="s">
        <v>4879</v>
      </c>
      <c r="B2274" s="112">
        <v>44339</v>
      </c>
      <c r="C2274" s="111" t="s">
        <v>4880</v>
      </c>
      <c r="D2274" s="112">
        <v>44339</v>
      </c>
      <c r="E2274" s="111" t="s">
        <v>1429</v>
      </c>
      <c r="F2274" s="111" t="s">
        <v>50</v>
      </c>
      <c r="G2274" s="111" t="s">
        <v>1431</v>
      </c>
      <c r="H2274" s="111" t="s">
        <v>13</v>
      </c>
      <c r="I2274" s="111" t="s">
        <v>1374</v>
      </c>
      <c r="J2274" s="113">
        <v>100</v>
      </c>
      <c r="K2274" s="113">
        <v>914</v>
      </c>
      <c r="L2274" s="113">
        <v>91400</v>
      </c>
      <c r="M2274" s="113">
        <v>2.2850000000000001</v>
      </c>
      <c r="N2274" s="113">
        <v>228.5</v>
      </c>
      <c r="O2274" s="113">
        <v>0</v>
      </c>
      <c r="P2274" s="113">
        <v>0</v>
      </c>
      <c r="Q2274" s="113">
        <v>916.28499999999997</v>
      </c>
      <c r="R2274" s="113">
        <v>91628.5</v>
      </c>
      <c r="S2274" s="111" t="s">
        <v>1428</v>
      </c>
    </row>
    <row r="2275" spans="1:19" ht="25.5">
      <c r="A2275" s="111" t="s">
        <v>4879</v>
      </c>
      <c r="B2275" s="112">
        <v>44339</v>
      </c>
      <c r="C2275" s="111" t="s">
        <v>4880</v>
      </c>
      <c r="D2275" s="112">
        <v>44339</v>
      </c>
      <c r="E2275" s="111" t="s">
        <v>1429</v>
      </c>
      <c r="F2275" s="111" t="s">
        <v>50</v>
      </c>
      <c r="G2275" s="111" t="s">
        <v>1431</v>
      </c>
      <c r="H2275" s="111" t="s">
        <v>13</v>
      </c>
      <c r="I2275" s="111" t="s">
        <v>1277</v>
      </c>
      <c r="J2275" s="113">
        <v>100</v>
      </c>
      <c r="K2275" s="113">
        <v>967</v>
      </c>
      <c r="L2275" s="113">
        <v>96700</v>
      </c>
      <c r="M2275" s="113">
        <v>2.4175</v>
      </c>
      <c r="N2275" s="113">
        <v>241.75</v>
      </c>
      <c r="O2275" s="113">
        <v>0</v>
      </c>
      <c r="P2275" s="113">
        <v>0</v>
      </c>
      <c r="Q2275" s="113">
        <v>969.41750000000002</v>
      </c>
      <c r="R2275" s="113">
        <v>96941.75</v>
      </c>
      <c r="S2275" s="111" t="s">
        <v>1428</v>
      </c>
    </row>
    <row r="2276" spans="1:19" ht="25.5">
      <c r="A2276" s="111" t="s">
        <v>4881</v>
      </c>
      <c r="B2276" s="112">
        <v>44339</v>
      </c>
      <c r="C2276" s="111" t="s">
        <v>4882</v>
      </c>
      <c r="D2276" s="112">
        <v>44339</v>
      </c>
      <c r="E2276" s="111" t="s">
        <v>1429</v>
      </c>
      <c r="F2276" s="111" t="s">
        <v>931</v>
      </c>
      <c r="G2276" s="111" t="s">
        <v>1014</v>
      </c>
      <c r="H2276" s="111" t="s">
        <v>1433</v>
      </c>
      <c r="I2276" s="111" t="s">
        <v>1263</v>
      </c>
      <c r="J2276" s="113">
        <v>20</v>
      </c>
      <c r="K2276" s="113">
        <v>1099</v>
      </c>
      <c r="L2276" s="113">
        <v>21980</v>
      </c>
      <c r="M2276" s="113">
        <v>2.7480000000000002</v>
      </c>
      <c r="N2276" s="113">
        <v>54.96</v>
      </c>
      <c r="O2276" s="113">
        <v>0</v>
      </c>
      <c r="P2276" s="113">
        <v>0</v>
      </c>
      <c r="Q2276" s="113">
        <v>1101.7474999999999</v>
      </c>
      <c r="R2276" s="113">
        <v>22034.95</v>
      </c>
      <c r="S2276" s="111" t="s">
        <v>1428</v>
      </c>
    </row>
    <row r="2277" spans="1:19" ht="25.5">
      <c r="A2277" s="111" t="s">
        <v>4881</v>
      </c>
      <c r="B2277" s="112">
        <v>44339</v>
      </c>
      <c r="C2277" s="111" t="s">
        <v>4882</v>
      </c>
      <c r="D2277" s="112">
        <v>44339</v>
      </c>
      <c r="E2277" s="111" t="s">
        <v>1429</v>
      </c>
      <c r="F2277" s="111" t="s">
        <v>931</v>
      </c>
      <c r="G2277" s="111" t="s">
        <v>1014</v>
      </c>
      <c r="H2277" s="111" t="s">
        <v>1433</v>
      </c>
      <c r="I2277" s="111" t="s">
        <v>1374</v>
      </c>
      <c r="J2277" s="113">
        <v>40</v>
      </c>
      <c r="K2277" s="113">
        <v>914</v>
      </c>
      <c r="L2277" s="113">
        <v>36560</v>
      </c>
      <c r="M2277" s="113">
        <v>2.2850000000000001</v>
      </c>
      <c r="N2277" s="113">
        <v>91.4</v>
      </c>
      <c r="O2277" s="113">
        <v>0</v>
      </c>
      <c r="P2277" s="113">
        <v>0</v>
      </c>
      <c r="Q2277" s="113">
        <v>916.28499999999997</v>
      </c>
      <c r="R2277" s="113">
        <v>36651.4</v>
      </c>
      <c r="S2277" s="111" t="s">
        <v>1428</v>
      </c>
    </row>
    <row r="2278" spans="1:19" ht="25.5">
      <c r="A2278" s="111" t="s">
        <v>4881</v>
      </c>
      <c r="B2278" s="112">
        <v>44339</v>
      </c>
      <c r="C2278" s="111" t="s">
        <v>4882</v>
      </c>
      <c r="D2278" s="112">
        <v>44339</v>
      </c>
      <c r="E2278" s="111" t="s">
        <v>1429</v>
      </c>
      <c r="F2278" s="111" t="s">
        <v>931</v>
      </c>
      <c r="G2278" s="111" t="s">
        <v>1014</v>
      </c>
      <c r="H2278" s="111" t="s">
        <v>1433</v>
      </c>
      <c r="I2278" s="111" t="s">
        <v>1320</v>
      </c>
      <c r="J2278" s="113">
        <v>60</v>
      </c>
      <c r="K2278" s="113">
        <v>1064</v>
      </c>
      <c r="L2278" s="113">
        <v>63840</v>
      </c>
      <c r="M2278" s="113">
        <v>2.66</v>
      </c>
      <c r="N2278" s="113">
        <v>159.6</v>
      </c>
      <c r="O2278" s="113">
        <v>0</v>
      </c>
      <c r="P2278" s="113">
        <v>0</v>
      </c>
      <c r="Q2278" s="113">
        <v>1066.6600000000001</v>
      </c>
      <c r="R2278" s="113">
        <v>63999.6</v>
      </c>
      <c r="S2278" s="111" t="s">
        <v>1428</v>
      </c>
    </row>
    <row r="2279" spans="1:19" ht="25.5">
      <c r="A2279" s="111" t="s">
        <v>4881</v>
      </c>
      <c r="B2279" s="112">
        <v>44339</v>
      </c>
      <c r="C2279" s="111" t="s">
        <v>4882</v>
      </c>
      <c r="D2279" s="112">
        <v>44339</v>
      </c>
      <c r="E2279" s="111" t="s">
        <v>1429</v>
      </c>
      <c r="F2279" s="111" t="s">
        <v>931</v>
      </c>
      <c r="G2279" s="111" t="s">
        <v>1014</v>
      </c>
      <c r="H2279" s="111" t="s">
        <v>1433</v>
      </c>
      <c r="I2279" s="111" t="s">
        <v>1147</v>
      </c>
      <c r="J2279" s="113">
        <v>40</v>
      </c>
      <c r="K2279" s="113">
        <v>1176</v>
      </c>
      <c r="L2279" s="113">
        <v>47040</v>
      </c>
      <c r="M2279" s="113">
        <v>2.94</v>
      </c>
      <c r="N2279" s="113">
        <v>117.6</v>
      </c>
      <c r="O2279" s="113">
        <v>0</v>
      </c>
      <c r="P2279" s="113">
        <v>0</v>
      </c>
      <c r="Q2279" s="113">
        <v>1178.94</v>
      </c>
      <c r="R2279" s="113">
        <v>47157.599999999999</v>
      </c>
      <c r="S2279" s="111" t="s">
        <v>1428</v>
      </c>
    </row>
    <row r="2280" spans="1:19" ht="25.5">
      <c r="A2280" s="111" t="s">
        <v>4881</v>
      </c>
      <c r="B2280" s="112">
        <v>44339</v>
      </c>
      <c r="C2280" s="111" t="s">
        <v>4882</v>
      </c>
      <c r="D2280" s="112">
        <v>44339</v>
      </c>
      <c r="E2280" s="111" t="s">
        <v>1429</v>
      </c>
      <c r="F2280" s="111" t="s">
        <v>931</v>
      </c>
      <c r="G2280" s="111" t="s">
        <v>1014</v>
      </c>
      <c r="H2280" s="111" t="s">
        <v>1433</v>
      </c>
      <c r="I2280" s="111" t="s">
        <v>1141</v>
      </c>
      <c r="J2280" s="113">
        <v>60</v>
      </c>
      <c r="K2280" s="113">
        <v>894</v>
      </c>
      <c r="L2280" s="113">
        <v>53640</v>
      </c>
      <c r="M2280" s="113">
        <v>2.2349999999999999</v>
      </c>
      <c r="N2280" s="113">
        <v>134.1</v>
      </c>
      <c r="O2280" s="113">
        <v>0</v>
      </c>
      <c r="P2280" s="113">
        <v>0</v>
      </c>
      <c r="Q2280" s="113">
        <v>896.23500000000001</v>
      </c>
      <c r="R2280" s="113">
        <v>53774.1</v>
      </c>
      <c r="S2280" s="111" t="s">
        <v>1428</v>
      </c>
    </row>
    <row r="2281" spans="1:19" ht="25.5">
      <c r="A2281" s="111" t="s">
        <v>4881</v>
      </c>
      <c r="B2281" s="112">
        <v>44339</v>
      </c>
      <c r="C2281" s="111" t="s">
        <v>4882</v>
      </c>
      <c r="D2281" s="112">
        <v>44339</v>
      </c>
      <c r="E2281" s="111" t="s">
        <v>1429</v>
      </c>
      <c r="F2281" s="111" t="s">
        <v>931</v>
      </c>
      <c r="G2281" s="111" t="s">
        <v>1014</v>
      </c>
      <c r="H2281" s="111" t="s">
        <v>1433</v>
      </c>
      <c r="I2281" s="111" t="s">
        <v>1146</v>
      </c>
      <c r="J2281" s="113">
        <v>60</v>
      </c>
      <c r="K2281" s="113">
        <v>914</v>
      </c>
      <c r="L2281" s="113">
        <v>54840</v>
      </c>
      <c r="M2281" s="113">
        <v>2.2850000000000001</v>
      </c>
      <c r="N2281" s="113">
        <v>137.1</v>
      </c>
      <c r="O2281" s="113">
        <v>0</v>
      </c>
      <c r="P2281" s="113">
        <v>0</v>
      </c>
      <c r="Q2281" s="113">
        <v>916.28499999999997</v>
      </c>
      <c r="R2281" s="113">
        <v>54977.1</v>
      </c>
      <c r="S2281" s="111" t="s">
        <v>1428</v>
      </c>
    </row>
    <row r="2282" spans="1:19" ht="25.5">
      <c r="A2282" s="111" t="s">
        <v>4881</v>
      </c>
      <c r="B2282" s="112">
        <v>44339</v>
      </c>
      <c r="C2282" s="111" t="s">
        <v>4882</v>
      </c>
      <c r="D2282" s="112">
        <v>44339</v>
      </c>
      <c r="E2282" s="111" t="s">
        <v>1429</v>
      </c>
      <c r="F2282" s="111" t="s">
        <v>931</v>
      </c>
      <c r="G2282" s="111" t="s">
        <v>1014</v>
      </c>
      <c r="H2282" s="111" t="s">
        <v>1433</v>
      </c>
      <c r="I2282" s="111" t="s">
        <v>1142</v>
      </c>
      <c r="J2282" s="113">
        <v>60</v>
      </c>
      <c r="K2282" s="113">
        <v>1030</v>
      </c>
      <c r="L2282" s="113">
        <v>61800</v>
      </c>
      <c r="M2282" s="113">
        <v>2.5750000000000002</v>
      </c>
      <c r="N2282" s="113">
        <v>154.5</v>
      </c>
      <c r="O2282" s="113">
        <v>0</v>
      </c>
      <c r="P2282" s="113">
        <v>0</v>
      </c>
      <c r="Q2282" s="113">
        <v>1032.575</v>
      </c>
      <c r="R2282" s="113">
        <v>61954.5</v>
      </c>
      <c r="S2282" s="111" t="s">
        <v>1428</v>
      </c>
    </row>
    <row r="2283" spans="1:19" ht="25.5">
      <c r="A2283" s="111" t="s">
        <v>4883</v>
      </c>
      <c r="B2283" s="112">
        <v>44339</v>
      </c>
      <c r="C2283" s="111" t="s">
        <v>4884</v>
      </c>
      <c r="D2283" s="112">
        <v>44339</v>
      </c>
      <c r="E2283" s="111" t="s">
        <v>1429</v>
      </c>
      <c r="F2283" s="111" t="s">
        <v>77</v>
      </c>
      <c r="G2283" s="111" t="s">
        <v>1017</v>
      </c>
      <c r="H2283" s="111" t="s">
        <v>1433</v>
      </c>
      <c r="I2283" s="111" t="s">
        <v>1277</v>
      </c>
      <c r="J2283" s="113">
        <v>20</v>
      </c>
      <c r="K2283" s="113">
        <v>967</v>
      </c>
      <c r="L2283" s="113">
        <v>19340</v>
      </c>
      <c r="M2283" s="113">
        <v>2.4180000000000001</v>
      </c>
      <c r="N2283" s="113">
        <v>48.36</v>
      </c>
      <c r="O2283" s="113">
        <v>0</v>
      </c>
      <c r="P2283" s="113">
        <v>0</v>
      </c>
      <c r="Q2283" s="113">
        <v>969.41750000000002</v>
      </c>
      <c r="R2283" s="113">
        <v>19388.349999999999</v>
      </c>
      <c r="S2283" s="111" t="s">
        <v>1428</v>
      </c>
    </row>
    <row r="2284" spans="1:19" ht="25.5">
      <c r="A2284" s="111" t="s">
        <v>4885</v>
      </c>
      <c r="B2284" s="112">
        <v>44339</v>
      </c>
      <c r="C2284" s="111" t="s">
        <v>4886</v>
      </c>
      <c r="D2284" s="112">
        <v>44339</v>
      </c>
      <c r="E2284" s="111" t="s">
        <v>1429</v>
      </c>
      <c r="F2284" s="111" t="s">
        <v>21</v>
      </c>
      <c r="G2284" s="111" t="s">
        <v>19</v>
      </c>
      <c r="H2284" s="111" t="s">
        <v>13</v>
      </c>
      <c r="I2284" s="111" t="s">
        <v>1321</v>
      </c>
      <c r="J2284" s="113">
        <v>20</v>
      </c>
      <c r="K2284" s="113">
        <v>1205</v>
      </c>
      <c r="L2284" s="113">
        <v>24100</v>
      </c>
      <c r="M2284" s="113">
        <v>3.0125000000000002</v>
      </c>
      <c r="N2284" s="113">
        <v>60.25</v>
      </c>
      <c r="O2284" s="113">
        <v>0</v>
      </c>
      <c r="P2284" s="113">
        <v>0</v>
      </c>
      <c r="Q2284" s="113">
        <v>1208.0125</v>
      </c>
      <c r="R2284" s="113">
        <v>24160.25</v>
      </c>
      <c r="S2284" s="111" t="s">
        <v>1428</v>
      </c>
    </row>
    <row r="2285" spans="1:19" ht="25.5">
      <c r="A2285" s="111" t="s">
        <v>4885</v>
      </c>
      <c r="B2285" s="112">
        <v>44339</v>
      </c>
      <c r="C2285" s="111" t="s">
        <v>4886</v>
      </c>
      <c r="D2285" s="112">
        <v>44339</v>
      </c>
      <c r="E2285" s="111" t="s">
        <v>1429</v>
      </c>
      <c r="F2285" s="111" t="s">
        <v>21</v>
      </c>
      <c r="G2285" s="111" t="s">
        <v>19</v>
      </c>
      <c r="H2285" s="111" t="s">
        <v>13</v>
      </c>
      <c r="I2285" s="111" t="s">
        <v>1141</v>
      </c>
      <c r="J2285" s="113">
        <v>100</v>
      </c>
      <c r="K2285" s="113">
        <v>894</v>
      </c>
      <c r="L2285" s="113">
        <v>89400</v>
      </c>
      <c r="M2285" s="113">
        <v>2.2349999999999999</v>
      </c>
      <c r="N2285" s="113">
        <v>223.5</v>
      </c>
      <c r="O2285" s="113">
        <v>0</v>
      </c>
      <c r="P2285" s="113">
        <v>0</v>
      </c>
      <c r="Q2285" s="113">
        <v>896.23500000000001</v>
      </c>
      <c r="R2285" s="113">
        <v>89623.5</v>
      </c>
      <c r="S2285" s="111" t="s">
        <v>1428</v>
      </c>
    </row>
    <row r="2286" spans="1:19" ht="25.5">
      <c r="A2286" s="111" t="s">
        <v>4887</v>
      </c>
      <c r="B2286" s="112">
        <v>44339</v>
      </c>
      <c r="C2286" s="111" t="s">
        <v>4888</v>
      </c>
      <c r="D2286" s="112">
        <v>44339</v>
      </c>
      <c r="E2286" s="111" t="s">
        <v>1429</v>
      </c>
      <c r="F2286" s="111" t="s">
        <v>16</v>
      </c>
      <c r="G2286" s="111" t="s">
        <v>1049</v>
      </c>
      <c r="H2286" s="111" t="s">
        <v>13</v>
      </c>
      <c r="I2286" s="111" t="s">
        <v>1376</v>
      </c>
      <c r="J2286" s="113">
        <v>60</v>
      </c>
      <c r="K2286" s="113">
        <v>1303</v>
      </c>
      <c r="L2286" s="113">
        <v>78180</v>
      </c>
      <c r="M2286" s="113">
        <v>3.2574999999999998</v>
      </c>
      <c r="N2286" s="113">
        <v>195.45</v>
      </c>
      <c r="O2286" s="113">
        <v>0</v>
      </c>
      <c r="P2286" s="113">
        <v>0</v>
      </c>
      <c r="Q2286" s="113">
        <v>1306.2574999999999</v>
      </c>
      <c r="R2286" s="113">
        <v>78375.45</v>
      </c>
      <c r="S2286" s="111" t="s">
        <v>1428</v>
      </c>
    </row>
    <row r="2287" spans="1:19" ht="25.5">
      <c r="A2287" s="111" t="s">
        <v>4887</v>
      </c>
      <c r="B2287" s="112">
        <v>44339</v>
      </c>
      <c r="C2287" s="111" t="s">
        <v>4888</v>
      </c>
      <c r="D2287" s="112">
        <v>44339</v>
      </c>
      <c r="E2287" s="111" t="s">
        <v>1429</v>
      </c>
      <c r="F2287" s="111" t="s">
        <v>16</v>
      </c>
      <c r="G2287" s="111" t="s">
        <v>1049</v>
      </c>
      <c r="H2287" s="111" t="s">
        <v>13</v>
      </c>
      <c r="I2287" s="111" t="s">
        <v>1146</v>
      </c>
      <c r="J2287" s="113">
        <v>200</v>
      </c>
      <c r="K2287" s="113">
        <v>914</v>
      </c>
      <c r="L2287" s="113">
        <v>182800</v>
      </c>
      <c r="M2287" s="113">
        <v>2.2850000000000001</v>
      </c>
      <c r="N2287" s="113">
        <v>457</v>
      </c>
      <c r="O2287" s="113">
        <v>0</v>
      </c>
      <c r="P2287" s="113">
        <v>0</v>
      </c>
      <c r="Q2287" s="113">
        <v>916.28499999999997</v>
      </c>
      <c r="R2287" s="113">
        <v>183257</v>
      </c>
      <c r="S2287" s="111" t="s">
        <v>1428</v>
      </c>
    </row>
    <row r="2288" spans="1:19" ht="25.5">
      <c r="A2288" s="111" t="s">
        <v>4887</v>
      </c>
      <c r="B2288" s="112">
        <v>44339</v>
      </c>
      <c r="C2288" s="111" t="s">
        <v>4888</v>
      </c>
      <c r="D2288" s="112">
        <v>44339</v>
      </c>
      <c r="E2288" s="111" t="s">
        <v>1429</v>
      </c>
      <c r="F2288" s="111" t="s">
        <v>16</v>
      </c>
      <c r="G2288" s="111" t="s">
        <v>1049</v>
      </c>
      <c r="H2288" s="111" t="s">
        <v>13</v>
      </c>
      <c r="I2288" s="111" t="s">
        <v>1142</v>
      </c>
      <c r="J2288" s="113">
        <v>100</v>
      </c>
      <c r="K2288" s="113">
        <v>1030</v>
      </c>
      <c r="L2288" s="113">
        <v>103000</v>
      </c>
      <c r="M2288" s="113">
        <v>2.5750000000000002</v>
      </c>
      <c r="N2288" s="113">
        <v>257.5</v>
      </c>
      <c r="O2288" s="113">
        <v>0</v>
      </c>
      <c r="P2288" s="113">
        <v>0</v>
      </c>
      <c r="Q2288" s="113">
        <v>1032.575</v>
      </c>
      <c r="R2288" s="113">
        <v>103257.5</v>
      </c>
      <c r="S2288" s="111" t="s">
        <v>1428</v>
      </c>
    </row>
    <row r="2289" spans="1:19" ht="25.5">
      <c r="A2289" s="111" t="s">
        <v>4887</v>
      </c>
      <c r="B2289" s="112">
        <v>44339</v>
      </c>
      <c r="C2289" s="111" t="s">
        <v>4888</v>
      </c>
      <c r="D2289" s="112">
        <v>44339</v>
      </c>
      <c r="E2289" s="111" t="s">
        <v>1429</v>
      </c>
      <c r="F2289" s="111" t="s">
        <v>16</v>
      </c>
      <c r="G2289" s="111" t="s">
        <v>1049</v>
      </c>
      <c r="H2289" s="111" t="s">
        <v>13</v>
      </c>
      <c r="I2289" s="111" t="s">
        <v>1321</v>
      </c>
      <c r="J2289" s="113">
        <v>60</v>
      </c>
      <c r="K2289" s="113">
        <v>1205</v>
      </c>
      <c r="L2289" s="113">
        <v>72300</v>
      </c>
      <c r="M2289" s="113">
        <v>3.0125000000000002</v>
      </c>
      <c r="N2289" s="113">
        <v>180.75</v>
      </c>
      <c r="O2289" s="113">
        <v>0</v>
      </c>
      <c r="P2289" s="113">
        <v>0</v>
      </c>
      <c r="Q2289" s="113">
        <v>1208.0125</v>
      </c>
      <c r="R2289" s="113">
        <v>72480.75</v>
      </c>
      <c r="S2289" s="111" t="s">
        <v>1428</v>
      </c>
    </row>
    <row r="2290" spans="1:19" ht="25.5">
      <c r="A2290" s="111" t="s">
        <v>4887</v>
      </c>
      <c r="B2290" s="112">
        <v>44339</v>
      </c>
      <c r="C2290" s="111" t="s">
        <v>4888</v>
      </c>
      <c r="D2290" s="112">
        <v>44339</v>
      </c>
      <c r="E2290" s="111" t="s">
        <v>1429</v>
      </c>
      <c r="F2290" s="111" t="s">
        <v>16</v>
      </c>
      <c r="G2290" s="111" t="s">
        <v>1049</v>
      </c>
      <c r="H2290" s="111" t="s">
        <v>13</v>
      </c>
      <c r="I2290" s="111" t="s">
        <v>1374</v>
      </c>
      <c r="J2290" s="113">
        <v>200</v>
      </c>
      <c r="K2290" s="113">
        <v>914</v>
      </c>
      <c r="L2290" s="113">
        <v>182800</v>
      </c>
      <c r="M2290" s="113">
        <v>2.2850000000000001</v>
      </c>
      <c r="N2290" s="113">
        <v>457</v>
      </c>
      <c r="O2290" s="113">
        <v>0</v>
      </c>
      <c r="P2290" s="113">
        <v>0</v>
      </c>
      <c r="Q2290" s="113">
        <v>916.28499999999997</v>
      </c>
      <c r="R2290" s="113">
        <v>183257</v>
      </c>
      <c r="S2290" s="111" t="s">
        <v>1428</v>
      </c>
    </row>
    <row r="2291" spans="1:19" ht="25.5">
      <c r="A2291" s="111" t="s">
        <v>4887</v>
      </c>
      <c r="B2291" s="112">
        <v>44339</v>
      </c>
      <c r="C2291" s="111" t="s">
        <v>4888</v>
      </c>
      <c r="D2291" s="112">
        <v>44339</v>
      </c>
      <c r="E2291" s="111" t="s">
        <v>1429</v>
      </c>
      <c r="F2291" s="111" t="s">
        <v>16</v>
      </c>
      <c r="G2291" s="111" t="s">
        <v>1049</v>
      </c>
      <c r="H2291" s="111" t="s">
        <v>13</v>
      </c>
      <c r="I2291" s="111" t="s">
        <v>1147</v>
      </c>
      <c r="J2291" s="113">
        <v>60</v>
      </c>
      <c r="K2291" s="113">
        <v>1176</v>
      </c>
      <c r="L2291" s="113">
        <v>70560</v>
      </c>
      <c r="M2291" s="113">
        <v>2.94</v>
      </c>
      <c r="N2291" s="113">
        <v>176.4</v>
      </c>
      <c r="O2291" s="113">
        <v>0</v>
      </c>
      <c r="P2291" s="113">
        <v>0</v>
      </c>
      <c r="Q2291" s="113">
        <v>1178.94</v>
      </c>
      <c r="R2291" s="113">
        <v>70736.399999999994</v>
      </c>
      <c r="S2291" s="111" t="s">
        <v>1428</v>
      </c>
    </row>
    <row r="2292" spans="1:19" ht="25.5">
      <c r="A2292" s="111" t="s">
        <v>4887</v>
      </c>
      <c r="B2292" s="112">
        <v>44339</v>
      </c>
      <c r="C2292" s="111" t="s">
        <v>4888</v>
      </c>
      <c r="D2292" s="112">
        <v>44339</v>
      </c>
      <c r="E2292" s="111" t="s">
        <v>1429</v>
      </c>
      <c r="F2292" s="111" t="s">
        <v>16</v>
      </c>
      <c r="G2292" s="111" t="s">
        <v>1049</v>
      </c>
      <c r="H2292" s="111" t="s">
        <v>13</v>
      </c>
      <c r="I2292" s="111" t="s">
        <v>1141</v>
      </c>
      <c r="J2292" s="113">
        <v>500</v>
      </c>
      <c r="K2292" s="113">
        <v>894</v>
      </c>
      <c r="L2292" s="113">
        <v>447000</v>
      </c>
      <c r="M2292" s="113">
        <v>2.2349999999999999</v>
      </c>
      <c r="N2292" s="113">
        <v>1117.5</v>
      </c>
      <c r="O2292" s="113">
        <v>0</v>
      </c>
      <c r="P2292" s="113">
        <v>0</v>
      </c>
      <c r="Q2292" s="113">
        <v>896.23500000000001</v>
      </c>
      <c r="R2292" s="113">
        <v>448117.5</v>
      </c>
      <c r="S2292" s="111" t="s">
        <v>1428</v>
      </c>
    </row>
    <row r="2293" spans="1:19" ht="25.5">
      <c r="A2293" s="111" t="s">
        <v>4889</v>
      </c>
      <c r="B2293" s="112">
        <v>44339</v>
      </c>
      <c r="C2293" s="111" t="s">
        <v>4890</v>
      </c>
      <c r="D2293" s="112">
        <v>44339</v>
      </c>
      <c r="E2293" s="111" t="s">
        <v>1429</v>
      </c>
      <c r="F2293" s="111" t="s">
        <v>12</v>
      </c>
      <c r="G2293" s="111" t="s">
        <v>1468</v>
      </c>
      <c r="H2293" s="111" t="s">
        <v>13</v>
      </c>
      <c r="I2293" s="111" t="s">
        <v>1141</v>
      </c>
      <c r="J2293" s="113">
        <v>100</v>
      </c>
      <c r="K2293" s="113">
        <v>894</v>
      </c>
      <c r="L2293" s="113">
        <v>89400</v>
      </c>
      <c r="M2293" s="113">
        <v>2.2349999999999999</v>
      </c>
      <c r="N2293" s="113">
        <v>223.5</v>
      </c>
      <c r="O2293" s="113">
        <v>0</v>
      </c>
      <c r="P2293" s="113">
        <v>0</v>
      </c>
      <c r="Q2293" s="113">
        <v>896.23500000000001</v>
      </c>
      <c r="R2293" s="113">
        <v>89623.5</v>
      </c>
      <c r="S2293" s="111" t="s">
        <v>1428</v>
      </c>
    </row>
    <row r="2294" spans="1:19" ht="25.5">
      <c r="A2294" s="111" t="s">
        <v>4889</v>
      </c>
      <c r="B2294" s="112">
        <v>44339</v>
      </c>
      <c r="C2294" s="111" t="s">
        <v>4890</v>
      </c>
      <c r="D2294" s="112">
        <v>44339</v>
      </c>
      <c r="E2294" s="111" t="s">
        <v>1429</v>
      </c>
      <c r="F2294" s="111" t="s">
        <v>12</v>
      </c>
      <c r="G2294" s="111" t="s">
        <v>1468</v>
      </c>
      <c r="H2294" s="111" t="s">
        <v>13</v>
      </c>
      <c r="I2294" s="111" t="s">
        <v>1321</v>
      </c>
      <c r="J2294" s="113">
        <v>60</v>
      </c>
      <c r="K2294" s="113">
        <v>1205</v>
      </c>
      <c r="L2294" s="113">
        <v>72300</v>
      </c>
      <c r="M2294" s="113">
        <v>3.0125000000000002</v>
      </c>
      <c r="N2294" s="113">
        <v>180.75</v>
      </c>
      <c r="O2294" s="113">
        <v>0</v>
      </c>
      <c r="P2294" s="113">
        <v>0</v>
      </c>
      <c r="Q2294" s="113">
        <v>1208.0125</v>
      </c>
      <c r="R2294" s="113">
        <v>72480.75</v>
      </c>
      <c r="S2294" s="111" t="s">
        <v>1428</v>
      </c>
    </row>
    <row r="2295" spans="1:19" ht="25.5">
      <c r="A2295" s="111" t="s">
        <v>4889</v>
      </c>
      <c r="B2295" s="112">
        <v>44339</v>
      </c>
      <c r="C2295" s="111" t="s">
        <v>4890</v>
      </c>
      <c r="D2295" s="112">
        <v>44339</v>
      </c>
      <c r="E2295" s="111" t="s">
        <v>1429</v>
      </c>
      <c r="F2295" s="111" t="s">
        <v>12</v>
      </c>
      <c r="G2295" s="111" t="s">
        <v>1468</v>
      </c>
      <c r="H2295" s="111" t="s">
        <v>13</v>
      </c>
      <c r="I2295" s="111" t="s">
        <v>1142</v>
      </c>
      <c r="J2295" s="113">
        <v>100</v>
      </c>
      <c r="K2295" s="113">
        <v>1030</v>
      </c>
      <c r="L2295" s="113">
        <v>103000</v>
      </c>
      <c r="M2295" s="113">
        <v>2.5750000000000002</v>
      </c>
      <c r="N2295" s="113">
        <v>257.5</v>
      </c>
      <c r="O2295" s="113">
        <v>0</v>
      </c>
      <c r="P2295" s="113">
        <v>0</v>
      </c>
      <c r="Q2295" s="113">
        <v>1032.575</v>
      </c>
      <c r="R2295" s="113">
        <v>103257.5</v>
      </c>
      <c r="S2295" s="111" t="s">
        <v>1428</v>
      </c>
    </row>
    <row r="2296" spans="1:19" ht="25.5">
      <c r="A2296" s="111" t="s">
        <v>4889</v>
      </c>
      <c r="B2296" s="112">
        <v>44339</v>
      </c>
      <c r="C2296" s="111" t="s">
        <v>4890</v>
      </c>
      <c r="D2296" s="112">
        <v>44339</v>
      </c>
      <c r="E2296" s="111" t="s">
        <v>1429</v>
      </c>
      <c r="F2296" s="111" t="s">
        <v>12</v>
      </c>
      <c r="G2296" s="111" t="s">
        <v>1468</v>
      </c>
      <c r="H2296" s="111" t="s">
        <v>13</v>
      </c>
      <c r="I2296" s="111" t="s">
        <v>1146</v>
      </c>
      <c r="J2296" s="113">
        <v>100</v>
      </c>
      <c r="K2296" s="113">
        <v>914</v>
      </c>
      <c r="L2296" s="113">
        <v>91400</v>
      </c>
      <c r="M2296" s="113">
        <v>2.2850000000000001</v>
      </c>
      <c r="N2296" s="113">
        <v>228.5</v>
      </c>
      <c r="O2296" s="113">
        <v>0</v>
      </c>
      <c r="P2296" s="113">
        <v>0</v>
      </c>
      <c r="Q2296" s="113">
        <v>916.28499999999997</v>
      </c>
      <c r="R2296" s="113">
        <v>91628.5</v>
      </c>
      <c r="S2296" s="111" t="s">
        <v>1428</v>
      </c>
    </row>
    <row r="2297" spans="1:19" ht="25.5">
      <c r="A2297" s="111" t="s">
        <v>4891</v>
      </c>
      <c r="B2297" s="112">
        <v>44339</v>
      </c>
      <c r="C2297" s="111" t="s">
        <v>4892</v>
      </c>
      <c r="D2297" s="112">
        <v>44339</v>
      </c>
      <c r="E2297" s="111" t="s">
        <v>1429</v>
      </c>
      <c r="F2297" s="111" t="s">
        <v>39</v>
      </c>
      <c r="G2297" s="111" t="s">
        <v>1469</v>
      </c>
      <c r="H2297" s="111" t="s">
        <v>13</v>
      </c>
      <c r="I2297" s="111" t="s">
        <v>1374</v>
      </c>
      <c r="J2297" s="113">
        <v>120</v>
      </c>
      <c r="K2297" s="113">
        <v>914</v>
      </c>
      <c r="L2297" s="113">
        <v>109680</v>
      </c>
      <c r="M2297" s="113">
        <v>2.2850000000000001</v>
      </c>
      <c r="N2297" s="113">
        <v>274.2</v>
      </c>
      <c r="O2297" s="113">
        <v>0</v>
      </c>
      <c r="P2297" s="113">
        <v>0</v>
      </c>
      <c r="Q2297" s="113">
        <v>916.28499999999997</v>
      </c>
      <c r="R2297" s="113">
        <v>109954.2</v>
      </c>
      <c r="S2297" s="111" t="s">
        <v>1428</v>
      </c>
    </row>
    <row r="2298" spans="1:19" ht="25.5">
      <c r="A2298" s="111" t="s">
        <v>4891</v>
      </c>
      <c r="B2298" s="112">
        <v>44339</v>
      </c>
      <c r="C2298" s="111" t="s">
        <v>4892</v>
      </c>
      <c r="D2298" s="112">
        <v>44339</v>
      </c>
      <c r="E2298" s="111" t="s">
        <v>1429</v>
      </c>
      <c r="F2298" s="111" t="s">
        <v>39</v>
      </c>
      <c r="G2298" s="111" t="s">
        <v>1469</v>
      </c>
      <c r="H2298" s="111" t="s">
        <v>13</v>
      </c>
      <c r="I2298" s="111" t="s">
        <v>1146</v>
      </c>
      <c r="J2298" s="113">
        <v>140</v>
      </c>
      <c r="K2298" s="113">
        <v>914</v>
      </c>
      <c r="L2298" s="113">
        <v>127960</v>
      </c>
      <c r="M2298" s="113">
        <v>2.2850000000000001</v>
      </c>
      <c r="N2298" s="113">
        <v>319.89999999999998</v>
      </c>
      <c r="O2298" s="113">
        <v>0</v>
      </c>
      <c r="P2298" s="113">
        <v>0</v>
      </c>
      <c r="Q2298" s="113">
        <v>916.28499999999997</v>
      </c>
      <c r="R2298" s="113">
        <v>128279.9</v>
      </c>
      <c r="S2298" s="111" t="s">
        <v>1428</v>
      </c>
    </row>
    <row r="2299" spans="1:19" ht="25.5">
      <c r="A2299" s="111" t="s">
        <v>4891</v>
      </c>
      <c r="B2299" s="112">
        <v>44339</v>
      </c>
      <c r="C2299" s="111" t="s">
        <v>4892</v>
      </c>
      <c r="D2299" s="112">
        <v>44339</v>
      </c>
      <c r="E2299" s="111" t="s">
        <v>1429</v>
      </c>
      <c r="F2299" s="111" t="s">
        <v>39</v>
      </c>
      <c r="G2299" s="111" t="s">
        <v>1469</v>
      </c>
      <c r="H2299" s="111" t="s">
        <v>13</v>
      </c>
      <c r="I2299" s="111" t="s">
        <v>1142</v>
      </c>
      <c r="J2299" s="113">
        <v>140</v>
      </c>
      <c r="K2299" s="113">
        <v>1030</v>
      </c>
      <c r="L2299" s="113">
        <v>144200</v>
      </c>
      <c r="M2299" s="113">
        <v>2.5750000000000002</v>
      </c>
      <c r="N2299" s="113">
        <v>360.5</v>
      </c>
      <c r="O2299" s="113">
        <v>0</v>
      </c>
      <c r="P2299" s="113">
        <v>0</v>
      </c>
      <c r="Q2299" s="113">
        <v>1032.575</v>
      </c>
      <c r="R2299" s="113">
        <v>144560.5</v>
      </c>
      <c r="S2299" s="111" t="s">
        <v>1428</v>
      </c>
    </row>
    <row r="2300" spans="1:19" ht="25.5">
      <c r="A2300" s="111" t="s">
        <v>4891</v>
      </c>
      <c r="B2300" s="112">
        <v>44339</v>
      </c>
      <c r="C2300" s="111" t="s">
        <v>4892</v>
      </c>
      <c r="D2300" s="112">
        <v>44339</v>
      </c>
      <c r="E2300" s="111" t="s">
        <v>1429</v>
      </c>
      <c r="F2300" s="111" t="s">
        <v>39</v>
      </c>
      <c r="G2300" s="111" t="s">
        <v>1469</v>
      </c>
      <c r="H2300" s="111" t="s">
        <v>13</v>
      </c>
      <c r="I2300" s="111" t="s">
        <v>1141</v>
      </c>
      <c r="J2300" s="113">
        <v>140</v>
      </c>
      <c r="K2300" s="113">
        <v>894</v>
      </c>
      <c r="L2300" s="113">
        <v>125160</v>
      </c>
      <c r="M2300" s="113">
        <v>2.2349999999999999</v>
      </c>
      <c r="N2300" s="113">
        <v>312.89999999999998</v>
      </c>
      <c r="O2300" s="113">
        <v>0</v>
      </c>
      <c r="P2300" s="113">
        <v>0</v>
      </c>
      <c r="Q2300" s="113">
        <v>896.23500000000001</v>
      </c>
      <c r="R2300" s="113">
        <v>125472.9</v>
      </c>
      <c r="S2300" s="111" t="s">
        <v>1428</v>
      </c>
    </row>
    <row r="2301" spans="1:19" ht="25.5">
      <c r="A2301" s="111" t="s">
        <v>4893</v>
      </c>
      <c r="B2301" s="112">
        <v>44339</v>
      </c>
      <c r="C2301" s="111" t="s">
        <v>4894</v>
      </c>
      <c r="D2301" s="112">
        <v>44339</v>
      </c>
      <c r="E2301" s="111" t="s">
        <v>1429</v>
      </c>
      <c r="F2301" s="111" t="s">
        <v>38</v>
      </c>
      <c r="G2301" s="111" t="s">
        <v>37</v>
      </c>
      <c r="H2301" s="111" t="s">
        <v>13</v>
      </c>
      <c r="I2301" s="111" t="s">
        <v>1142</v>
      </c>
      <c r="J2301" s="113">
        <v>400</v>
      </c>
      <c r="K2301" s="113">
        <v>1030</v>
      </c>
      <c r="L2301" s="113">
        <v>412000</v>
      </c>
      <c r="M2301" s="113">
        <v>2.5750000000000002</v>
      </c>
      <c r="N2301" s="113">
        <v>1030</v>
      </c>
      <c r="O2301" s="113">
        <v>0</v>
      </c>
      <c r="P2301" s="113">
        <v>0</v>
      </c>
      <c r="Q2301" s="113">
        <v>1032.575</v>
      </c>
      <c r="R2301" s="113">
        <v>413030</v>
      </c>
      <c r="S2301" s="111" t="s">
        <v>1428</v>
      </c>
    </row>
    <row r="2302" spans="1:19" ht="25.5">
      <c r="A2302" s="111" t="s">
        <v>4893</v>
      </c>
      <c r="B2302" s="112">
        <v>44339</v>
      </c>
      <c r="C2302" s="111" t="s">
        <v>4894</v>
      </c>
      <c r="D2302" s="112">
        <v>44339</v>
      </c>
      <c r="E2302" s="111" t="s">
        <v>1429</v>
      </c>
      <c r="F2302" s="111" t="s">
        <v>38</v>
      </c>
      <c r="G2302" s="111" t="s">
        <v>37</v>
      </c>
      <c r="H2302" s="111" t="s">
        <v>13</v>
      </c>
      <c r="I2302" s="111" t="s">
        <v>1374</v>
      </c>
      <c r="J2302" s="113">
        <v>300</v>
      </c>
      <c r="K2302" s="113">
        <v>914</v>
      </c>
      <c r="L2302" s="113">
        <v>274200</v>
      </c>
      <c r="M2302" s="113">
        <v>2.2850000000000001</v>
      </c>
      <c r="N2302" s="113">
        <v>685.5</v>
      </c>
      <c r="O2302" s="113">
        <v>0</v>
      </c>
      <c r="P2302" s="113">
        <v>0</v>
      </c>
      <c r="Q2302" s="113">
        <v>916.28499999999997</v>
      </c>
      <c r="R2302" s="113">
        <v>274885.5</v>
      </c>
      <c r="S2302" s="111" t="s">
        <v>1428</v>
      </c>
    </row>
    <row r="2303" spans="1:19" ht="25.5">
      <c r="A2303" s="111" t="s">
        <v>4893</v>
      </c>
      <c r="B2303" s="112">
        <v>44339</v>
      </c>
      <c r="C2303" s="111" t="s">
        <v>4894</v>
      </c>
      <c r="D2303" s="112">
        <v>44339</v>
      </c>
      <c r="E2303" s="111" t="s">
        <v>1429</v>
      </c>
      <c r="F2303" s="111" t="s">
        <v>38</v>
      </c>
      <c r="G2303" s="111" t="s">
        <v>37</v>
      </c>
      <c r="H2303" s="111" t="s">
        <v>13</v>
      </c>
      <c r="I2303" s="111" t="s">
        <v>1277</v>
      </c>
      <c r="J2303" s="113">
        <v>320</v>
      </c>
      <c r="K2303" s="113">
        <v>967</v>
      </c>
      <c r="L2303" s="113">
        <v>309440</v>
      </c>
      <c r="M2303" s="113">
        <v>2.4175</v>
      </c>
      <c r="N2303" s="113">
        <v>773.6</v>
      </c>
      <c r="O2303" s="113">
        <v>0</v>
      </c>
      <c r="P2303" s="113">
        <v>0</v>
      </c>
      <c r="Q2303" s="113">
        <v>969.41750000000002</v>
      </c>
      <c r="R2303" s="113">
        <v>310213.59999999998</v>
      </c>
      <c r="S2303" s="111" t="s">
        <v>1428</v>
      </c>
    </row>
    <row r="2304" spans="1:19" ht="25.5">
      <c r="A2304" s="111" t="s">
        <v>4893</v>
      </c>
      <c r="B2304" s="112">
        <v>44339</v>
      </c>
      <c r="C2304" s="111" t="s">
        <v>4894</v>
      </c>
      <c r="D2304" s="112">
        <v>44339</v>
      </c>
      <c r="E2304" s="111" t="s">
        <v>1429</v>
      </c>
      <c r="F2304" s="111" t="s">
        <v>38</v>
      </c>
      <c r="G2304" s="111" t="s">
        <v>37</v>
      </c>
      <c r="H2304" s="111" t="s">
        <v>13</v>
      </c>
      <c r="I2304" s="111" t="s">
        <v>1146</v>
      </c>
      <c r="J2304" s="113">
        <v>500</v>
      </c>
      <c r="K2304" s="113">
        <v>914</v>
      </c>
      <c r="L2304" s="113">
        <v>457000</v>
      </c>
      <c r="M2304" s="113">
        <v>2.2850000000000001</v>
      </c>
      <c r="N2304" s="113">
        <v>1142.5</v>
      </c>
      <c r="O2304" s="113">
        <v>0</v>
      </c>
      <c r="P2304" s="113">
        <v>0</v>
      </c>
      <c r="Q2304" s="113">
        <v>916.28499999999997</v>
      </c>
      <c r="R2304" s="113">
        <v>458142.5</v>
      </c>
      <c r="S2304" s="111" t="s">
        <v>1428</v>
      </c>
    </row>
    <row r="2305" spans="1:19" ht="25.5">
      <c r="A2305" s="111" t="s">
        <v>4893</v>
      </c>
      <c r="B2305" s="112">
        <v>44339</v>
      </c>
      <c r="C2305" s="111" t="s">
        <v>4894</v>
      </c>
      <c r="D2305" s="112">
        <v>44339</v>
      </c>
      <c r="E2305" s="111" t="s">
        <v>1429</v>
      </c>
      <c r="F2305" s="111" t="s">
        <v>38</v>
      </c>
      <c r="G2305" s="111" t="s">
        <v>37</v>
      </c>
      <c r="H2305" s="111" t="s">
        <v>13</v>
      </c>
      <c r="I2305" s="111" t="s">
        <v>1141</v>
      </c>
      <c r="J2305" s="113">
        <v>500</v>
      </c>
      <c r="K2305" s="113">
        <v>894</v>
      </c>
      <c r="L2305" s="113">
        <v>447000</v>
      </c>
      <c r="M2305" s="113">
        <v>2.2349999999999999</v>
      </c>
      <c r="N2305" s="113">
        <v>1117.5</v>
      </c>
      <c r="O2305" s="113">
        <v>0</v>
      </c>
      <c r="P2305" s="113">
        <v>0</v>
      </c>
      <c r="Q2305" s="113">
        <v>896.23500000000001</v>
      </c>
      <c r="R2305" s="113">
        <v>448117.5</v>
      </c>
      <c r="S2305" s="111" t="s">
        <v>1428</v>
      </c>
    </row>
    <row r="2306" spans="1:19" ht="25.5">
      <c r="A2306" s="111" t="s">
        <v>4893</v>
      </c>
      <c r="B2306" s="112">
        <v>44339</v>
      </c>
      <c r="C2306" s="111" t="s">
        <v>4894</v>
      </c>
      <c r="D2306" s="112">
        <v>44339</v>
      </c>
      <c r="E2306" s="111" t="s">
        <v>1429</v>
      </c>
      <c r="F2306" s="111" t="s">
        <v>38</v>
      </c>
      <c r="G2306" s="111" t="s">
        <v>37</v>
      </c>
      <c r="H2306" s="111" t="s">
        <v>13</v>
      </c>
      <c r="I2306" s="111" t="s">
        <v>1144</v>
      </c>
      <c r="J2306" s="113">
        <v>300</v>
      </c>
      <c r="K2306" s="113">
        <v>1118</v>
      </c>
      <c r="L2306" s="113">
        <v>335400</v>
      </c>
      <c r="M2306" s="113">
        <v>2.7949999999999999</v>
      </c>
      <c r="N2306" s="113">
        <v>838.5</v>
      </c>
      <c r="O2306" s="113">
        <v>0</v>
      </c>
      <c r="P2306" s="113">
        <v>0</v>
      </c>
      <c r="Q2306" s="113">
        <v>1120.7950000000001</v>
      </c>
      <c r="R2306" s="113">
        <v>336238.5</v>
      </c>
      <c r="S2306" s="111" t="s">
        <v>1428</v>
      </c>
    </row>
    <row r="2307" spans="1:19" ht="25.5">
      <c r="A2307" s="111" t="s">
        <v>4895</v>
      </c>
      <c r="B2307" s="112">
        <v>44339</v>
      </c>
      <c r="C2307" s="111" t="s">
        <v>4896</v>
      </c>
      <c r="D2307" s="112">
        <v>44339</v>
      </c>
      <c r="E2307" s="111" t="s">
        <v>1429</v>
      </c>
      <c r="F2307" s="111" t="s">
        <v>15</v>
      </c>
      <c r="G2307" s="111" t="s">
        <v>1437</v>
      </c>
      <c r="H2307" s="111" t="s">
        <v>13</v>
      </c>
      <c r="I2307" s="111" t="s">
        <v>1141</v>
      </c>
      <c r="J2307" s="113">
        <v>40</v>
      </c>
      <c r="K2307" s="113">
        <v>894</v>
      </c>
      <c r="L2307" s="113">
        <v>35760</v>
      </c>
      <c r="M2307" s="113">
        <v>2.2349999999999999</v>
      </c>
      <c r="N2307" s="113">
        <v>89.4</v>
      </c>
      <c r="O2307" s="113">
        <v>0</v>
      </c>
      <c r="P2307" s="113">
        <v>0</v>
      </c>
      <c r="Q2307" s="113">
        <v>896.23500000000001</v>
      </c>
      <c r="R2307" s="113">
        <v>35849.4</v>
      </c>
      <c r="S2307" s="111" t="s">
        <v>1428</v>
      </c>
    </row>
    <row r="2308" spans="1:19" ht="25.5">
      <c r="A2308" s="111" t="s">
        <v>4895</v>
      </c>
      <c r="B2308" s="112">
        <v>44339</v>
      </c>
      <c r="C2308" s="111" t="s">
        <v>4896</v>
      </c>
      <c r="D2308" s="112">
        <v>44339</v>
      </c>
      <c r="E2308" s="111" t="s">
        <v>1429</v>
      </c>
      <c r="F2308" s="111" t="s">
        <v>15</v>
      </c>
      <c r="G2308" s="111" t="s">
        <v>1437</v>
      </c>
      <c r="H2308" s="111" t="s">
        <v>13</v>
      </c>
      <c r="I2308" s="111" t="s">
        <v>1146</v>
      </c>
      <c r="J2308" s="113">
        <v>40</v>
      </c>
      <c r="K2308" s="113">
        <v>914</v>
      </c>
      <c r="L2308" s="113">
        <v>36560</v>
      </c>
      <c r="M2308" s="113">
        <v>2.2850000000000001</v>
      </c>
      <c r="N2308" s="113">
        <v>91.4</v>
      </c>
      <c r="O2308" s="113">
        <v>0</v>
      </c>
      <c r="P2308" s="113">
        <v>0</v>
      </c>
      <c r="Q2308" s="113">
        <v>916.28499999999997</v>
      </c>
      <c r="R2308" s="113">
        <v>36651.4</v>
      </c>
      <c r="S2308" s="111" t="s">
        <v>1428</v>
      </c>
    </row>
    <row r="2309" spans="1:19" ht="25.5">
      <c r="A2309" s="111" t="s">
        <v>4895</v>
      </c>
      <c r="B2309" s="112">
        <v>44339</v>
      </c>
      <c r="C2309" s="111" t="s">
        <v>4896</v>
      </c>
      <c r="D2309" s="112">
        <v>44339</v>
      </c>
      <c r="E2309" s="111" t="s">
        <v>1429</v>
      </c>
      <c r="F2309" s="111" t="s">
        <v>15</v>
      </c>
      <c r="G2309" s="111" t="s">
        <v>1437</v>
      </c>
      <c r="H2309" s="111" t="s">
        <v>13</v>
      </c>
      <c r="I2309" s="111" t="s">
        <v>1144</v>
      </c>
      <c r="J2309" s="113">
        <v>20</v>
      </c>
      <c r="K2309" s="113">
        <v>1118</v>
      </c>
      <c r="L2309" s="113">
        <v>22360</v>
      </c>
      <c r="M2309" s="113">
        <v>2.7949999999999999</v>
      </c>
      <c r="N2309" s="113">
        <v>55.9</v>
      </c>
      <c r="O2309" s="113">
        <v>0</v>
      </c>
      <c r="P2309" s="113">
        <v>0</v>
      </c>
      <c r="Q2309" s="113">
        <v>1120.7950000000001</v>
      </c>
      <c r="R2309" s="113">
        <v>22415.9</v>
      </c>
      <c r="S2309" s="111" t="s">
        <v>1428</v>
      </c>
    </row>
    <row r="2310" spans="1:19" ht="25.5">
      <c r="A2310" s="111" t="s">
        <v>4895</v>
      </c>
      <c r="B2310" s="112">
        <v>44339</v>
      </c>
      <c r="C2310" s="111" t="s">
        <v>4896</v>
      </c>
      <c r="D2310" s="112">
        <v>44339</v>
      </c>
      <c r="E2310" s="111" t="s">
        <v>1429</v>
      </c>
      <c r="F2310" s="111" t="s">
        <v>15</v>
      </c>
      <c r="G2310" s="111" t="s">
        <v>1437</v>
      </c>
      <c r="H2310" s="111" t="s">
        <v>13</v>
      </c>
      <c r="I2310" s="111" t="s">
        <v>1320</v>
      </c>
      <c r="J2310" s="113">
        <v>40</v>
      </c>
      <c r="K2310" s="113">
        <v>1064</v>
      </c>
      <c r="L2310" s="113">
        <v>42560</v>
      </c>
      <c r="M2310" s="113">
        <v>2.66</v>
      </c>
      <c r="N2310" s="113">
        <v>106.4</v>
      </c>
      <c r="O2310" s="113">
        <v>0</v>
      </c>
      <c r="P2310" s="113">
        <v>0</v>
      </c>
      <c r="Q2310" s="113">
        <v>1066.6600000000001</v>
      </c>
      <c r="R2310" s="113">
        <v>42666.400000000001</v>
      </c>
      <c r="S2310" s="111" t="s">
        <v>1428</v>
      </c>
    </row>
    <row r="2311" spans="1:19" ht="25.5">
      <c r="A2311" s="111" t="s">
        <v>4895</v>
      </c>
      <c r="B2311" s="112">
        <v>44339</v>
      </c>
      <c r="C2311" s="111" t="s">
        <v>4896</v>
      </c>
      <c r="D2311" s="112">
        <v>44339</v>
      </c>
      <c r="E2311" s="111" t="s">
        <v>1429</v>
      </c>
      <c r="F2311" s="111" t="s">
        <v>15</v>
      </c>
      <c r="G2311" s="111" t="s">
        <v>1437</v>
      </c>
      <c r="H2311" s="111" t="s">
        <v>13</v>
      </c>
      <c r="I2311" s="111" t="s">
        <v>1321</v>
      </c>
      <c r="J2311" s="113">
        <v>60</v>
      </c>
      <c r="K2311" s="113">
        <v>1205</v>
      </c>
      <c r="L2311" s="113">
        <v>72300</v>
      </c>
      <c r="M2311" s="113">
        <v>3.0125000000000002</v>
      </c>
      <c r="N2311" s="113">
        <v>180.75</v>
      </c>
      <c r="O2311" s="113">
        <v>0</v>
      </c>
      <c r="P2311" s="113">
        <v>0</v>
      </c>
      <c r="Q2311" s="113">
        <v>1208.0125</v>
      </c>
      <c r="R2311" s="113">
        <v>72480.75</v>
      </c>
      <c r="S2311" s="111" t="s">
        <v>1428</v>
      </c>
    </row>
    <row r="2312" spans="1:19" ht="25.5">
      <c r="A2312" s="111" t="s">
        <v>4897</v>
      </c>
      <c r="B2312" s="112">
        <v>44339</v>
      </c>
      <c r="C2312" s="111" t="s">
        <v>4898</v>
      </c>
      <c r="D2312" s="112">
        <v>44339</v>
      </c>
      <c r="E2312" s="111" t="s">
        <v>1429</v>
      </c>
      <c r="F2312" s="111" t="s">
        <v>17</v>
      </c>
      <c r="G2312" s="111" t="s">
        <v>1047</v>
      </c>
      <c r="H2312" s="111" t="s">
        <v>13</v>
      </c>
      <c r="I2312" s="111" t="s">
        <v>1374</v>
      </c>
      <c r="J2312" s="113">
        <v>40</v>
      </c>
      <c r="K2312" s="113">
        <v>914</v>
      </c>
      <c r="L2312" s="113">
        <v>36560</v>
      </c>
      <c r="M2312" s="113">
        <v>2.2850000000000001</v>
      </c>
      <c r="N2312" s="113">
        <v>91.4</v>
      </c>
      <c r="O2312" s="113">
        <v>0</v>
      </c>
      <c r="P2312" s="113">
        <v>0</v>
      </c>
      <c r="Q2312" s="113">
        <v>916.28499999999997</v>
      </c>
      <c r="R2312" s="113">
        <v>36651.4</v>
      </c>
      <c r="S2312" s="111" t="s">
        <v>1428</v>
      </c>
    </row>
    <row r="2313" spans="1:19" ht="25.5">
      <c r="A2313" s="111" t="s">
        <v>4897</v>
      </c>
      <c r="B2313" s="112">
        <v>44339</v>
      </c>
      <c r="C2313" s="111" t="s">
        <v>4898</v>
      </c>
      <c r="D2313" s="112">
        <v>44339</v>
      </c>
      <c r="E2313" s="111" t="s">
        <v>1429</v>
      </c>
      <c r="F2313" s="111" t="s">
        <v>17</v>
      </c>
      <c r="G2313" s="111" t="s">
        <v>1047</v>
      </c>
      <c r="H2313" s="111" t="s">
        <v>13</v>
      </c>
      <c r="I2313" s="111" t="s">
        <v>1146</v>
      </c>
      <c r="J2313" s="113">
        <v>100</v>
      </c>
      <c r="K2313" s="113">
        <v>914</v>
      </c>
      <c r="L2313" s="113">
        <v>91400</v>
      </c>
      <c r="M2313" s="113">
        <v>2.2850000000000001</v>
      </c>
      <c r="N2313" s="113">
        <v>228.5</v>
      </c>
      <c r="O2313" s="113">
        <v>0</v>
      </c>
      <c r="P2313" s="113">
        <v>0</v>
      </c>
      <c r="Q2313" s="113">
        <v>916.28499999999997</v>
      </c>
      <c r="R2313" s="113">
        <v>91628.5</v>
      </c>
      <c r="S2313" s="111" t="s">
        <v>1428</v>
      </c>
    </row>
    <row r="2314" spans="1:19" ht="25.5">
      <c r="A2314" s="111" t="s">
        <v>4897</v>
      </c>
      <c r="B2314" s="112">
        <v>44339</v>
      </c>
      <c r="C2314" s="111" t="s">
        <v>4898</v>
      </c>
      <c r="D2314" s="112">
        <v>44339</v>
      </c>
      <c r="E2314" s="111" t="s">
        <v>1429</v>
      </c>
      <c r="F2314" s="111" t="s">
        <v>17</v>
      </c>
      <c r="G2314" s="111" t="s">
        <v>1047</v>
      </c>
      <c r="H2314" s="111" t="s">
        <v>13</v>
      </c>
      <c r="I2314" s="111" t="s">
        <v>1144</v>
      </c>
      <c r="J2314" s="113">
        <v>100</v>
      </c>
      <c r="K2314" s="113">
        <v>1118</v>
      </c>
      <c r="L2314" s="113">
        <v>111800</v>
      </c>
      <c r="M2314" s="113">
        <v>2.7949999999999999</v>
      </c>
      <c r="N2314" s="113">
        <v>279.5</v>
      </c>
      <c r="O2314" s="113">
        <v>0</v>
      </c>
      <c r="P2314" s="113">
        <v>0</v>
      </c>
      <c r="Q2314" s="113">
        <v>1120.7950000000001</v>
      </c>
      <c r="R2314" s="113">
        <v>112079.5</v>
      </c>
      <c r="S2314" s="111" t="s">
        <v>1428</v>
      </c>
    </row>
    <row r="2315" spans="1:19" ht="25.5">
      <c r="A2315" s="111" t="s">
        <v>4897</v>
      </c>
      <c r="B2315" s="112">
        <v>44339</v>
      </c>
      <c r="C2315" s="111" t="s">
        <v>4898</v>
      </c>
      <c r="D2315" s="112">
        <v>44339</v>
      </c>
      <c r="E2315" s="111" t="s">
        <v>1429</v>
      </c>
      <c r="F2315" s="111" t="s">
        <v>17</v>
      </c>
      <c r="G2315" s="111" t="s">
        <v>1047</v>
      </c>
      <c r="H2315" s="111" t="s">
        <v>13</v>
      </c>
      <c r="I2315" s="111" t="s">
        <v>1321</v>
      </c>
      <c r="J2315" s="113">
        <v>80</v>
      </c>
      <c r="K2315" s="113">
        <v>1205</v>
      </c>
      <c r="L2315" s="113">
        <v>96400</v>
      </c>
      <c r="M2315" s="113">
        <v>3.0125000000000002</v>
      </c>
      <c r="N2315" s="113">
        <v>241</v>
      </c>
      <c r="O2315" s="113">
        <v>0</v>
      </c>
      <c r="P2315" s="113">
        <v>0</v>
      </c>
      <c r="Q2315" s="113">
        <v>1208.0125</v>
      </c>
      <c r="R2315" s="113">
        <v>96641</v>
      </c>
      <c r="S2315" s="111" t="s">
        <v>1428</v>
      </c>
    </row>
    <row r="2316" spans="1:19" ht="25.5">
      <c r="A2316" s="111" t="s">
        <v>4899</v>
      </c>
      <c r="B2316" s="112">
        <v>44339</v>
      </c>
      <c r="C2316" s="111" t="s">
        <v>4900</v>
      </c>
      <c r="D2316" s="112">
        <v>44339</v>
      </c>
      <c r="E2316" s="111" t="s">
        <v>1429</v>
      </c>
      <c r="F2316" s="111" t="s">
        <v>47</v>
      </c>
      <c r="G2316" s="111" t="s">
        <v>1454</v>
      </c>
      <c r="H2316" s="111" t="s">
        <v>13</v>
      </c>
      <c r="I2316" s="111" t="s">
        <v>1277</v>
      </c>
      <c r="J2316" s="113">
        <v>20</v>
      </c>
      <c r="K2316" s="113">
        <v>967</v>
      </c>
      <c r="L2316" s="113">
        <v>19340</v>
      </c>
      <c r="M2316" s="113">
        <v>2.4180000000000001</v>
      </c>
      <c r="N2316" s="113">
        <v>48.36</v>
      </c>
      <c r="O2316" s="113">
        <v>0</v>
      </c>
      <c r="P2316" s="113">
        <v>0</v>
      </c>
      <c r="Q2316" s="113">
        <v>969.41750000000002</v>
      </c>
      <c r="R2316" s="113">
        <v>19388.349999999999</v>
      </c>
      <c r="S2316" s="111" t="s">
        <v>1428</v>
      </c>
    </row>
    <row r="2317" spans="1:19" ht="25.5">
      <c r="A2317" s="111" t="s">
        <v>4901</v>
      </c>
      <c r="B2317" s="112">
        <v>44339</v>
      </c>
      <c r="C2317" s="111" t="s">
        <v>4902</v>
      </c>
      <c r="D2317" s="112">
        <v>44339</v>
      </c>
      <c r="E2317" s="111" t="s">
        <v>1429</v>
      </c>
      <c r="F2317" s="111" t="s">
        <v>90</v>
      </c>
      <c r="G2317" s="111" t="s">
        <v>1017</v>
      </c>
      <c r="H2317" s="111" t="s">
        <v>1433</v>
      </c>
      <c r="I2317" s="111" t="s">
        <v>1374</v>
      </c>
      <c r="J2317" s="113">
        <v>60</v>
      </c>
      <c r="K2317" s="113">
        <v>914</v>
      </c>
      <c r="L2317" s="113">
        <v>54840</v>
      </c>
      <c r="M2317" s="113">
        <v>2.2850000000000001</v>
      </c>
      <c r="N2317" s="113">
        <v>137.1</v>
      </c>
      <c r="O2317" s="113">
        <v>0</v>
      </c>
      <c r="P2317" s="113">
        <v>0</v>
      </c>
      <c r="Q2317" s="113">
        <v>916.28499999999997</v>
      </c>
      <c r="R2317" s="113">
        <v>54977.1</v>
      </c>
      <c r="S2317" s="111" t="s">
        <v>1428</v>
      </c>
    </row>
    <row r="2318" spans="1:19" ht="25.5">
      <c r="A2318" s="111" t="s">
        <v>4901</v>
      </c>
      <c r="B2318" s="112">
        <v>44339</v>
      </c>
      <c r="C2318" s="111" t="s">
        <v>4902</v>
      </c>
      <c r="D2318" s="112">
        <v>44339</v>
      </c>
      <c r="E2318" s="111" t="s">
        <v>1429</v>
      </c>
      <c r="F2318" s="111" t="s">
        <v>90</v>
      </c>
      <c r="G2318" s="111" t="s">
        <v>1017</v>
      </c>
      <c r="H2318" s="111" t="s">
        <v>1433</v>
      </c>
      <c r="I2318" s="111" t="s">
        <v>1277</v>
      </c>
      <c r="J2318" s="113">
        <v>40</v>
      </c>
      <c r="K2318" s="113">
        <v>967</v>
      </c>
      <c r="L2318" s="113">
        <v>38680</v>
      </c>
      <c r="M2318" s="113">
        <v>2.4180000000000001</v>
      </c>
      <c r="N2318" s="113">
        <v>96.72</v>
      </c>
      <c r="O2318" s="113">
        <v>0</v>
      </c>
      <c r="P2318" s="113">
        <v>0</v>
      </c>
      <c r="Q2318" s="113">
        <v>969.41750000000002</v>
      </c>
      <c r="R2318" s="113">
        <v>38776.699999999997</v>
      </c>
      <c r="S2318" s="111" t="s">
        <v>1428</v>
      </c>
    </row>
    <row r="2319" spans="1:19" ht="25.5">
      <c r="A2319" s="111" t="s">
        <v>4903</v>
      </c>
      <c r="B2319" s="112">
        <v>44339</v>
      </c>
      <c r="C2319" s="111" t="s">
        <v>4904</v>
      </c>
      <c r="D2319" s="112">
        <v>44339</v>
      </c>
      <c r="E2319" s="111" t="s">
        <v>1143</v>
      </c>
      <c r="F2319" s="111" t="s">
        <v>4905</v>
      </c>
      <c r="G2319" s="111" t="s">
        <v>1143</v>
      </c>
      <c r="H2319" s="111" t="s">
        <v>1143</v>
      </c>
      <c r="I2319" s="111" t="s">
        <v>1277</v>
      </c>
      <c r="J2319" s="113">
        <v>5</v>
      </c>
      <c r="K2319" s="113">
        <v>981</v>
      </c>
      <c r="L2319" s="113">
        <v>4905</v>
      </c>
      <c r="M2319" s="113">
        <v>2.4525000000000001</v>
      </c>
      <c r="N2319" s="113">
        <v>12.262499999999999</v>
      </c>
      <c r="O2319" s="113">
        <v>0</v>
      </c>
      <c r="P2319" s="113">
        <v>0</v>
      </c>
      <c r="Q2319" s="113">
        <v>983.45249999999999</v>
      </c>
      <c r="R2319" s="113">
        <v>4917.2624999999998</v>
      </c>
      <c r="S2319" s="111" t="s">
        <v>1428</v>
      </c>
    </row>
    <row r="2320" spans="1:19" ht="25.5">
      <c r="A2320" s="111" t="s">
        <v>4906</v>
      </c>
      <c r="B2320" s="112">
        <v>44339</v>
      </c>
      <c r="C2320" s="111" t="s">
        <v>4907</v>
      </c>
      <c r="D2320" s="112">
        <v>44339</v>
      </c>
      <c r="E2320" s="111" t="s">
        <v>1143</v>
      </c>
      <c r="F2320" s="111" t="s">
        <v>1455</v>
      </c>
      <c r="G2320" s="111" t="s">
        <v>1143</v>
      </c>
      <c r="H2320" s="111" t="s">
        <v>1143</v>
      </c>
      <c r="I2320" s="111" t="s">
        <v>1146</v>
      </c>
      <c r="J2320" s="113">
        <v>10</v>
      </c>
      <c r="K2320" s="113">
        <v>927</v>
      </c>
      <c r="L2320" s="113">
        <v>9270</v>
      </c>
      <c r="M2320" s="113">
        <v>2.3174999999999999</v>
      </c>
      <c r="N2320" s="113">
        <v>23.175000000000001</v>
      </c>
      <c r="O2320" s="113">
        <v>0</v>
      </c>
      <c r="P2320" s="113">
        <v>0</v>
      </c>
      <c r="Q2320" s="113">
        <v>929.3175</v>
      </c>
      <c r="R2320" s="113">
        <v>9293.1749999999993</v>
      </c>
      <c r="S2320" s="111" t="s">
        <v>1428</v>
      </c>
    </row>
    <row r="2321" spans="1:19" ht="25.5">
      <c r="A2321" s="111" t="s">
        <v>4908</v>
      </c>
      <c r="B2321" s="112">
        <v>44339</v>
      </c>
      <c r="C2321" s="111" t="s">
        <v>4909</v>
      </c>
      <c r="D2321" s="112">
        <v>44339</v>
      </c>
      <c r="E2321" s="111" t="s">
        <v>1143</v>
      </c>
      <c r="F2321" s="111" t="s">
        <v>1410</v>
      </c>
      <c r="G2321" s="111" t="s">
        <v>1143</v>
      </c>
      <c r="H2321" s="111" t="s">
        <v>1143</v>
      </c>
      <c r="I2321" s="111" t="s">
        <v>1321</v>
      </c>
      <c r="J2321" s="113">
        <v>7</v>
      </c>
      <c r="K2321" s="113">
        <v>1222.5</v>
      </c>
      <c r="L2321" s="113">
        <v>8557.5</v>
      </c>
      <c r="M2321" s="113">
        <v>3.0562999999999998</v>
      </c>
      <c r="N2321" s="113">
        <v>21.394100000000002</v>
      </c>
      <c r="O2321" s="113">
        <v>0</v>
      </c>
      <c r="P2321" s="113">
        <v>0</v>
      </c>
      <c r="Q2321" s="113">
        <v>1225.5563</v>
      </c>
      <c r="R2321" s="113">
        <v>8578.8940999999995</v>
      </c>
      <c r="S2321" s="111" t="s">
        <v>1428</v>
      </c>
    </row>
    <row r="2322" spans="1:19" ht="25.5">
      <c r="A2322" s="111" t="s">
        <v>4908</v>
      </c>
      <c r="B2322" s="112">
        <v>44339</v>
      </c>
      <c r="C2322" s="111" t="s">
        <v>4909</v>
      </c>
      <c r="D2322" s="112">
        <v>44339</v>
      </c>
      <c r="E2322" s="111" t="s">
        <v>1143</v>
      </c>
      <c r="F2322" s="111" t="s">
        <v>1410</v>
      </c>
      <c r="G2322" s="111" t="s">
        <v>1143</v>
      </c>
      <c r="H2322" s="111" t="s">
        <v>1143</v>
      </c>
      <c r="I2322" s="111" t="s">
        <v>1320</v>
      </c>
      <c r="J2322" s="113">
        <v>10</v>
      </c>
      <c r="K2322" s="113">
        <v>1079.5</v>
      </c>
      <c r="L2322" s="113">
        <v>10795</v>
      </c>
      <c r="M2322" s="113">
        <v>2.6987999999999999</v>
      </c>
      <c r="N2322" s="113">
        <v>26.988</v>
      </c>
      <c r="O2322" s="113">
        <v>0</v>
      </c>
      <c r="P2322" s="113">
        <v>0</v>
      </c>
      <c r="Q2322" s="113">
        <v>1082.1987999999999</v>
      </c>
      <c r="R2322" s="113">
        <v>10821.987999999999</v>
      </c>
      <c r="S2322" s="111" t="s">
        <v>1428</v>
      </c>
    </row>
    <row r="2323" spans="1:19" ht="25.5">
      <c r="A2323" s="111" t="s">
        <v>4908</v>
      </c>
      <c r="B2323" s="112">
        <v>44339</v>
      </c>
      <c r="C2323" s="111" t="s">
        <v>4909</v>
      </c>
      <c r="D2323" s="112">
        <v>44339</v>
      </c>
      <c r="E2323" s="111" t="s">
        <v>1143</v>
      </c>
      <c r="F2323" s="111" t="s">
        <v>1410</v>
      </c>
      <c r="G2323" s="111" t="s">
        <v>1143</v>
      </c>
      <c r="H2323" s="111" t="s">
        <v>1143</v>
      </c>
      <c r="I2323" s="111" t="s">
        <v>1146</v>
      </c>
      <c r="J2323" s="113">
        <v>10</v>
      </c>
      <c r="K2323" s="113">
        <v>927</v>
      </c>
      <c r="L2323" s="113">
        <v>9270</v>
      </c>
      <c r="M2323" s="113">
        <v>2.3174999999999999</v>
      </c>
      <c r="N2323" s="113">
        <v>23.175000000000001</v>
      </c>
      <c r="O2323" s="113">
        <v>0</v>
      </c>
      <c r="P2323" s="113">
        <v>0</v>
      </c>
      <c r="Q2323" s="113">
        <v>929.3175</v>
      </c>
      <c r="R2323" s="113">
        <v>9293.1749999999993</v>
      </c>
      <c r="S2323" s="111" t="s">
        <v>1428</v>
      </c>
    </row>
    <row r="2324" spans="1:19" ht="25.5">
      <c r="A2324" s="111" t="s">
        <v>4908</v>
      </c>
      <c r="B2324" s="112">
        <v>44339</v>
      </c>
      <c r="C2324" s="111" t="s">
        <v>4909</v>
      </c>
      <c r="D2324" s="112">
        <v>44339</v>
      </c>
      <c r="E2324" s="111" t="s">
        <v>1143</v>
      </c>
      <c r="F2324" s="111" t="s">
        <v>1410</v>
      </c>
      <c r="G2324" s="111" t="s">
        <v>1143</v>
      </c>
      <c r="H2324" s="111" t="s">
        <v>1143</v>
      </c>
      <c r="I2324" s="111" t="s">
        <v>1277</v>
      </c>
      <c r="J2324" s="113">
        <v>10</v>
      </c>
      <c r="K2324" s="113">
        <v>981</v>
      </c>
      <c r="L2324" s="113">
        <v>9810</v>
      </c>
      <c r="M2324" s="113">
        <v>2.4525000000000001</v>
      </c>
      <c r="N2324" s="113">
        <v>24.524999999999999</v>
      </c>
      <c r="O2324" s="113">
        <v>0</v>
      </c>
      <c r="P2324" s="113">
        <v>0</v>
      </c>
      <c r="Q2324" s="113">
        <v>983.45249999999999</v>
      </c>
      <c r="R2324" s="113">
        <v>9834.5249999999996</v>
      </c>
      <c r="S2324" s="111" t="s">
        <v>1428</v>
      </c>
    </row>
    <row r="2325" spans="1:19" ht="25.5">
      <c r="A2325" s="111" t="s">
        <v>4908</v>
      </c>
      <c r="B2325" s="112">
        <v>44339</v>
      </c>
      <c r="C2325" s="111" t="s">
        <v>4909</v>
      </c>
      <c r="D2325" s="112">
        <v>44339</v>
      </c>
      <c r="E2325" s="111" t="s">
        <v>1143</v>
      </c>
      <c r="F2325" s="111" t="s">
        <v>1410</v>
      </c>
      <c r="G2325" s="111" t="s">
        <v>1143</v>
      </c>
      <c r="H2325" s="111" t="s">
        <v>1143</v>
      </c>
      <c r="I2325" s="111" t="s">
        <v>1263</v>
      </c>
      <c r="J2325" s="113">
        <v>10</v>
      </c>
      <c r="K2325" s="113">
        <v>1114.5</v>
      </c>
      <c r="L2325" s="113">
        <v>11145</v>
      </c>
      <c r="M2325" s="113">
        <v>2.7863000000000002</v>
      </c>
      <c r="N2325" s="113">
        <v>27.863</v>
      </c>
      <c r="O2325" s="113">
        <v>0</v>
      </c>
      <c r="P2325" s="113">
        <v>0</v>
      </c>
      <c r="Q2325" s="113">
        <v>1117.2863</v>
      </c>
      <c r="R2325" s="113">
        <v>11172.862999999999</v>
      </c>
      <c r="S2325" s="111" t="s">
        <v>1428</v>
      </c>
    </row>
    <row r="2326" spans="1:19" ht="25.5">
      <c r="A2326" s="111" t="s">
        <v>4910</v>
      </c>
      <c r="B2326" s="112">
        <v>44339</v>
      </c>
      <c r="C2326" s="111" t="s">
        <v>4911</v>
      </c>
      <c r="D2326" s="112">
        <v>44339</v>
      </c>
      <c r="E2326" s="111" t="s">
        <v>1143</v>
      </c>
      <c r="F2326" s="111" t="s">
        <v>3899</v>
      </c>
      <c r="G2326" s="111" t="s">
        <v>1143</v>
      </c>
      <c r="H2326" s="111" t="s">
        <v>1143</v>
      </c>
      <c r="I2326" s="111" t="s">
        <v>1146</v>
      </c>
      <c r="J2326" s="113">
        <v>2</v>
      </c>
      <c r="K2326" s="113">
        <v>927</v>
      </c>
      <c r="L2326" s="113">
        <v>1854</v>
      </c>
      <c r="M2326" s="113">
        <v>2.3174999999999999</v>
      </c>
      <c r="N2326" s="113">
        <v>4.6349999999999998</v>
      </c>
      <c r="O2326" s="113">
        <v>0</v>
      </c>
      <c r="P2326" s="113">
        <v>0</v>
      </c>
      <c r="Q2326" s="113">
        <v>929.3175</v>
      </c>
      <c r="R2326" s="113">
        <v>1858.635</v>
      </c>
      <c r="S2326" s="111" t="s">
        <v>1428</v>
      </c>
    </row>
    <row r="2327" spans="1:19" ht="25.5">
      <c r="A2327" s="111" t="s">
        <v>4910</v>
      </c>
      <c r="B2327" s="112">
        <v>44339</v>
      </c>
      <c r="C2327" s="111" t="s">
        <v>4911</v>
      </c>
      <c r="D2327" s="112">
        <v>44339</v>
      </c>
      <c r="E2327" s="111" t="s">
        <v>1143</v>
      </c>
      <c r="F2327" s="111" t="s">
        <v>3899</v>
      </c>
      <c r="G2327" s="111" t="s">
        <v>1143</v>
      </c>
      <c r="H2327" s="111" t="s">
        <v>1143</v>
      </c>
      <c r="I2327" s="111" t="s">
        <v>1142</v>
      </c>
      <c r="J2327" s="113">
        <v>2</v>
      </c>
      <c r="K2327" s="113">
        <v>1045</v>
      </c>
      <c r="L2327" s="113">
        <v>2090</v>
      </c>
      <c r="M2327" s="113">
        <v>2.6124999999999998</v>
      </c>
      <c r="N2327" s="113">
        <v>5.2249999999999996</v>
      </c>
      <c r="O2327" s="113">
        <v>0</v>
      </c>
      <c r="P2327" s="113">
        <v>0</v>
      </c>
      <c r="Q2327" s="113">
        <v>1047.6125</v>
      </c>
      <c r="R2327" s="113">
        <v>2095.2249999999999</v>
      </c>
      <c r="S2327" s="111" t="s">
        <v>1428</v>
      </c>
    </row>
    <row r="2328" spans="1:19" ht="25.5">
      <c r="A2328" s="111" t="s">
        <v>4912</v>
      </c>
      <c r="B2328" s="112">
        <v>44339</v>
      </c>
      <c r="C2328" s="111" t="s">
        <v>4913</v>
      </c>
      <c r="D2328" s="112">
        <v>44339</v>
      </c>
      <c r="E2328" s="111" t="s">
        <v>1143</v>
      </c>
      <c r="F2328" s="111" t="s">
        <v>1472</v>
      </c>
      <c r="G2328" s="111" t="s">
        <v>1143</v>
      </c>
      <c r="H2328" s="111" t="s">
        <v>1143</v>
      </c>
      <c r="I2328" s="111" t="s">
        <v>1277</v>
      </c>
      <c r="J2328" s="113">
        <v>3</v>
      </c>
      <c r="K2328" s="113">
        <v>981</v>
      </c>
      <c r="L2328" s="113">
        <v>2943</v>
      </c>
      <c r="M2328" s="113">
        <v>2.4525000000000001</v>
      </c>
      <c r="N2328" s="113">
        <v>7.3574999999999999</v>
      </c>
      <c r="O2328" s="113">
        <v>0</v>
      </c>
      <c r="P2328" s="113">
        <v>0</v>
      </c>
      <c r="Q2328" s="113">
        <v>983.45249999999999</v>
      </c>
      <c r="R2328" s="113">
        <v>2950.3575000000001</v>
      </c>
      <c r="S2328" s="111" t="s">
        <v>1428</v>
      </c>
    </row>
    <row r="2329" spans="1:19" ht="25.5">
      <c r="A2329" s="111" t="s">
        <v>4914</v>
      </c>
      <c r="B2329" s="112">
        <v>44339</v>
      </c>
      <c r="C2329" s="111" t="s">
        <v>4915</v>
      </c>
      <c r="D2329" s="112">
        <v>44339</v>
      </c>
      <c r="E2329" s="111" t="s">
        <v>1143</v>
      </c>
      <c r="F2329" s="111" t="s">
        <v>1150</v>
      </c>
      <c r="G2329" s="111" t="s">
        <v>1143</v>
      </c>
      <c r="H2329" s="111" t="s">
        <v>1143</v>
      </c>
      <c r="I2329" s="111" t="s">
        <v>1142</v>
      </c>
      <c r="J2329" s="113">
        <v>10</v>
      </c>
      <c r="K2329" s="113">
        <v>1045</v>
      </c>
      <c r="L2329" s="113">
        <v>10450</v>
      </c>
      <c r="M2329" s="113">
        <v>2.6124999999999998</v>
      </c>
      <c r="N2329" s="113">
        <v>26.125</v>
      </c>
      <c r="O2329" s="113">
        <v>0</v>
      </c>
      <c r="P2329" s="113">
        <v>0</v>
      </c>
      <c r="Q2329" s="113">
        <v>1047.6125</v>
      </c>
      <c r="R2329" s="113">
        <v>10476.125</v>
      </c>
      <c r="S2329" s="111" t="s">
        <v>1428</v>
      </c>
    </row>
    <row r="2330" spans="1:19" ht="25.5">
      <c r="A2330" s="111" t="s">
        <v>4914</v>
      </c>
      <c r="B2330" s="112">
        <v>44339</v>
      </c>
      <c r="C2330" s="111" t="s">
        <v>4915</v>
      </c>
      <c r="D2330" s="112">
        <v>44339</v>
      </c>
      <c r="E2330" s="111" t="s">
        <v>1143</v>
      </c>
      <c r="F2330" s="111" t="s">
        <v>1150</v>
      </c>
      <c r="G2330" s="111" t="s">
        <v>1143</v>
      </c>
      <c r="H2330" s="111" t="s">
        <v>1143</v>
      </c>
      <c r="I2330" s="111" t="s">
        <v>1277</v>
      </c>
      <c r="J2330" s="113">
        <v>5</v>
      </c>
      <c r="K2330" s="113">
        <v>981</v>
      </c>
      <c r="L2330" s="113">
        <v>4905</v>
      </c>
      <c r="M2330" s="113">
        <v>2.4525000000000001</v>
      </c>
      <c r="N2330" s="113">
        <v>12.262499999999999</v>
      </c>
      <c r="O2330" s="113">
        <v>0</v>
      </c>
      <c r="P2330" s="113">
        <v>0</v>
      </c>
      <c r="Q2330" s="113">
        <v>983.45249999999999</v>
      </c>
      <c r="R2330" s="113">
        <v>4917.2624999999998</v>
      </c>
      <c r="S2330" s="111" t="s">
        <v>1428</v>
      </c>
    </row>
    <row r="2331" spans="1:19" ht="25.5">
      <c r="A2331" s="111" t="s">
        <v>4914</v>
      </c>
      <c r="B2331" s="112">
        <v>44339</v>
      </c>
      <c r="C2331" s="111" t="s">
        <v>4915</v>
      </c>
      <c r="D2331" s="112">
        <v>44339</v>
      </c>
      <c r="E2331" s="111" t="s">
        <v>1143</v>
      </c>
      <c r="F2331" s="111" t="s">
        <v>1150</v>
      </c>
      <c r="G2331" s="111" t="s">
        <v>1143</v>
      </c>
      <c r="H2331" s="111" t="s">
        <v>1143</v>
      </c>
      <c r="I2331" s="111" t="s">
        <v>1141</v>
      </c>
      <c r="J2331" s="113">
        <v>5</v>
      </c>
      <c r="K2331" s="113">
        <v>907</v>
      </c>
      <c r="L2331" s="113">
        <v>4535</v>
      </c>
      <c r="M2331" s="113">
        <v>2.2675000000000001</v>
      </c>
      <c r="N2331" s="113">
        <v>11.3375</v>
      </c>
      <c r="O2331" s="113">
        <v>0</v>
      </c>
      <c r="P2331" s="113">
        <v>0</v>
      </c>
      <c r="Q2331" s="113">
        <v>909.26750000000004</v>
      </c>
      <c r="R2331" s="113">
        <v>4546.3374999999996</v>
      </c>
      <c r="S2331" s="111" t="s">
        <v>1428</v>
      </c>
    </row>
    <row r="2332" spans="1:19" ht="25.5">
      <c r="A2332" s="111" t="s">
        <v>4914</v>
      </c>
      <c r="B2332" s="112">
        <v>44339</v>
      </c>
      <c r="C2332" s="111" t="s">
        <v>4915</v>
      </c>
      <c r="D2332" s="112">
        <v>44339</v>
      </c>
      <c r="E2332" s="111" t="s">
        <v>1143</v>
      </c>
      <c r="F2332" s="111" t="s">
        <v>1150</v>
      </c>
      <c r="G2332" s="111" t="s">
        <v>1143</v>
      </c>
      <c r="H2332" s="111" t="s">
        <v>1143</v>
      </c>
      <c r="I2332" s="111" t="s">
        <v>1321</v>
      </c>
      <c r="J2332" s="113">
        <v>5</v>
      </c>
      <c r="K2332" s="113">
        <v>1222.5</v>
      </c>
      <c r="L2332" s="113">
        <v>6112.5</v>
      </c>
      <c r="M2332" s="113">
        <v>3.0562999999999998</v>
      </c>
      <c r="N2332" s="113">
        <v>15.281499999999999</v>
      </c>
      <c r="O2332" s="113">
        <v>0</v>
      </c>
      <c r="P2332" s="113">
        <v>0</v>
      </c>
      <c r="Q2332" s="113">
        <v>1225.5563</v>
      </c>
      <c r="R2332" s="113">
        <v>6127.7815000000001</v>
      </c>
      <c r="S2332" s="111" t="s">
        <v>1428</v>
      </c>
    </row>
    <row r="2333" spans="1:19" ht="25.5">
      <c r="A2333" s="111" t="s">
        <v>4914</v>
      </c>
      <c r="B2333" s="112">
        <v>44339</v>
      </c>
      <c r="C2333" s="111" t="s">
        <v>4915</v>
      </c>
      <c r="D2333" s="112">
        <v>44339</v>
      </c>
      <c r="E2333" s="111" t="s">
        <v>1143</v>
      </c>
      <c r="F2333" s="111" t="s">
        <v>1150</v>
      </c>
      <c r="G2333" s="111" t="s">
        <v>1143</v>
      </c>
      <c r="H2333" s="111" t="s">
        <v>1143</v>
      </c>
      <c r="I2333" s="111" t="s">
        <v>1320</v>
      </c>
      <c r="J2333" s="113">
        <v>5</v>
      </c>
      <c r="K2333" s="113">
        <v>1079.5</v>
      </c>
      <c r="L2333" s="113">
        <v>5397.5</v>
      </c>
      <c r="M2333" s="113">
        <v>2.6987999999999999</v>
      </c>
      <c r="N2333" s="113">
        <v>13.494</v>
      </c>
      <c r="O2333" s="113">
        <v>0</v>
      </c>
      <c r="P2333" s="113">
        <v>0</v>
      </c>
      <c r="Q2333" s="113">
        <v>1082.1987999999999</v>
      </c>
      <c r="R2333" s="113">
        <v>5410.9939999999997</v>
      </c>
      <c r="S2333" s="111" t="s">
        <v>1428</v>
      </c>
    </row>
    <row r="2334" spans="1:19" ht="25.5">
      <c r="A2334" s="111" t="s">
        <v>4916</v>
      </c>
      <c r="B2334" s="112">
        <v>44339</v>
      </c>
      <c r="C2334" s="111" t="s">
        <v>4917</v>
      </c>
      <c r="D2334" s="112">
        <v>44339</v>
      </c>
      <c r="E2334" s="111" t="s">
        <v>1143</v>
      </c>
      <c r="F2334" s="111" t="s">
        <v>1318</v>
      </c>
      <c r="G2334" s="111" t="s">
        <v>1143</v>
      </c>
      <c r="H2334" s="111" t="s">
        <v>1143</v>
      </c>
      <c r="I2334" s="111" t="s">
        <v>1142</v>
      </c>
      <c r="J2334" s="113">
        <v>5</v>
      </c>
      <c r="K2334" s="113">
        <v>1045</v>
      </c>
      <c r="L2334" s="113">
        <v>5225</v>
      </c>
      <c r="M2334" s="113">
        <v>2.6124999999999998</v>
      </c>
      <c r="N2334" s="113">
        <v>13.0625</v>
      </c>
      <c r="O2334" s="113">
        <v>0</v>
      </c>
      <c r="P2334" s="113">
        <v>0</v>
      </c>
      <c r="Q2334" s="113">
        <v>1047.6125</v>
      </c>
      <c r="R2334" s="113">
        <v>5238.0625</v>
      </c>
      <c r="S2334" s="111" t="s">
        <v>1428</v>
      </c>
    </row>
    <row r="2335" spans="1:19" ht="25.5">
      <c r="A2335" s="111" t="s">
        <v>4916</v>
      </c>
      <c r="B2335" s="112">
        <v>44339</v>
      </c>
      <c r="C2335" s="111" t="s">
        <v>4917</v>
      </c>
      <c r="D2335" s="112">
        <v>44339</v>
      </c>
      <c r="E2335" s="111" t="s">
        <v>1143</v>
      </c>
      <c r="F2335" s="111" t="s">
        <v>1318</v>
      </c>
      <c r="G2335" s="111" t="s">
        <v>1143</v>
      </c>
      <c r="H2335" s="111" t="s">
        <v>1143</v>
      </c>
      <c r="I2335" s="111" t="s">
        <v>1376</v>
      </c>
      <c r="J2335" s="113">
        <v>5</v>
      </c>
      <c r="K2335" s="113">
        <v>1321.5</v>
      </c>
      <c r="L2335" s="113">
        <v>6607.5</v>
      </c>
      <c r="M2335" s="113">
        <v>3.3037999999999998</v>
      </c>
      <c r="N2335" s="113">
        <v>16.518999999999998</v>
      </c>
      <c r="O2335" s="113">
        <v>0</v>
      </c>
      <c r="P2335" s="113">
        <v>0</v>
      </c>
      <c r="Q2335" s="113">
        <v>1324.8037999999999</v>
      </c>
      <c r="R2335" s="113">
        <v>6624.0190000000002</v>
      </c>
      <c r="S2335" s="111" t="s">
        <v>1428</v>
      </c>
    </row>
    <row r="2336" spans="1:19" ht="25.5">
      <c r="A2336" s="111" t="s">
        <v>4918</v>
      </c>
      <c r="B2336" s="112">
        <v>44339</v>
      </c>
      <c r="C2336" s="111" t="s">
        <v>4919</v>
      </c>
      <c r="D2336" s="112">
        <v>44339</v>
      </c>
      <c r="E2336" s="111" t="s">
        <v>1143</v>
      </c>
      <c r="F2336" s="111" t="s">
        <v>1315</v>
      </c>
      <c r="G2336" s="111" t="s">
        <v>1143</v>
      </c>
      <c r="H2336" s="111" t="s">
        <v>1143</v>
      </c>
      <c r="I2336" s="111" t="s">
        <v>1320</v>
      </c>
      <c r="J2336" s="113">
        <v>2</v>
      </c>
      <c r="K2336" s="113">
        <v>1079.5</v>
      </c>
      <c r="L2336" s="113">
        <v>2159</v>
      </c>
      <c r="M2336" s="113">
        <v>2.6987999999999999</v>
      </c>
      <c r="N2336" s="113">
        <v>5.3975999999999997</v>
      </c>
      <c r="O2336" s="113">
        <v>0</v>
      </c>
      <c r="P2336" s="113">
        <v>0</v>
      </c>
      <c r="Q2336" s="113">
        <v>1082.1987999999999</v>
      </c>
      <c r="R2336" s="113">
        <v>2164.3975999999998</v>
      </c>
      <c r="S2336" s="111" t="s">
        <v>1428</v>
      </c>
    </row>
    <row r="2337" spans="1:19" ht="25.5">
      <c r="A2337" s="111" t="s">
        <v>4920</v>
      </c>
      <c r="B2337" s="112">
        <v>44339</v>
      </c>
      <c r="C2337" s="111" t="s">
        <v>4921</v>
      </c>
      <c r="D2337" s="112">
        <v>44339</v>
      </c>
      <c r="E2337" s="111" t="s">
        <v>1143</v>
      </c>
      <c r="F2337" s="111" t="s">
        <v>1314</v>
      </c>
      <c r="G2337" s="111" t="s">
        <v>1143</v>
      </c>
      <c r="H2337" s="111" t="s">
        <v>1143</v>
      </c>
      <c r="I2337" s="111" t="s">
        <v>1141</v>
      </c>
      <c r="J2337" s="113">
        <v>5</v>
      </c>
      <c r="K2337" s="113">
        <v>907</v>
      </c>
      <c r="L2337" s="113">
        <v>4535</v>
      </c>
      <c r="M2337" s="113">
        <v>2.2675000000000001</v>
      </c>
      <c r="N2337" s="113">
        <v>11.3375</v>
      </c>
      <c r="O2337" s="113">
        <v>0</v>
      </c>
      <c r="P2337" s="113">
        <v>0</v>
      </c>
      <c r="Q2337" s="113">
        <v>909.26750000000004</v>
      </c>
      <c r="R2337" s="113">
        <v>4546.3374999999996</v>
      </c>
      <c r="S2337" s="111" t="s">
        <v>1428</v>
      </c>
    </row>
    <row r="2338" spans="1:19" ht="25.5">
      <c r="A2338" s="111" t="s">
        <v>4922</v>
      </c>
      <c r="B2338" s="112">
        <v>44339</v>
      </c>
      <c r="C2338" s="111" t="s">
        <v>4923</v>
      </c>
      <c r="D2338" s="112">
        <v>44339</v>
      </c>
      <c r="E2338" s="111" t="s">
        <v>1429</v>
      </c>
      <c r="F2338" s="111" t="s">
        <v>97</v>
      </c>
      <c r="G2338" s="111" t="s">
        <v>1012</v>
      </c>
      <c r="H2338" s="111" t="s">
        <v>1433</v>
      </c>
      <c r="I2338" s="111" t="s">
        <v>1374</v>
      </c>
      <c r="J2338" s="113">
        <v>60</v>
      </c>
      <c r="K2338" s="113">
        <v>914</v>
      </c>
      <c r="L2338" s="113">
        <v>54840</v>
      </c>
      <c r="M2338" s="113">
        <v>2.2850000000000001</v>
      </c>
      <c r="N2338" s="113">
        <v>137.1</v>
      </c>
      <c r="O2338" s="113">
        <v>0</v>
      </c>
      <c r="P2338" s="113">
        <v>0</v>
      </c>
      <c r="Q2338" s="113">
        <v>916.28499999999997</v>
      </c>
      <c r="R2338" s="113">
        <v>54977.1</v>
      </c>
      <c r="S2338" s="111" t="s">
        <v>1428</v>
      </c>
    </row>
    <row r="2339" spans="1:19" ht="25.5">
      <c r="A2339" s="111" t="s">
        <v>4922</v>
      </c>
      <c r="B2339" s="112">
        <v>44339</v>
      </c>
      <c r="C2339" s="111" t="s">
        <v>4923</v>
      </c>
      <c r="D2339" s="112">
        <v>44339</v>
      </c>
      <c r="E2339" s="111" t="s">
        <v>1429</v>
      </c>
      <c r="F2339" s="111" t="s">
        <v>97</v>
      </c>
      <c r="G2339" s="111" t="s">
        <v>1012</v>
      </c>
      <c r="H2339" s="111" t="s">
        <v>1433</v>
      </c>
      <c r="I2339" s="111" t="s">
        <v>1320</v>
      </c>
      <c r="J2339" s="113">
        <v>40</v>
      </c>
      <c r="K2339" s="113">
        <v>1064</v>
      </c>
      <c r="L2339" s="113">
        <v>42560</v>
      </c>
      <c r="M2339" s="113">
        <v>2.66</v>
      </c>
      <c r="N2339" s="113">
        <v>106.4</v>
      </c>
      <c r="O2339" s="113">
        <v>0</v>
      </c>
      <c r="P2339" s="113">
        <v>0</v>
      </c>
      <c r="Q2339" s="113">
        <v>1066.6600000000001</v>
      </c>
      <c r="R2339" s="113">
        <v>42666.400000000001</v>
      </c>
      <c r="S2339" s="111" t="s">
        <v>1428</v>
      </c>
    </row>
    <row r="2340" spans="1:19" ht="25.5">
      <c r="A2340" s="111" t="s">
        <v>4922</v>
      </c>
      <c r="B2340" s="112">
        <v>44339</v>
      </c>
      <c r="C2340" s="111" t="s">
        <v>4923</v>
      </c>
      <c r="D2340" s="112">
        <v>44339</v>
      </c>
      <c r="E2340" s="111" t="s">
        <v>1429</v>
      </c>
      <c r="F2340" s="111" t="s">
        <v>97</v>
      </c>
      <c r="G2340" s="111" t="s">
        <v>1012</v>
      </c>
      <c r="H2340" s="111" t="s">
        <v>1433</v>
      </c>
      <c r="I2340" s="111" t="s">
        <v>1146</v>
      </c>
      <c r="J2340" s="113">
        <v>60</v>
      </c>
      <c r="K2340" s="113">
        <v>914</v>
      </c>
      <c r="L2340" s="113">
        <v>54840</v>
      </c>
      <c r="M2340" s="113">
        <v>2.2850000000000001</v>
      </c>
      <c r="N2340" s="113">
        <v>137.1</v>
      </c>
      <c r="O2340" s="113">
        <v>0</v>
      </c>
      <c r="P2340" s="113">
        <v>0</v>
      </c>
      <c r="Q2340" s="113">
        <v>916.28499999999997</v>
      </c>
      <c r="R2340" s="113">
        <v>54977.1</v>
      </c>
      <c r="S2340" s="111" t="s">
        <v>1428</v>
      </c>
    </row>
    <row r="2341" spans="1:19" ht="25.5">
      <c r="A2341" s="111" t="s">
        <v>4924</v>
      </c>
      <c r="B2341" s="112">
        <v>44339</v>
      </c>
      <c r="C2341" s="111" t="s">
        <v>4925</v>
      </c>
      <c r="D2341" s="112">
        <v>44339</v>
      </c>
      <c r="E2341" s="111" t="s">
        <v>1429</v>
      </c>
      <c r="F2341" s="111" t="s">
        <v>2794</v>
      </c>
      <c r="G2341" s="111" t="s">
        <v>1434</v>
      </c>
      <c r="H2341" s="111" t="s">
        <v>1433</v>
      </c>
      <c r="I2341" s="111" t="s">
        <v>1141</v>
      </c>
      <c r="J2341" s="113">
        <v>20</v>
      </c>
      <c r="K2341" s="113">
        <v>894</v>
      </c>
      <c r="L2341" s="113">
        <v>17880</v>
      </c>
      <c r="M2341" s="113">
        <v>2.2349999999999999</v>
      </c>
      <c r="N2341" s="113">
        <v>44.7</v>
      </c>
      <c r="O2341" s="113">
        <v>0</v>
      </c>
      <c r="P2341" s="113">
        <v>0</v>
      </c>
      <c r="Q2341" s="113">
        <v>896.23500000000001</v>
      </c>
      <c r="R2341" s="113">
        <v>17924.7</v>
      </c>
      <c r="S2341" s="111" t="s">
        <v>1428</v>
      </c>
    </row>
    <row r="2342" spans="1:19" ht="25.5">
      <c r="A2342" s="111" t="s">
        <v>4924</v>
      </c>
      <c r="B2342" s="112">
        <v>44339</v>
      </c>
      <c r="C2342" s="111" t="s">
        <v>4925</v>
      </c>
      <c r="D2342" s="112">
        <v>44339</v>
      </c>
      <c r="E2342" s="111" t="s">
        <v>1429</v>
      </c>
      <c r="F2342" s="111" t="s">
        <v>2794</v>
      </c>
      <c r="G2342" s="111" t="s">
        <v>1434</v>
      </c>
      <c r="H2342" s="111" t="s">
        <v>1433</v>
      </c>
      <c r="I2342" s="111" t="s">
        <v>1142</v>
      </c>
      <c r="J2342" s="113">
        <v>20</v>
      </c>
      <c r="K2342" s="113">
        <v>1030</v>
      </c>
      <c r="L2342" s="113">
        <v>20600</v>
      </c>
      <c r="M2342" s="113">
        <v>2.5750000000000002</v>
      </c>
      <c r="N2342" s="113">
        <v>51.5</v>
      </c>
      <c r="O2342" s="113">
        <v>0</v>
      </c>
      <c r="P2342" s="113">
        <v>0</v>
      </c>
      <c r="Q2342" s="113">
        <v>1032.575</v>
      </c>
      <c r="R2342" s="113">
        <v>20651.5</v>
      </c>
      <c r="S2342" s="111" t="s">
        <v>1428</v>
      </c>
    </row>
    <row r="2343" spans="1:19" ht="25.5">
      <c r="A2343" s="111" t="s">
        <v>4926</v>
      </c>
      <c r="B2343" s="112">
        <v>44339</v>
      </c>
      <c r="C2343" s="111" t="s">
        <v>4927</v>
      </c>
      <c r="D2343" s="112">
        <v>44339</v>
      </c>
      <c r="E2343" s="111" t="s">
        <v>1429</v>
      </c>
      <c r="F2343" s="111" t="s">
        <v>806</v>
      </c>
      <c r="G2343" s="111" t="s">
        <v>1013</v>
      </c>
      <c r="H2343" s="111" t="s">
        <v>1433</v>
      </c>
      <c r="I2343" s="111" t="s">
        <v>1374</v>
      </c>
      <c r="J2343" s="113">
        <v>30</v>
      </c>
      <c r="K2343" s="113">
        <v>914</v>
      </c>
      <c r="L2343" s="113">
        <v>27420</v>
      </c>
      <c r="M2343" s="113">
        <v>2.2850000000000001</v>
      </c>
      <c r="N2343" s="113">
        <v>68.55</v>
      </c>
      <c r="O2343" s="113">
        <v>0</v>
      </c>
      <c r="P2343" s="113">
        <v>0</v>
      </c>
      <c r="Q2343" s="113">
        <v>916.28499999999997</v>
      </c>
      <c r="R2343" s="113">
        <v>27488.55</v>
      </c>
      <c r="S2343" s="111" t="s">
        <v>1428</v>
      </c>
    </row>
    <row r="2344" spans="1:19" ht="25.5">
      <c r="A2344" s="111" t="s">
        <v>4928</v>
      </c>
      <c r="B2344" s="112">
        <v>44339</v>
      </c>
      <c r="C2344" s="111" t="s">
        <v>4929</v>
      </c>
      <c r="D2344" s="112">
        <v>44339</v>
      </c>
      <c r="E2344" s="111" t="s">
        <v>1429</v>
      </c>
      <c r="F2344" s="111" t="s">
        <v>96</v>
      </c>
      <c r="G2344" s="111" t="s">
        <v>1013</v>
      </c>
      <c r="H2344" s="111" t="s">
        <v>1433</v>
      </c>
      <c r="I2344" s="111" t="s">
        <v>1146</v>
      </c>
      <c r="J2344" s="113">
        <v>35</v>
      </c>
      <c r="K2344" s="113">
        <v>914</v>
      </c>
      <c r="L2344" s="113">
        <v>31990</v>
      </c>
      <c r="M2344" s="113">
        <v>2.2850000000000001</v>
      </c>
      <c r="N2344" s="113">
        <v>79.974999999999994</v>
      </c>
      <c r="O2344" s="113">
        <v>0</v>
      </c>
      <c r="P2344" s="113">
        <v>0</v>
      </c>
      <c r="Q2344" s="113">
        <v>916.28499999999997</v>
      </c>
      <c r="R2344" s="113">
        <v>32069.974999999999</v>
      </c>
      <c r="S2344" s="111" t="s">
        <v>1428</v>
      </c>
    </row>
    <row r="2345" spans="1:19" ht="25.5">
      <c r="A2345" s="111" t="s">
        <v>4930</v>
      </c>
      <c r="B2345" s="112">
        <v>44339</v>
      </c>
      <c r="C2345" s="111" t="s">
        <v>4931</v>
      </c>
      <c r="D2345" s="112">
        <v>44339</v>
      </c>
      <c r="E2345" s="111" t="s">
        <v>1429</v>
      </c>
      <c r="F2345" s="111" t="s">
        <v>30</v>
      </c>
      <c r="G2345" s="111" t="s">
        <v>1449</v>
      </c>
      <c r="H2345" s="111" t="s">
        <v>24</v>
      </c>
      <c r="I2345" s="111" t="s">
        <v>1320</v>
      </c>
      <c r="J2345" s="113">
        <v>80</v>
      </c>
      <c r="K2345" s="113">
        <v>1064</v>
      </c>
      <c r="L2345" s="113">
        <v>85120</v>
      </c>
      <c r="M2345" s="113">
        <v>2.66</v>
      </c>
      <c r="N2345" s="113">
        <v>212.8</v>
      </c>
      <c r="O2345" s="113">
        <v>0</v>
      </c>
      <c r="P2345" s="113">
        <v>0</v>
      </c>
      <c r="Q2345" s="113">
        <v>1066.6600000000001</v>
      </c>
      <c r="R2345" s="113">
        <v>85332.800000000003</v>
      </c>
      <c r="S2345" s="111" t="s">
        <v>1428</v>
      </c>
    </row>
    <row r="2346" spans="1:19" ht="25.5">
      <c r="A2346" s="111" t="s">
        <v>4930</v>
      </c>
      <c r="B2346" s="112">
        <v>44339</v>
      </c>
      <c r="C2346" s="111" t="s">
        <v>4931</v>
      </c>
      <c r="D2346" s="112">
        <v>44339</v>
      </c>
      <c r="E2346" s="111" t="s">
        <v>1429</v>
      </c>
      <c r="F2346" s="111" t="s">
        <v>30</v>
      </c>
      <c r="G2346" s="111" t="s">
        <v>1449</v>
      </c>
      <c r="H2346" s="111" t="s">
        <v>24</v>
      </c>
      <c r="I2346" s="111" t="s">
        <v>1146</v>
      </c>
      <c r="J2346" s="113">
        <v>80</v>
      </c>
      <c r="K2346" s="113">
        <v>914</v>
      </c>
      <c r="L2346" s="113">
        <v>73120</v>
      </c>
      <c r="M2346" s="113">
        <v>2.2850000000000001</v>
      </c>
      <c r="N2346" s="113">
        <v>182.8</v>
      </c>
      <c r="O2346" s="113">
        <v>0</v>
      </c>
      <c r="P2346" s="113">
        <v>0</v>
      </c>
      <c r="Q2346" s="113">
        <v>916.28499999999997</v>
      </c>
      <c r="R2346" s="113">
        <v>73302.8</v>
      </c>
      <c r="S2346" s="111" t="s">
        <v>1428</v>
      </c>
    </row>
    <row r="2347" spans="1:19" ht="25.5">
      <c r="A2347" s="111" t="s">
        <v>4930</v>
      </c>
      <c r="B2347" s="112">
        <v>44339</v>
      </c>
      <c r="C2347" s="111" t="s">
        <v>4931</v>
      </c>
      <c r="D2347" s="112">
        <v>44339</v>
      </c>
      <c r="E2347" s="111" t="s">
        <v>1429</v>
      </c>
      <c r="F2347" s="111" t="s">
        <v>30</v>
      </c>
      <c r="G2347" s="111" t="s">
        <v>1449</v>
      </c>
      <c r="H2347" s="111" t="s">
        <v>24</v>
      </c>
      <c r="I2347" s="111" t="s">
        <v>1321</v>
      </c>
      <c r="J2347" s="113">
        <v>40</v>
      </c>
      <c r="K2347" s="113">
        <v>1205</v>
      </c>
      <c r="L2347" s="113">
        <v>48200</v>
      </c>
      <c r="M2347" s="113">
        <v>3.0125000000000002</v>
      </c>
      <c r="N2347" s="113">
        <v>120.5</v>
      </c>
      <c r="O2347" s="113">
        <v>0</v>
      </c>
      <c r="P2347" s="113">
        <v>0</v>
      </c>
      <c r="Q2347" s="113">
        <v>1208.0125</v>
      </c>
      <c r="R2347" s="113">
        <v>48320.5</v>
      </c>
      <c r="S2347" s="111" t="s">
        <v>1428</v>
      </c>
    </row>
    <row r="2348" spans="1:19" ht="25.5">
      <c r="A2348" s="111" t="s">
        <v>4930</v>
      </c>
      <c r="B2348" s="112">
        <v>44339</v>
      </c>
      <c r="C2348" s="111" t="s">
        <v>4931</v>
      </c>
      <c r="D2348" s="112">
        <v>44339</v>
      </c>
      <c r="E2348" s="111" t="s">
        <v>1429</v>
      </c>
      <c r="F2348" s="111" t="s">
        <v>30</v>
      </c>
      <c r="G2348" s="111" t="s">
        <v>1449</v>
      </c>
      <c r="H2348" s="111" t="s">
        <v>24</v>
      </c>
      <c r="I2348" s="111" t="s">
        <v>1144</v>
      </c>
      <c r="J2348" s="113">
        <v>20</v>
      </c>
      <c r="K2348" s="113">
        <v>1118</v>
      </c>
      <c r="L2348" s="113">
        <v>22360</v>
      </c>
      <c r="M2348" s="113">
        <v>2.7949999999999999</v>
      </c>
      <c r="N2348" s="113">
        <v>55.9</v>
      </c>
      <c r="O2348" s="113">
        <v>0</v>
      </c>
      <c r="P2348" s="113">
        <v>0</v>
      </c>
      <c r="Q2348" s="113">
        <v>1120.7950000000001</v>
      </c>
      <c r="R2348" s="113">
        <v>22415.9</v>
      </c>
      <c r="S2348" s="111" t="s">
        <v>1428</v>
      </c>
    </row>
    <row r="2349" spans="1:19" ht="25.5">
      <c r="A2349" s="111" t="s">
        <v>4930</v>
      </c>
      <c r="B2349" s="112">
        <v>44339</v>
      </c>
      <c r="C2349" s="111" t="s">
        <v>4931</v>
      </c>
      <c r="D2349" s="112">
        <v>44339</v>
      </c>
      <c r="E2349" s="111" t="s">
        <v>1429</v>
      </c>
      <c r="F2349" s="111" t="s">
        <v>30</v>
      </c>
      <c r="G2349" s="111" t="s">
        <v>1449</v>
      </c>
      <c r="H2349" s="111" t="s">
        <v>24</v>
      </c>
      <c r="I2349" s="111" t="s">
        <v>1374</v>
      </c>
      <c r="J2349" s="113">
        <v>20</v>
      </c>
      <c r="K2349" s="113">
        <v>914</v>
      </c>
      <c r="L2349" s="113">
        <v>18280</v>
      </c>
      <c r="M2349" s="113">
        <v>2.2850000000000001</v>
      </c>
      <c r="N2349" s="113">
        <v>45.7</v>
      </c>
      <c r="O2349" s="113">
        <v>0</v>
      </c>
      <c r="P2349" s="113">
        <v>0</v>
      </c>
      <c r="Q2349" s="113">
        <v>916.28499999999997</v>
      </c>
      <c r="R2349" s="113">
        <v>18325.7</v>
      </c>
      <c r="S2349" s="111" t="s">
        <v>1428</v>
      </c>
    </row>
    <row r="2350" spans="1:19" ht="25.5">
      <c r="A2350" s="111" t="s">
        <v>4930</v>
      </c>
      <c r="B2350" s="112">
        <v>44339</v>
      </c>
      <c r="C2350" s="111" t="s">
        <v>4931</v>
      </c>
      <c r="D2350" s="112">
        <v>44339</v>
      </c>
      <c r="E2350" s="111" t="s">
        <v>1429</v>
      </c>
      <c r="F2350" s="111" t="s">
        <v>30</v>
      </c>
      <c r="G2350" s="111" t="s">
        <v>1449</v>
      </c>
      <c r="H2350" s="111" t="s">
        <v>24</v>
      </c>
      <c r="I2350" s="111" t="s">
        <v>1277</v>
      </c>
      <c r="J2350" s="113">
        <v>20</v>
      </c>
      <c r="K2350" s="113">
        <v>967</v>
      </c>
      <c r="L2350" s="113">
        <v>19340</v>
      </c>
      <c r="M2350" s="113">
        <v>2.4175</v>
      </c>
      <c r="N2350" s="113">
        <v>48.35</v>
      </c>
      <c r="O2350" s="113">
        <v>0</v>
      </c>
      <c r="P2350" s="113">
        <v>0</v>
      </c>
      <c r="Q2350" s="113">
        <v>969.41750000000002</v>
      </c>
      <c r="R2350" s="113">
        <v>19388.349999999999</v>
      </c>
      <c r="S2350" s="111" t="s">
        <v>1428</v>
      </c>
    </row>
    <row r="2351" spans="1:19" ht="25.5">
      <c r="A2351" s="111" t="s">
        <v>4930</v>
      </c>
      <c r="B2351" s="112">
        <v>44339</v>
      </c>
      <c r="C2351" s="111" t="s">
        <v>4931</v>
      </c>
      <c r="D2351" s="112">
        <v>44339</v>
      </c>
      <c r="E2351" s="111" t="s">
        <v>1429</v>
      </c>
      <c r="F2351" s="111" t="s">
        <v>30</v>
      </c>
      <c r="G2351" s="111" t="s">
        <v>1449</v>
      </c>
      <c r="H2351" s="111" t="s">
        <v>24</v>
      </c>
      <c r="I2351" s="111" t="s">
        <v>1141</v>
      </c>
      <c r="J2351" s="113">
        <v>60</v>
      </c>
      <c r="K2351" s="113">
        <v>894</v>
      </c>
      <c r="L2351" s="113">
        <v>53640</v>
      </c>
      <c r="M2351" s="113">
        <v>2.2349999999999999</v>
      </c>
      <c r="N2351" s="113">
        <v>134.1</v>
      </c>
      <c r="O2351" s="113">
        <v>0</v>
      </c>
      <c r="P2351" s="113">
        <v>0</v>
      </c>
      <c r="Q2351" s="113">
        <v>896.23500000000001</v>
      </c>
      <c r="R2351" s="113">
        <v>53774.1</v>
      </c>
      <c r="S2351" s="111" t="s">
        <v>1428</v>
      </c>
    </row>
    <row r="2352" spans="1:19" ht="25.5">
      <c r="A2352" s="111" t="s">
        <v>4930</v>
      </c>
      <c r="B2352" s="112">
        <v>44339</v>
      </c>
      <c r="C2352" s="111" t="s">
        <v>4931</v>
      </c>
      <c r="D2352" s="112">
        <v>44339</v>
      </c>
      <c r="E2352" s="111" t="s">
        <v>1429</v>
      </c>
      <c r="F2352" s="111" t="s">
        <v>30</v>
      </c>
      <c r="G2352" s="111" t="s">
        <v>1449</v>
      </c>
      <c r="H2352" s="111" t="s">
        <v>24</v>
      </c>
      <c r="I2352" s="111" t="s">
        <v>1142</v>
      </c>
      <c r="J2352" s="113">
        <v>20</v>
      </c>
      <c r="K2352" s="113">
        <v>1030</v>
      </c>
      <c r="L2352" s="113">
        <v>20600</v>
      </c>
      <c r="M2352" s="113">
        <v>2.5750000000000002</v>
      </c>
      <c r="N2352" s="113">
        <v>51.5</v>
      </c>
      <c r="O2352" s="113">
        <v>0</v>
      </c>
      <c r="P2352" s="113">
        <v>0</v>
      </c>
      <c r="Q2352" s="113">
        <v>1032.575</v>
      </c>
      <c r="R2352" s="113">
        <v>20651.5</v>
      </c>
      <c r="S2352" s="111" t="s">
        <v>1428</v>
      </c>
    </row>
    <row r="2353" spans="1:19" ht="25.5">
      <c r="A2353" s="111" t="s">
        <v>4932</v>
      </c>
      <c r="B2353" s="112">
        <v>44339</v>
      </c>
      <c r="C2353" s="111" t="s">
        <v>4933</v>
      </c>
      <c r="D2353" s="112">
        <v>44339</v>
      </c>
      <c r="E2353" s="111" t="s">
        <v>1429</v>
      </c>
      <c r="F2353" s="111" t="s">
        <v>23</v>
      </c>
      <c r="G2353" s="111" t="s">
        <v>1435</v>
      </c>
      <c r="H2353" s="111" t="s">
        <v>24</v>
      </c>
      <c r="I2353" s="111" t="s">
        <v>1141</v>
      </c>
      <c r="J2353" s="113">
        <v>60</v>
      </c>
      <c r="K2353" s="113">
        <v>894</v>
      </c>
      <c r="L2353" s="113">
        <v>53640</v>
      </c>
      <c r="M2353" s="113">
        <v>2.2349999999999999</v>
      </c>
      <c r="N2353" s="113">
        <v>134.1</v>
      </c>
      <c r="O2353" s="113">
        <v>0</v>
      </c>
      <c r="P2353" s="113">
        <v>0</v>
      </c>
      <c r="Q2353" s="113">
        <v>896.23500000000001</v>
      </c>
      <c r="R2353" s="113">
        <v>53774.1</v>
      </c>
      <c r="S2353" s="111" t="s">
        <v>1428</v>
      </c>
    </row>
    <row r="2354" spans="1:19" ht="25.5">
      <c r="A2354" s="111" t="s">
        <v>4932</v>
      </c>
      <c r="B2354" s="112">
        <v>44339</v>
      </c>
      <c r="C2354" s="111" t="s">
        <v>4933</v>
      </c>
      <c r="D2354" s="112">
        <v>44339</v>
      </c>
      <c r="E2354" s="111" t="s">
        <v>1429</v>
      </c>
      <c r="F2354" s="111" t="s">
        <v>23</v>
      </c>
      <c r="G2354" s="111" t="s">
        <v>1435</v>
      </c>
      <c r="H2354" s="111" t="s">
        <v>24</v>
      </c>
      <c r="I2354" s="111" t="s">
        <v>1263</v>
      </c>
      <c r="J2354" s="113">
        <v>20</v>
      </c>
      <c r="K2354" s="113">
        <v>1099</v>
      </c>
      <c r="L2354" s="113">
        <v>21980</v>
      </c>
      <c r="M2354" s="113">
        <v>2.7475000000000001</v>
      </c>
      <c r="N2354" s="113">
        <v>54.95</v>
      </c>
      <c r="O2354" s="113">
        <v>0</v>
      </c>
      <c r="P2354" s="113">
        <v>0</v>
      </c>
      <c r="Q2354" s="113">
        <v>1101.7474999999999</v>
      </c>
      <c r="R2354" s="113">
        <v>22034.95</v>
      </c>
      <c r="S2354" s="111" t="s">
        <v>1428</v>
      </c>
    </row>
    <row r="2355" spans="1:19" ht="25.5">
      <c r="A2355" s="111" t="s">
        <v>4932</v>
      </c>
      <c r="B2355" s="112">
        <v>44339</v>
      </c>
      <c r="C2355" s="111" t="s">
        <v>4933</v>
      </c>
      <c r="D2355" s="112">
        <v>44339</v>
      </c>
      <c r="E2355" s="111" t="s">
        <v>1429</v>
      </c>
      <c r="F2355" s="111" t="s">
        <v>23</v>
      </c>
      <c r="G2355" s="111" t="s">
        <v>1435</v>
      </c>
      <c r="H2355" s="111" t="s">
        <v>24</v>
      </c>
      <c r="I2355" s="111" t="s">
        <v>1277</v>
      </c>
      <c r="J2355" s="113">
        <v>40</v>
      </c>
      <c r="K2355" s="113">
        <v>967</v>
      </c>
      <c r="L2355" s="113">
        <v>38680</v>
      </c>
      <c r="M2355" s="113">
        <v>2.4175</v>
      </c>
      <c r="N2355" s="113">
        <v>96.7</v>
      </c>
      <c r="O2355" s="113">
        <v>0</v>
      </c>
      <c r="P2355" s="113">
        <v>0</v>
      </c>
      <c r="Q2355" s="113">
        <v>969.41750000000002</v>
      </c>
      <c r="R2355" s="113">
        <v>38776.699999999997</v>
      </c>
      <c r="S2355" s="111" t="s">
        <v>1428</v>
      </c>
    </row>
    <row r="2356" spans="1:19" ht="25.5">
      <c r="A2356" s="111" t="s">
        <v>4932</v>
      </c>
      <c r="B2356" s="112">
        <v>44339</v>
      </c>
      <c r="C2356" s="111" t="s">
        <v>4933</v>
      </c>
      <c r="D2356" s="112">
        <v>44339</v>
      </c>
      <c r="E2356" s="111" t="s">
        <v>1429</v>
      </c>
      <c r="F2356" s="111" t="s">
        <v>23</v>
      </c>
      <c r="G2356" s="111" t="s">
        <v>1435</v>
      </c>
      <c r="H2356" s="111" t="s">
        <v>24</v>
      </c>
      <c r="I2356" s="111" t="s">
        <v>1144</v>
      </c>
      <c r="J2356" s="113">
        <v>20</v>
      </c>
      <c r="K2356" s="113">
        <v>1118</v>
      </c>
      <c r="L2356" s="113">
        <v>22360</v>
      </c>
      <c r="M2356" s="113">
        <v>2.7949999999999999</v>
      </c>
      <c r="N2356" s="113">
        <v>55.9</v>
      </c>
      <c r="O2356" s="113">
        <v>0</v>
      </c>
      <c r="P2356" s="113">
        <v>0</v>
      </c>
      <c r="Q2356" s="113">
        <v>1120.7950000000001</v>
      </c>
      <c r="R2356" s="113">
        <v>22415.9</v>
      </c>
      <c r="S2356" s="111" t="s">
        <v>1428</v>
      </c>
    </row>
    <row r="2357" spans="1:19" ht="25.5">
      <c r="A2357" s="111" t="s">
        <v>4932</v>
      </c>
      <c r="B2357" s="112">
        <v>44339</v>
      </c>
      <c r="C2357" s="111" t="s">
        <v>4933</v>
      </c>
      <c r="D2357" s="112">
        <v>44339</v>
      </c>
      <c r="E2357" s="111" t="s">
        <v>1429</v>
      </c>
      <c r="F2357" s="111" t="s">
        <v>23</v>
      </c>
      <c r="G2357" s="111" t="s">
        <v>1435</v>
      </c>
      <c r="H2357" s="111" t="s">
        <v>24</v>
      </c>
      <c r="I2357" s="111" t="s">
        <v>1146</v>
      </c>
      <c r="J2357" s="113">
        <v>100</v>
      </c>
      <c r="K2357" s="113">
        <v>914</v>
      </c>
      <c r="L2357" s="113">
        <v>91400</v>
      </c>
      <c r="M2357" s="113">
        <v>2.2850000000000001</v>
      </c>
      <c r="N2357" s="113">
        <v>228.5</v>
      </c>
      <c r="O2357" s="113">
        <v>0</v>
      </c>
      <c r="P2357" s="113">
        <v>0</v>
      </c>
      <c r="Q2357" s="113">
        <v>916.28499999999997</v>
      </c>
      <c r="R2357" s="113">
        <v>91628.5</v>
      </c>
      <c r="S2357" s="111" t="s">
        <v>1428</v>
      </c>
    </row>
    <row r="2358" spans="1:19" ht="25.5">
      <c r="A2358" s="111" t="s">
        <v>4932</v>
      </c>
      <c r="B2358" s="112">
        <v>44339</v>
      </c>
      <c r="C2358" s="111" t="s">
        <v>4933</v>
      </c>
      <c r="D2358" s="112">
        <v>44339</v>
      </c>
      <c r="E2358" s="111" t="s">
        <v>1429</v>
      </c>
      <c r="F2358" s="111" t="s">
        <v>23</v>
      </c>
      <c r="G2358" s="111" t="s">
        <v>1435</v>
      </c>
      <c r="H2358" s="111" t="s">
        <v>24</v>
      </c>
      <c r="I2358" s="111" t="s">
        <v>1142</v>
      </c>
      <c r="J2358" s="113">
        <v>40</v>
      </c>
      <c r="K2358" s="113">
        <v>1030</v>
      </c>
      <c r="L2358" s="113">
        <v>41200</v>
      </c>
      <c r="M2358" s="113">
        <v>2.5750000000000002</v>
      </c>
      <c r="N2358" s="113">
        <v>103</v>
      </c>
      <c r="O2358" s="113">
        <v>0</v>
      </c>
      <c r="P2358" s="113">
        <v>0</v>
      </c>
      <c r="Q2358" s="113">
        <v>1032.575</v>
      </c>
      <c r="R2358" s="113">
        <v>41303</v>
      </c>
      <c r="S2358" s="111" t="s">
        <v>1428</v>
      </c>
    </row>
    <row r="2359" spans="1:19" ht="25.5">
      <c r="A2359" s="111" t="s">
        <v>4932</v>
      </c>
      <c r="B2359" s="112">
        <v>44339</v>
      </c>
      <c r="C2359" s="111" t="s">
        <v>4933</v>
      </c>
      <c r="D2359" s="112">
        <v>44339</v>
      </c>
      <c r="E2359" s="111" t="s">
        <v>1429</v>
      </c>
      <c r="F2359" s="111" t="s">
        <v>23</v>
      </c>
      <c r="G2359" s="111" t="s">
        <v>1435</v>
      </c>
      <c r="H2359" s="111" t="s">
        <v>24</v>
      </c>
      <c r="I2359" s="111" t="s">
        <v>1374</v>
      </c>
      <c r="J2359" s="113">
        <v>40</v>
      </c>
      <c r="K2359" s="113">
        <v>914</v>
      </c>
      <c r="L2359" s="113">
        <v>36560</v>
      </c>
      <c r="M2359" s="113">
        <v>2.2850000000000001</v>
      </c>
      <c r="N2359" s="113">
        <v>91.4</v>
      </c>
      <c r="O2359" s="113">
        <v>0</v>
      </c>
      <c r="P2359" s="113">
        <v>0</v>
      </c>
      <c r="Q2359" s="113">
        <v>916.28499999999997</v>
      </c>
      <c r="R2359" s="113">
        <v>36651.4</v>
      </c>
      <c r="S2359" s="111" t="s">
        <v>1428</v>
      </c>
    </row>
    <row r="2360" spans="1:19" ht="25.5">
      <c r="A2360" s="111" t="s">
        <v>4934</v>
      </c>
      <c r="B2360" s="112">
        <v>44339</v>
      </c>
      <c r="C2360" s="111" t="s">
        <v>4935</v>
      </c>
      <c r="D2360" s="112">
        <v>44339</v>
      </c>
      <c r="E2360" s="111" t="s">
        <v>1429</v>
      </c>
      <c r="F2360" s="111" t="s">
        <v>29</v>
      </c>
      <c r="G2360" s="111" t="s">
        <v>1092</v>
      </c>
      <c r="H2360" s="111" t="s">
        <v>24</v>
      </c>
      <c r="I2360" s="111" t="s">
        <v>1146</v>
      </c>
      <c r="J2360" s="113">
        <v>120</v>
      </c>
      <c r="K2360" s="113">
        <v>914</v>
      </c>
      <c r="L2360" s="113">
        <v>109680</v>
      </c>
      <c r="M2360" s="113">
        <v>2.2850000000000001</v>
      </c>
      <c r="N2360" s="113">
        <v>274.2</v>
      </c>
      <c r="O2360" s="113">
        <v>0</v>
      </c>
      <c r="P2360" s="113">
        <v>0</v>
      </c>
      <c r="Q2360" s="113">
        <v>916.28499999999997</v>
      </c>
      <c r="R2360" s="113">
        <v>109954.2</v>
      </c>
      <c r="S2360" s="111" t="s">
        <v>1428</v>
      </c>
    </row>
    <row r="2361" spans="1:19" ht="25.5">
      <c r="A2361" s="111" t="s">
        <v>4934</v>
      </c>
      <c r="B2361" s="112">
        <v>44339</v>
      </c>
      <c r="C2361" s="111" t="s">
        <v>4935</v>
      </c>
      <c r="D2361" s="112">
        <v>44339</v>
      </c>
      <c r="E2361" s="111" t="s">
        <v>1429</v>
      </c>
      <c r="F2361" s="111" t="s">
        <v>29</v>
      </c>
      <c r="G2361" s="111" t="s">
        <v>1092</v>
      </c>
      <c r="H2361" s="111" t="s">
        <v>24</v>
      </c>
      <c r="I2361" s="111" t="s">
        <v>1141</v>
      </c>
      <c r="J2361" s="113">
        <v>100</v>
      </c>
      <c r="K2361" s="113">
        <v>894</v>
      </c>
      <c r="L2361" s="113">
        <v>89400</v>
      </c>
      <c r="M2361" s="113">
        <v>2.2349999999999999</v>
      </c>
      <c r="N2361" s="113">
        <v>223.5</v>
      </c>
      <c r="O2361" s="113">
        <v>0</v>
      </c>
      <c r="P2361" s="113">
        <v>0</v>
      </c>
      <c r="Q2361" s="113">
        <v>896.23500000000001</v>
      </c>
      <c r="R2361" s="113">
        <v>89623.5</v>
      </c>
      <c r="S2361" s="111" t="s">
        <v>1428</v>
      </c>
    </row>
    <row r="2362" spans="1:19" ht="25.5">
      <c r="A2362" s="111" t="s">
        <v>4934</v>
      </c>
      <c r="B2362" s="112">
        <v>44339</v>
      </c>
      <c r="C2362" s="111" t="s">
        <v>4935</v>
      </c>
      <c r="D2362" s="112">
        <v>44339</v>
      </c>
      <c r="E2362" s="111" t="s">
        <v>1429</v>
      </c>
      <c r="F2362" s="111" t="s">
        <v>29</v>
      </c>
      <c r="G2362" s="111" t="s">
        <v>1092</v>
      </c>
      <c r="H2362" s="111" t="s">
        <v>24</v>
      </c>
      <c r="I2362" s="111" t="s">
        <v>1144</v>
      </c>
      <c r="J2362" s="113">
        <v>20</v>
      </c>
      <c r="K2362" s="113">
        <v>1118</v>
      </c>
      <c r="L2362" s="113">
        <v>22360</v>
      </c>
      <c r="M2362" s="113">
        <v>2.7949999999999999</v>
      </c>
      <c r="N2362" s="113">
        <v>55.9</v>
      </c>
      <c r="O2362" s="113">
        <v>0</v>
      </c>
      <c r="P2362" s="113">
        <v>0</v>
      </c>
      <c r="Q2362" s="113">
        <v>1120.7950000000001</v>
      </c>
      <c r="R2362" s="113">
        <v>22415.9</v>
      </c>
      <c r="S2362" s="111" t="s">
        <v>1428</v>
      </c>
    </row>
    <row r="2363" spans="1:19" ht="25.5">
      <c r="A2363" s="111" t="s">
        <v>4934</v>
      </c>
      <c r="B2363" s="112">
        <v>44339</v>
      </c>
      <c r="C2363" s="111" t="s">
        <v>4935</v>
      </c>
      <c r="D2363" s="112">
        <v>44339</v>
      </c>
      <c r="E2363" s="111" t="s">
        <v>1429</v>
      </c>
      <c r="F2363" s="111" t="s">
        <v>29</v>
      </c>
      <c r="G2363" s="111" t="s">
        <v>1092</v>
      </c>
      <c r="H2363" s="111" t="s">
        <v>24</v>
      </c>
      <c r="I2363" s="111" t="s">
        <v>1277</v>
      </c>
      <c r="J2363" s="113">
        <v>120</v>
      </c>
      <c r="K2363" s="113">
        <v>967</v>
      </c>
      <c r="L2363" s="113">
        <v>116040</v>
      </c>
      <c r="M2363" s="113">
        <v>2.4175</v>
      </c>
      <c r="N2363" s="113">
        <v>290.10000000000002</v>
      </c>
      <c r="O2363" s="113">
        <v>0</v>
      </c>
      <c r="P2363" s="113">
        <v>0</v>
      </c>
      <c r="Q2363" s="113">
        <v>969.41750000000002</v>
      </c>
      <c r="R2363" s="113">
        <v>116330.1</v>
      </c>
      <c r="S2363" s="111" t="s">
        <v>1428</v>
      </c>
    </row>
    <row r="2364" spans="1:19" ht="25.5">
      <c r="A2364" s="111" t="s">
        <v>4934</v>
      </c>
      <c r="B2364" s="112">
        <v>44339</v>
      </c>
      <c r="C2364" s="111" t="s">
        <v>4935</v>
      </c>
      <c r="D2364" s="112">
        <v>44339</v>
      </c>
      <c r="E2364" s="111" t="s">
        <v>1429</v>
      </c>
      <c r="F2364" s="111" t="s">
        <v>29</v>
      </c>
      <c r="G2364" s="111" t="s">
        <v>1092</v>
      </c>
      <c r="H2364" s="111" t="s">
        <v>24</v>
      </c>
      <c r="I2364" s="111" t="s">
        <v>1374</v>
      </c>
      <c r="J2364" s="113">
        <v>120</v>
      </c>
      <c r="K2364" s="113">
        <v>914</v>
      </c>
      <c r="L2364" s="113">
        <v>109680</v>
      </c>
      <c r="M2364" s="113">
        <v>2.2850000000000001</v>
      </c>
      <c r="N2364" s="113">
        <v>274.2</v>
      </c>
      <c r="O2364" s="113">
        <v>0</v>
      </c>
      <c r="P2364" s="113">
        <v>0</v>
      </c>
      <c r="Q2364" s="113">
        <v>916.28499999999997</v>
      </c>
      <c r="R2364" s="113">
        <v>109954.2</v>
      </c>
      <c r="S2364" s="111" t="s">
        <v>1428</v>
      </c>
    </row>
    <row r="2365" spans="1:19" ht="25.5">
      <c r="A2365" s="111" t="s">
        <v>4936</v>
      </c>
      <c r="B2365" s="112">
        <v>44339</v>
      </c>
      <c r="C2365" s="111" t="s">
        <v>4937</v>
      </c>
      <c r="D2365" s="112">
        <v>44339</v>
      </c>
      <c r="E2365" s="111" t="s">
        <v>1429</v>
      </c>
      <c r="F2365" s="111" t="s">
        <v>28</v>
      </c>
      <c r="G2365" s="111" t="s">
        <v>1450</v>
      </c>
      <c r="H2365" s="111" t="s">
        <v>24</v>
      </c>
      <c r="I2365" s="111" t="s">
        <v>1141</v>
      </c>
      <c r="J2365" s="113">
        <v>100</v>
      </c>
      <c r="K2365" s="113">
        <v>894</v>
      </c>
      <c r="L2365" s="113">
        <v>89400</v>
      </c>
      <c r="M2365" s="113">
        <v>2.2349999999999999</v>
      </c>
      <c r="N2365" s="113">
        <v>223.5</v>
      </c>
      <c r="O2365" s="113">
        <v>0</v>
      </c>
      <c r="P2365" s="113">
        <v>0</v>
      </c>
      <c r="Q2365" s="113">
        <v>896.23500000000001</v>
      </c>
      <c r="R2365" s="113">
        <v>89623.5</v>
      </c>
      <c r="S2365" s="111" t="s">
        <v>1428</v>
      </c>
    </row>
    <row r="2366" spans="1:19" ht="25.5">
      <c r="A2366" s="111" t="s">
        <v>4936</v>
      </c>
      <c r="B2366" s="112">
        <v>44339</v>
      </c>
      <c r="C2366" s="111" t="s">
        <v>4937</v>
      </c>
      <c r="D2366" s="112">
        <v>44339</v>
      </c>
      <c r="E2366" s="111" t="s">
        <v>1429</v>
      </c>
      <c r="F2366" s="111" t="s">
        <v>28</v>
      </c>
      <c r="G2366" s="111" t="s">
        <v>1450</v>
      </c>
      <c r="H2366" s="111" t="s">
        <v>24</v>
      </c>
      <c r="I2366" s="111" t="s">
        <v>1376</v>
      </c>
      <c r="J2366" s="113">
        <v>40</v>
      </c>
      <c r="K2366" s="113">
        <v>1303</v>
      </c>
      <c r="L2366" s="113">
        <v>52120</v>
      </c>
      <c r="M2366" s="113">
        <v>3.2574999999999998</v>
      </c>
      <c r="N2366" s="113">
        <v>130.30000000000001</v>
      </c>
      <c r="O2366" s="113">
        <v>0</v>
      </c>
      <c r="P2366" s="113">
        <v>0</v>
      </c>
      <c r="Q2366" s="113">
        <v>1306.2574999999999</v>
      </c>
      <c r="R2366" s="113">
        <v>52250.3</v>
      </c>
      <c r="S2366" s="111" t="s">
        <v>1428</v>
      </c>
    </row>
    <row r="2367" spans="1:19" ht="25.5">
      <c r="A2367" s="111" t="s">
        <v>4936</v>
      </c>
      <c r="B2367" s="112">
        <v>44339</v>
      </c>
      <c r="C2367" s="111" t="s">
        <v>4937</v>
      </c>
      <c r="D2367" s="112">
        <v>44339</v>
      </c>
      <c r="E2367" s="111" t="s">
        <v>1429</v>
      </c>
      <c r="F2367" s="111" t="s">
        <v>28</v>
      </c>
      <c r="G2367" s="111" t="s">
        <v>1450</v>
      </c>
      <c r="H2367" s="111" t="s">
        <v>24</v>
      </c>
      <c r="I2367" s="111" t="s">
        <v>1263</v>
      </c>
      <c r="J2367" s="113">
        <v>100</v>
      </c>
      <c r="K2367" s="113">
        <v>1099</v>
      </c>
      <c r="L2367" s="113">
        <v>109900</v>
      </c>
      <c r="M2367" s="113">
        <v>2.7475000000000001</v>
      </c>
      <c r="N2367" s="113">
        <v>274.75</v>
      </c>
      <c r="O2367" s="113">
        <v>0</v>
      </c>
      <c r="P2367" s="113">
        <v>0</v>
      </c>
      <c r="Q2367" s="113">
        <v>1101.7474999999999</v>
      </c>
      <c r="R2367" s="113">
        <v>110174.75</v>
      </c>
      <c r="S2367" s="111" t="s">
        <v>1428</v>
      </c>
    </row>
    <row r="2368" spans="1:19" ht="25.5">
      <c r="A2368" s="111" t="s">
        <v>4936</v>
      </c>
      <c r="B2368" s="112">
        <v>44339</v>
      </c>
      <c r="C2368" s="111" t="s">
        <v>4937</v>
      </c>
      <c r="D2368" s="112">
        <v>44339</v>
      </c>
      <c r="E2368" s="111" t="s">
        <v>1429</v>
      </c>
      <c r="F2368" s="111" t="s">
        <v>28</v>
      </c>
      <c r="G2368" s="111" t="s">
        <v>1450</v>
      </c>
      <c r="H2368" s="111" t="s">
        <v>24</v>
      </c>
      <c r="I2368" s="111" t="s">
        <v>1142</v>
      </c>
      <c r="J2368" s="113">
        <v>100</v>
      </c>
      <c r="K2368" s="113">
        <v>1030</v>
      </c>
      <c r="L2368" s="113">
        <v>103000</v>
      </c>
      <c r="M2368" s="113">
        <v>2.5750000000000002</v>
      </c>
      <c r="N2368" s="113">
        <v>257.5</v>
      </c>
      <c r="O2368" s="113">
        <v>0</v>
      </c>
      <c r="P2368" s="113">
        <v>0</v>
      </c>
      <c r="Q2368" s="113">
        <v>1032.575</v>
      </c>
      <c r="R2368" s="113">
        <v>103257.5</v>
      </c>
      <c r="S2368" s="111" t="s">
        <v>1428</v>
      </c>
    </row>
    <row r="2369" spans="1:19" ht="25.5">
      <c r="A2369" s="111" t="s">
        <v>4936</v>
      </c>
      <c r="B2369" s="112">
        <v>44339</v>
      </c>
      <c r="C2369" s="111" t="s">
        <v>4937</v>
      </c>
      <c r="D2369" s="112">
        <v>44339</v>
      </c>
      <c r="E2369" s="111" t="s">
        <v>1429</v>
      </c>
      <c r="F2369" s="111" t="s">
        <v>28</v>
      </c>
      <c r="G2369" s="111" t="s">
        <v>1450</v>
      </c>
      <c r="H2369" s="111" t="s">
        <v>24</v>
      </c>
      <c r="I2369" s="111" t="s">
        <v>1321</v>
      </c>
      <c r="J2369" s="113">
        <v>80</v>
      </c>
      <c r="K2369" s="113">
        <v>1205</v>
      </c>
      <c r="L2369" s="113">
        <v>96400</v>
      </c>
      <c r="M2369" s="113">
        <v>3.0125000000000002</v>
      </c>
      <c r="N2369" s="113">
        <v>241</v>
      </c>
      <c r="O2369" s="113">
        <v>0</v>
      </c>
      <c r="P2369" s="113">
        <v>0</v>
      </c>
      <c r="Q2369" s="113">
        <v>1208.0125</v>
      </c>
      <c r="R2369" s="113">
        <v>96641</v>
      </c>
      <c r="S2369" s="111" t="s">
        <v>1428</v>
      </c>
    </row>
    <row r="2370" spans="1:19" ht="25.5">
      <c r="A2370" s="111" t="s">
        <v>4936</v>
      </c>
      <c r="B2370" s="112">
        <v>44339</v>
      </c>
      <c r="C2370" s="111" t="s">
        <v>4937</v>
      </c>
      <c r="D2370" s="112">
        <v>44339</v>
      </c>
      <c r="E2370" s="111" t="s">
        <v>1429</v>
      </c>
      <c r="F2370" s="111" t="s">
        <v>28</v>
      </c>
      <c r="G2370" s="111" t="s">
        <v>1450</v>
      </c>
      <c r="H2370" s="111" t="s">
        <v>24</v>
      </c>
      <c r="I2370" s="111" t="s">
        <v>1144</v>
      </c>
      <c r="J2370" s="113">
        <v>160</v>
      </c>
      <c r="K2370" s="113">
        <v>1118</v>
      </c>
      <c r="L2370" s="113">
        <v>178880</v>
      </c>
      <c r="M2370" s="113">
        <v>2.7949999999999999</v>
      </c>
      <c r="N2370" s="113">
        <v>447.2</v>
      </c>
      <c r="O2370" s="113">
        <v>0</v>
      </c>
      <c r="P2370" s="113">
        <v>0</v>
      </c>
      <c r="Q2370" s="113">
        <v>1120.7950000000001</v>
      </c>
      <c r="R2370" s="113">
        <v>179327.2</v>
      </c>
      <c r="S2370" s="111" t="s">
        <v>1428</v>
      </c>
    </row>
    <row r="2371" spans="1:19" ht="25.5">
      <c r="A2371" s="111" t="s">
        <v>4936</v>
      </c>
      <c r="B2371" s="112">
        <v>44339</v>
      </c>
      <c r="C2371" s="111" t="s">
        <v>4937</v>
      </c>
      <c r="D2371" s="112">
        <v>44339</v>
      </c>
      <c r="E2371" s="111" t="s">
        <v>1429</v>
      </c>
      <c r="F2371" s="111" t="s">
        <v>28</v>
      </c>
      <c r="G2371" s="111" t="s">
        <v>1450</v>
      </c>
      <c r="H2371" s="111" t="s">
        <v>24</v>
      </c>
      <c r="I2371" s="111" t="s">
        <v>1374</v>
      </c>
      <c r="J2371" s="113">
        <v>120</v>
      </c>
      <c r="K2371" s="113">
        <v>914</v>
      </c>
      <c r="L2371" s="113">
        <v>109680</v>
      </c>
      <c r="M2371" s="113">
        <v>2.2850000000000001</v>
      </c>
      <c r="N2371" s="113">
        <v>274.2</v>
      </c>
      <c r="O2371" s="113">
        <v>0</v>
      </c>
      <c r="P2371" s="113">
        <v>0</v>
      </c>
      <c r="Q2371" s="113">
        <v>916.28499999999997</v>
      </c>
      <c r="R2371" s="113">
        <v>109954.2</v>
      </c>
      <c r="S2371" s="111" t="s">
        <v>1428</v>
      </c>
    </row>
    <row r="2372" spans="1:19" ht="25.5">
      <c r="A2372" s="111" t="s">
        <v>4936</v>
      </c>
      <c r="B2372" s="112">
        <v>44339</v>
      </c>
      <c r="C2372" s="111" t="s">
        <v>4937</v>
      </c>
      <c r="D2372" s="112">
        <v>44339</v>
      </c>
      <c r="E2372" s="111" t="s">
        <v>1429</v>
      </c>
      <c r="F2372" s="111" t="s">
        <v>28</v>
      </c>
      <c r="G2372" s="111" t="s">
        <v>1450</v>
      </c>
      <c r="H2372" s="111" t="s">
        <v>24</v>
      </c>
      <c r="I2372" s="111" t="s">
        <v>1146</v>
      </c>
      <c r="J2372" s="113">
        <v>120</v>
      </c>
      <c r="K2372" s="113">
        <v>914</v>
      </c>
      <c r="L2372" s="113">
        <v>109680</v>
      </c>
      <c r="M2372" s="113">
        <v>2.2850000000000001</v>
      </c>
      <c r="N2372" s="113">
        <v>274.2</v>
      </c>
      <c r="O2372" s="113">
        <v>0</v>
      </c>
      <c r="P2372" s="113">
        <v>0</v>
      </c>
      <c r="Q2372" s="113">
        <v>916.28499999999997</v>
      </c>
      <c r="R2372" s="113">
        <v>109954.2</v>
      </c>
      <c r="S2372" s="111" t="s">
        <v>1428</v>
      </c>
    </row>
    <row r="2373" spans="1:19" ht="25.5">
      <c r="A2373" s="111" t="s">
        <v>4938</v>
      </c>
      <c r="B2373" s="112">
        <v>44339</v>
      </c>
      <c r="C2373" s="111" t="s">
        <v>4939</v>
      </c>
      <c r="D2373" s="112">
        <v>44339</v>
      </c>
      <c r="E2373" s="111" t="s">
        <v>1429</v>
      </c>
      <c r="F2373" s="111" t="s">
        <v>26</v>
      </c>
      <c r="G2373" s="111" t="s">
        <v>1447</v>
      </c>
      <c r="H2373" s="111" t="s">
        <v>24</v>
      </c>
      <c r="I2373" s="111" t="s">
        <v>1374</v>
      </c>
      <c r="J2373" s="113">
        <v>60</v>
      </c>
      <c r="K2373" s="113">
        <v>914</v>
      </c>
      <c r="L2373" s="113">
        <v>54840</v>
      </c>
      <c r="M2373" s="113">
        <v>2.2850000000000001</v>
      </c>
      <c r="N2373" s="113">
        <v>137.1</v>
      </c>
      <c r="O2373" s="113">
        <v>0</v>
      </c>
      <c r="P2373" s="113">
        <v>0</v>
      </c>
      <c r="Q2373" s="113">
        <v>916.28499999999997</v>
      </c>
      <c r="R2373" s="113">
        <v>54977.1</v>
      </c>
      <c r="S2373" s="111" t="s">
        <v>1428</v>
      </c>
    </row>
    <row r="2374" spans="1:19" ht="25.5">
      <c r="A2374" s="111" t="s">
        <v>4938</v>
      </c>
      <c r="B2374" s="112">
        <v>44339</v>
      </c>
      <c r="C2374" s="111" t="s">
        <v>4939</v>
      </c>
      <c r="D2374" s="112">
        <v>44339</v>
      </c>
      <c r="E2374" s="111" t="s">
        <v>1429</v>
      </c>
      <c r="F2374" s="111" t="s">
        <v>26</v>
      </c>
      <c r="G2374" s="111" t="s">
        <v>1447</v>
      </c>
      <c r="H2374" s="111" t="s">
        <v>24</v>
      </c>
      <c r="I2374" s="111" t="s">
        <v>1376</v>
      </c>
      <c r="J2374" s="113">
        <v>60</v>
      </c>
      <c r="K2374" s="113">
        <v>1303</v>
      </c>
      <c r="L2374" s="113">
        <v>78180</v>
      </c>
      <c r="M2374" s="113">
        <v>3.2574999999999998</v>
      </c>
      <c r="N2374" s="113">
        <v>195.45</v>
      </c>
      <c r="O2374" s="113">
        <v>0</v>
      </c>
      <c r="P2374" s="113">
        <v>0</v>
      </c>
      <c r="Q2374" s="113">
        <v>1306.2574999999999</v>
      </c>
      <c r="R2374" s="113">
        <v>78375.45</v>
      </c>
      <c r="S2374" s="111" t="s">
        <v>1428</v>
      </c>
    </row>
    <row r="2375" spans="1:19" ht="25.5">
      <c r="A2375" s="111" t="s">
        <v>4938</v>
      </c>
      <c r="B2375" s="112">
        <v>44339</v>
      </c>
      <c r="C2375" s="111" t="s">
        <v>4939</v>
      </c>
      <c r="D2375" s="112">
        <v>44339</v>
      </c>
      <c r="E2375" s="111" t="s">
        <v>1429</v>
      </c>
      <c r="F2375" s="111" t="s">
        <v>26</v>
      </c>
      <c r="G2375" s="111" t="s">
        <v>1447</v>
      </c>
      <c r="H2375" s="111" t="s">
        <v>24</v>
      </c>
      <c r="I2375" s="111" t="s">
        <v>1144</v>
      </c>
      <c r="J2375" s="113">
        <v>40</v>
      </c>
      <c r="K2375" s="113">
        <v>1118</v>
      </c>
      <c r="L2375" s="113">
        <v>44720</v>
      </c>
      <c r="M2375" s="113">
        <v>2.7949999999999999</v>
      </c>
      <c r="N2375" s="113">
        <v>111.8</v>
      </c>
      <c r="O2375" s="113">
        <v>0</v>
      </c>
      <c r="P2375" s="113">
        <v>0</v>
      </c>
      <c r="Q2375" s="113">
        <v>1120.7950000000001</v>
      </c>
      <c r="R2375" s="113">
        <v>44831.8</v>
      </c>
      <c r="S2375" s="111" t="s">
        <v>1428</v>
      </c>
    </row>
    <row r="2376" spans="1:19" ht="25.5">
      <c r="A2376" s="111" t="s">
        <v>4938</v>
      </c>
      <c r="B2376" s="112">
        <v>44339</v>
      </c>
      <c r="C2376" s="111" t="s">
        <v>4939</v>
      </c>
      <c r="D2376" s="112">
        <v>44339</v>
      </c>
      <c r="E2376" s="111" t="s">
        <v>1429</v>
      </c>
      <c r="F2376" s="111" t="s">
        <v>26</v>
      </c>
      <c r="G2376" s="111" t="s">
        <v>1447</v>
      </c>
      <c r="H2376" s="111" t="s">
        <v>24</v>
      </c>
      <c r="I2376" s="111" t="s">
        <v>1141</v>
      </c>
      <c r="J2376" s="113">
        <v>40</v>
      </c>
      <c r="K2376" s="113">
        <v>894</v>
      </c>
      <c r="L2376" s="113">
        <v>35760</v>
      </c>
      <c r="M2376" s="113">
        <v>2.2349999999999999</v>
      </c>
      <c r="N2376" s="113">
        <v>89.4</v>
      </c>
      <c r="O2376" s="113">
        <v>0</v>
      </c>
      <c r="P2376" s="113">
        <v>0</v>
      </c>
      <c r="Q2376" s="113">
        <v>896.23500000000001</v>
      </c>
      <c r="R2376" s="113">
        <v>35849.4</v>
      </c>
      <c r="S2376" s="111" t="s">
        <v>1428</v>
      </c>
    </row>
    <row r="2377" spans="1:19" ht="25.5">
      <c r="A2377" s="111" t="s">
        <v>4938</v>
      </c>
      <c r="B2377" s="112">
        <v>44339</v>
      </c>
      <c r="C2377" s="111" t="s">
        <v>4939</v>
      </c>
      <c r="D2377" s="112">
        <v>44339</v>
      </c>
      <c r="E2377" s="111" t="s">
        <v>1429</v>
      </c>
      <c r="F2377" s="111" t="s">
        <v>26</v>
      </c>
      <c r="G2377" s="111" t="s">
        <v>1447</v>
      </c>
      <c r="H2377" s="111" t="s">
        <v>24</v>
      </c>
      <c r="I2377" s="111" t="s">
        <v>1147</v>
      </c>
      <c r="J2377" s="113">
        <v>20</v>
      </c>
      <c r="K2377" s="113">
        <v>1176</v>
      </c>
      <c r="L2377" s="113">
        <v>23520</v>
      </c>
      <c r="M2377" s="113">
        <v>2.94</v>
      </c>
      <c r="N2377" s="113">
        <v>58.8</v>
      </c>
      <c r="O2377" s="113">
        <v>0</v>
      </c>
      <c r="P2377" s="113">
        <v>0</v>
      </c>
      <c r="Q2377" s="113">
        <v>1178.94</v>
      </c>
      <c r="R2377" s="113">
        <v>23578.799999999999</v>
      </c>
      <c r="S2377" s="111" t="s">
        <v>1428</v>
      </c>
    </row>
    <row r="2378" spans="1:19" ht="25.5">
      <c r="A2378" s="111" t="s">
        <v>4938</v>
      </c>
      <c r="B2378" s="112">
        <v>44339</v>
      </c>
      <c r="C2378" s="111" t="s">
        <v>4939</v>
      </c>
      <c r="D2378" s="112">
        <v>44339</v>
      </c>
      <c r="E2378" s="111" t="s">
        <v>1429</v>
      </c>
      <c r="F2378" s="111" t="s">
        <v>26</v>
      </c>
      <c r="G2378" s="111" t="s">
        <v>1447</v>
      </c>
      <c r="H2378" s="111" t="s">
        <v>24</v>
      </c>
      <c r="I2378" s="111" t="s">
        <v>1321</v>
      </c>
      <c r="J2378" s="113">
        <v>20</v>
      </c>
      <c r="K2378" s="113">
        <v>1205</v>
      </c>
      <c r="L2378" s="113">
        <v>24100</v>
      </c>
      <c r="M2378" s="113">
        <v>3.0125000000000002</v>
      </c>
      <c r="N2378" s="113">
        <v>60.25</v>
      </c>
      <c r="O2378" s="113">
        <v>0</v>
      </c>
      <c r="P2378" s="113">
        <v>0</v>
      </c>
      <c r="Q2378" s="113">
        <v>1208.0125</v>
      </c>
      <c r="R2378" s="113">
        <v>24160.25</v>
      </c>
      <c r="S2378" s="111" t="s">
        <v>1428</v>
      </c>
    </row>
    <row r="2379" spans="1:19" ht="25.5">
      <c r="A2379" s="111" t="s">
        <v>4938</v>
      </c>
      <c r="B2379" s="112">
        <v>44339</v>
      </c>
      <c r="C2379" s="111" t="s">
        <v>4939</v>
      </c>
      <c r="D2379" s="112">
        <v>44339</v>
      </c>
      <c r="E2379" s="111" t="s">
        <v>1429</v>
      </c>
      <c r="F2379" s="111" t="s">
        <v>26</v>
      </c>
      <c r="G2379" s="111" t="s">
        <v>1447</v>
      </c>
      <c r="H2379" s="111" t="s">
        <v>24</v>
      </c>
      <c r="I2379" s="111" t="s">
        <v>1277</v>
      </c>
      <c r="J2379" s="113">
        <v>20</v>
      </c>
      <c r="K2379" s="113">
        <v>967</v>
      </c>
      <c r="L2379" s="113">
        <v>19340</v>
      </c>
      <c r="M2379" s="113">
        <v>2.4175</v>
      </c>
      <c r="N2379" s="113">
        <v>48.35</v>
      </c>
      <c r="O2379" s="113">
        <v>0</v>
      </c>
      <c r="P2379" s="113">
        <v>0</v>
      </c>
      <c r="Q2379" s="113">
        <v>969.41750000000002</v>
      </c>
      <c r="R2379" s="113">
        <v>19388.349999999999</v>
      </c>
      <c r="S2379" s="111" t="s">
        <v>1428</v>
      </c>
    </row>
    <row r="2380" spans="1:19" ht="25.5">
      <c r="A2380" s="111" t="s">
        <v>4938</v>
      </c>
      <c r="B2380" s="112">
        <v>44339</v>
      </c>
      <c r="C2380" s="111" t="s">
        <v>4939</v>
      </c>
      <c r="D2380" s="112">
        <v>44339</v>
      </c>
      <c r="E2380" s="111" t="s">
        <v>1429</v>
      </c>
      <c r="F2380" s="111" t="s">
        <v>26</v>
      </c>
      <c r="G2380" s="111" t="s">
        <v>1447</v>
      </c>
      <c r="H2380" s="111" t="s">
        <v>24</v>
      </c>
      <c r="I2380" s="111" t="s">
        <v>1142</v>
      </c>
      <c r="J2380" s="113">
        <v>40</v>
      </c>
      <c r="K2380" s="113">
        <v>1030</v>
      </c>
      <c r="L2380" s="113">
        <v>41200</v>
      </c>
      <c r="M2380" s="113">
        <v>2.5750000000000002</v>
      </c>
      <c r="N2380" s="113">
        <v>103</v>
      </c>
      <c r="O2380" s="113">
        <v>0</v>
      </c>
      <c r="P2380" s="113">
        <v>0</v>
      </c>
      <c r="Q2380" s="113">
        <v>1032.575</v>
      </c>
      <c r="R2380" s="113">
        <v>41303</v>
      </c>
      <c r="S2380" s="111" t="s">
        <v>1428</v>
      </c>
    </row>
    <row r="2381" spans="1:19" ht="25.5">
      <c r="A2381" s="111" t="s">
        <v>4938</v>
      </c>
      <c r="B2381" s="112">
        <v>44339</v>
      </c>
      <c r="C2381" s="111" t="s">
        <v>4939</v>
      </c>
      <c r="D2381" s="112">
        <v>44339</v>
      </c>
      <c r="E2381" s="111" t="s">
        <v>1429</v>
      </c>
      <c r="F2381" s="111" t="s">
        <v>26</v>
      </c>
      <c r="G2381" s="111" t="s">
        <v>1447</v>
      </c>
      <c r="H2381" s="111" t="s">
        <v>24</v>
      </c>
      <c r="I2381" s="111" t="s">
        <v>1146</v>
      </c>
      <c r="J2381" s="113">
        <v>40</v>
      </c>
      <c r="K2381" s="113">
        <v>914</v>
      </c>
      <c r="L2381" s="113">
        <v>36560</v>
      </c>
      <c r="M2381" s="113">
        <v>2.2850000000000001</v>
      </c>
      <c r="N2381" s="113">
        <v>91.4</v>
      </c>
      <c r="O2381" s="113">
        <v>0</v>
      </c>
      <c r="P2381" s="113">
        <v>0</v>
      </c>
      <c r="Q2381" s="113">
        <v>916.28499999999997</v>
      </c>
      <c r="R2381" s="113">
        <v>36651.4</v>
      </c>
      <c r="S2381" s="111" t="s">
        <v>1428</v>
      </c>
    </row>
    <row r="2382" spans="1:19" ht="25.5">
      <c r="A2382" s="111" t="s">
        <v>4940</v>
      </c>
      <c r="B2382" s="112">
        <v>44339</v>
      </c>
      <c r="C2382" s="111" t="s">
        <v>4941</v>
      </c>
      <c r="D2382" s="112">
        <v>44339</v>
      </c>
      <c r="E2382" s="111" t="s">
        <v>1429</v>
      </c>
      <c r="F2382" s="111" t="s">
        <v>31</v>
      </c>
      <c r="G2382" s="111" t="s">
        <v>1050</v>
      </c>
      <c r="H2382" s="111" t="s">
        <v>24</v>
      </c>
      <c r="I2382" s="111" t="s">
        <v>1277</v>
      </c>
      <c r="J2382" s="113">
        <v>60</v>
      </c>
      <c r="K2382" s="113">
        <v>967</v>
      </c>
      <c r="L2382" s="113">
        <v>58020</v>
      </c>
      <c r="M2382" s="113">
        <v>2.4175</v>
      </c>
      <c r="N2382" s="113">
        <v>145.05000000000001</v>
      </c>
      <c r="O2382" s="113">
        <v>0</v>
      </c>
      <c r="P2382" s="113">
        <v>0</v>
      </c>
      <c r="Q2382" s="113">
        <v>969.41750000000002</v>
      </c>
      <c r="R2382" s="113">
        <v>58165.05</v>
      </c>
      <c r="S2382" s="111" t="s">
        <v>1428</v>
      </c>
    </row>
    <row r="2383" spans="1:19" ht="25.5">
      <c r="A2383" s="111" t="s">
        <v>4940</v>
      </c>
      <c r="B2383" s="112">
        <v>44339</v>
      </c>
      <c r="C2383" s="111" t="s">
        <v>4941</v>
      </c>
      <c r="D2383" s="112">
        <v>44339</v>
      </c>
      <c r="E2383" s="111" t="s">
        <v>1429</v>
      </c>
      <c r="F2383" s="111" t="s">
        <v>31</v>
      </c>
      <c r="G2383" s="111" t="s">
        <v>1050</v>
      </c>
      <c r="H2383" s="111" t="s">
        <v>24</v>
      </c>
      <c r="I2383" s="111" t="s">
        <v>1321</v>
      </c>
      <c r="J2383" s="113">
        <v>20</v>
      </c>
      <c r="K2383" s="113">
        <v>1205</v>
      </c>
      <c r="L2383" s="113">
        <v>24100</v>
      </c>
      <c r="M2383" s="113">
        <v>3.0125000000000002</v>
      </c>
      <c r="N2383" s="113">
        <v>60.25</v>
      </c>
      <c r="O2383" s="113">
        <v>0</v>
      </c>
      <c r="P2383" s="113">
        <v>0</v>
      </c>
      <c r="Q2383" s="113">
        <v>1208.0125</v>
      </c>
      <c r="R2383" s="113">
        <v>24160.25</v>
      </c>
      <c r="S2383" s="111" t="s">
        <v>1428</v>
      </c>
    </row>
    <row r="2384" spans="1:19" ht="25.5">
      <c r="A2384" s="111" t="s">
        <v>4940</v>
      </c>
      <c r="B2384" s="112">
        <v>44339</v>
      </c>
      <c r="C2384" s="111" t="s">
        <v>4941</v>
      </c>
      <c r="D2384" s="112">
        <v>44339</v>
      </c>
      <c r="E2384" s="111" t="s">
        <v>1429</v>
      </c>
      <c r="F2384" s="111" t="s">
        <v>31</v>
      </c>
      <c r="G2384" s="111" t="s">
        <v>1050</v>
      </c>
      <c r="H2384" s="111" t="s">
        <v>24</v>
      </c>
      <c r="I2384" s="111" t="s">
        <v>1146</v>
      </c>
      <c r="J2384" s="113">
        <v>100</v>
      </c>
      <c r="K2384" s="113">
        <v>914</v>
      </c>
      <c r="L2384" s="113">
        <v>91400</v>
      </c>
      <c r="M2384" s="113">
        <v>2.2850000000000001</v>
      </c>
      <c r="N2384" s="113">
        <v>228.5</v>
      </c>
      <c r="O2384" s="113">
        <v>0</v>
      </c>
      <c r="P2384" s="113">
        <v>0</v>
      </c>
      <c r="Q2384" s="113">
        <v>916.28499999999997</v>
      </c>
      <c r="R2384" s="113">
        <v>91628.5</v>
      </c>
      <c r="S2384" s="111" t="s">
        <v>1428</v>
      </c>
    </row>
    <row r="2385" spans="1:19" ht="25.5">
      <c r="A2385" s="111" t="s">
        <v>4940</v>
      </c>
      <c r="B2385" s="112">
        <v>44339</v>
      </c>
      <c r="C2385" s="111" t="s">
        <v>4941</v>
      </c>
      <c r="D2385" s="112">
        <v>44339</v>
      </c>
      <c r="E2385" s="111" t="s">
        <v>1429</v>
      </c>
      <c r="F2385" s="111" t="s">
        <v>31</v>
      </c>
      <c r="G2385" s="111" t="s">
        <v>1050</v>
      </c>
      <c r="H2385" s="111" t="s">
        <v>24</v>
      </c>
      <c r="I2385" s="111" t="s">
        <v>1376</v>
      </c>
      <c r="J2385" s="113">
        <v>40</v>
      </c>
      <c r="K2385" s="113">
        <v>1303</v>
      </c>
      <c r="L2385" s="113">
        <v>52120</v>
      </c>
      <c r="M2385" s="113">
        <v>3.2574999999999998</v>
      </c>
      <c r="N2385" s="113">
        <v>130.30000000000001</v>
      </c>
      <c r="O2385" s="113">
        <v>0</v>
      </c>
      <c r="P2385" s="113">
        <v>0</v>
      </c>
      <c r="Q2385" s="113">
        <v>1306.2574999999999</v>
      </c>
      <c r="R2385" s="113">
        <v>52250.3</v>
      </c>
      <c r="S2385" s="111" t="s">
        <v>1428</v>
      </c>
    </row>
    <row r="2386" spans="1:19" ht="25.5">
      <c r="A2386" s="111" t="s">
        <v>4940</v>
      </c>
      <c r="B2386" s="112">
        <v>44339</v>
      </c>
      <c r="C2386" s="111" t="s">
        <v>4941</v>
      </c>
      <c r="D2386" s="112">
        <v>44339</v>
      </c>
      <c r="E2386" s="111" t="s">
        <v>1429</v>
      </c>
      <c r="F2386" s="111" t="s">
        <v>31</v>
      </c>
      <c r="G2386" s="111" t="s">
        <v>1050</v>
      </c>
      <c r="H2386" s="111" t="s">
        <v>24</v>
      </c>
      <c r="I2386" s="111" t="s">
        <v>1374</v>
      </c>
      <c r="J2386" s="113">
        <v>60</v>
      </c>
      <c r="K2386" s="113">
        <v>914</v>
      </c>
      <c r="L2386" s="113">
        <v>54840</v>
      </c>
      <c r="M2386" s="113">
        <v>2.2850000000000001</v>
      </c>
      <c r="N2386" s="113">
        <v>137.1</v>
      </c>
      <c r="O2386" s="113">
        <v>0</v>
      </c>
      <c r="P2386" s="113">
        <v>0</v>
      </c>
      <c r="Q2386" s="113">
        <v>916.28499999999997</v>
      </c>
      <c r="R2386" s="113">
        <v>54977.1</v>
      </c>
      <c r="S2386" s="111" t="s">
        <v>1428</v>
      </c>
    </row>
    <row r="2387" spans="1:19" ht="25.5">
      <c r="A2387" s="111" t="s">
        <v>4940</v>
      </c>
      <c r="B2387" s="112">
        <v>44339</v>
      </c>
      <c r="C2387" s="111" t="s">
        <v>4941</v>
      </c>
      <c r="D2387" s="112">
        <v>44339</v>
      </c>
      <c r="E2387" s="111" t="s">
        <v>1429</v>
      </c>
      <c r="F2387" s="111" t="s">
        <v>31</v>
      </c>
      <c r="G2387" s="111" t="s">
        <v>1050</v>
      </c>
      <c r="H2387" s="111" t="s">
        <v>24</v>
      </c>
      <c r="I2387" s="111" t="s">
        <v>1141</v>
      </c>
      <c r="J2387" s="113">
        <v>100</v>
      </c>
      <c r="K2387" s="113">
        <v>894</v>
      </c>
      <c r="L2387" s="113">
        <v>89400</v>
      </c>
      <c r="M2387" s="113">
        <v>2.2349999999999999</v>
      </c>
      <c r="N2387" s="113">
        <v>223.5</v>
      </c>
      <c r="O2387" s="113">
        <v>0</v>
      </c>
      <c r="P2387" s="113">
        <v>0</v>
      </c>
      <c r="Q2387" s="113">
        <v>896.23500000000001</v>
      </c>
      <c r="R2387" s="113">
        <v>89623.5</v>
      </c>
      <c r="S2387" s="111" t="s">
        <v>1428</v>
      </c>
    </row>
    <row r="2388" spans="1:19" ht="25.5">
      <c r="A2388" s="111" t="s">
        <v>4942</v>
      </c>
      <c r="B2388" s="112">
        <v>44339</v>
      </c>
      <c r="C2388" s="111" t="s">
        <v>4943</v>
      </c>
      <c r="D2388" s="112">
        <v>44339</v>
      </c>
      <c r="E2388" s="111" t="s">
        <v>1429</v>
      </c>
      <c r="F2388" s="111" t="s">
        <v>1018</v>
      </c>
      <c r="G2388" s="111" t="s">
        <v>1439</v>
      </c>
      <c r="H2388" s="111" t="s">
        <v>66</v>
      </c>
      <c r="I2388" s="111" t="s">
        <v>1277</v>
      </c>
      <c r="J2388" s="113">
        <v>100</v>
      </c>
      <c r="K2388" s="113">
        <v>967</v>
      </c>
      <c r="L2388" s="113">
        <v>96700</v>
      </c>
      <c r="M2388" s="113">
        <v>2.4175</v>
      </c>
      <c r="N2388" s="113">
        <v>241.75</v>
      </c>
      <c r="O2388" s="113">
        <v>0</v>
      </c>
      <c r="P2388" s="113">
        <v>0</v>
      </c>
      <c r="Q2388" s="113">
        <v>969.41750000000002</v>
      </c>
      <c r="R2388" s="113">
        <v>96941.75</v>
      </c>
      <c r="S2388" s="111" t="s">
        <v>1428</v>
      </c>
    </row>
    <row r="2389" spans="1:19" ht="25.5">
      <c r="A2389" s="111" t="s">
        <v>4944</v>
      </c>
      <c r="B2389" s="112">
        <v>44339</v>
      </c>
      <c r="C2389" s="111" t="s">
        <v>4945</v>
      </c>
      <c r="D2389" s="112">
        <v>44339</v>
      </c>
      <c r="E2389" s="111" t="s">
        <v>1429</v>
      </c>
      <c r="F2389" s="111" t="s">
        <v>20</v>
      </c>
      <c r="G2389" s="111" t="s">
        <v>1048</v>
      </c>
      <c r="H2389" s="111" t="s">
        <v>13</v>
      </c>
      <c r="I2389" s="111" t="s">
        <v>1144</v>
      </c>
      <c r="J2389" s="113">
        <v>40</v>
      </c>
      <c r="K2389" s="113">
        <v>1118</v>
      </c>
      <c r="L2389" s="113">
        <v>44720</v>
      </c>
      <c r="M2389" s="113">
        <v>2.7949999999999999</v>
      </c>
      <c r="N2389" s="113">
        <v>111.8</v>
      </c>
      <c r="O2389" s="113">
        <v>0</v>
      </c>
      <c r="P2389" s="113">
        <v>0</v>
      </c>
      <c r="Q2389" s="113">
        <v>1120.7950000000001</v>
      </c>
      <c r="R2389" s="113">
        <v>44831.8</v>
      </c>
      <c r="S2389" s="111" t="s">
        <v>1428</v>
      </c>
    </row>
    <row r="2390" spans="1:19" ht="25.5">
      <c r="A2390" s="111" t="s">
        <v>4944</v>
      </c>
      <c r="B2390" s="112">
        <v>44339</v>
      </c>
      <c r="C2390" s="111" t="s">
        <v>4945</v>
      </c>
      <c r="D2390" s="112">
        <v>44339</v>
      </c>
      <c r="E2390" s="111" t="s">
        <v>1429</v>
      </c>
      <c r="F2390" s="111" t="s">
        <v>20</v>
      </c>
      <c r="G2390" s="111" t="s">
        <v>1048</v>
      </c>
      <c r="H2390" s="111" t="s">
        <v>13</v>
      </c>
      <c r="I2390" s="111" t="s">
        <v>1141</v>
      </c>
      <c r="J2390" s="113">
        <v>100</v>
      </c>
      <c r="K2390" s="113">
        <v>894</v>
      </c>
      <c r="L2390" s="113">
        <v>89400</v>
      </c>
      <c r="M2390" s="113">
        <v>2.2349999999999999</v>
      </c>
      <c r="N2390" s="113">
        <v>223.5</v>
      </c>
      <c r="O2390" s="113">
        <v>0</v>
      </c>
      <c r="P2390" s="113">
        <v>0</v>
      </c>
      <c r="Q2390" s="113">
        <v>896.23500000000001</v>
      </c>
      <c r="R2390" s="113">
        <v>89623.5</v>
      </c>
      <c r="S2390" s="111" t="s">
        <v>1428</v>
      </c>
    </row>
    <row r="2391" spans="1:19" ht="25.5">
      <c r="A2391" s="111" t="s">
        <v>4944</v>
      </c>
      <c r="B2391" s="112">
        <v>44339</v>
      </c>
      <c r="C2391" s="111" t="s">
        <v>4945</v>
      </c>
      <c r="D2391" s="112">
        <v>44339</v>
      </c>
      <c r="E2391" s="111" t="s">
        <v>1429</v>
      </c>
      <c r="F2391" s="111" t="s">
        <v>20</v>
      </c>
      <c r="G2391" s="111" t="s">
        <v>1048</v>
      </c>
      <c r="H2391" s="111" t="s">
        <v>13</v>
      </c>
      <c r="I2391" s="111" t="s">
        <v>1147</v>
      </c>
      <c r="J2391" s="113">
        <v>40</v>
      </c>
      <c r="K2391" s="113">
        <v>1176</v>
      </c>
      <c r="L2391" s="113">
        <v>47040</v>
      </c>
      <c r="M2391" s="113">
        <v>2.94</v>
      </c>
      <c r="N2391" s="113">
        <v>117.6</v>
      </c>
      <c r="O2391" s="113">
        <v>0</v>
      </c>
      <c r="P2391" s="113">
        <v>0</v>
      </c>
      <c r="Q2391" s="113">
        <v>1178.94</v>
      </c>
      <c r="R2391" s="113">
        <v>47157.599999999999</v>
      </c>
      <c r="S2391" s="111" t="s">
        <v>1428</v>
      </c>
    </row>
    <row r="2392" spans="1:19" ht="25.5">
      <c r="A2392" s="111" t="s">
        <v>4944</v>
      </c>
      <c r="B2392" s="112">
        <v>44339</v>
      </c>
      <c r="C2392" s="111" t="s">
        <v>4945</v>
      </c>
      <c r="D2392" s="112">
        <v>44339</v>
      </c>
      <c r="E2392" s="111" t="s">
        <v>1429</v>
      </c>
      <c r="F2392" s="111" t="s">
        <v>20</v>
      </c>
      <c r="G2392" s="111" t="s">
        <v>1048</v>
      </c>
      <c r="H2392" s="111" t="s">
        <v>13</v>
      </c>
      <c r="I2392" s="111" t="s">
        <v>1374</v>
      </c>
      <c r="J2392" s="113">
        <v>40</v>
      </c>
      <c r="K2392" s="113">
        <v>914</v>
      </c>
      <c r="L2392" s="113">
        <v>36560</v>
      </c>
      <c r="M2392" s="113">
        <v>2.2850000000000001</v>
      </c>
      <c r="N2392" s="113">
        <v>91.4</v>
      </c>
      <c r="O2392" s="113">
        <v>0</v>
      </c>
      <c r="P2392" s="113">
        <v>0</v>
      </c>
      <c r="Q2392" s="113">
        <v>916.28499999999997</v>
      </c>
      <c r="R2392" s="113">
        <v>36651.4</v>
      </c>
      <c r="S2392" s="111" t="s">
        <v>1428</v>
      </c>
    </row>
    <row r="2393" spans="1:19" ht="25.5">
      <c r="A2393" s="111" t="s">
        <v>4944</v>
      </c>
      <c r="B2393" s="112">
        <v>44339</v>
      </c>
      <c r="C2393" s="111" t="s">
        <v>4945</v>
      </c>
      <c r="D2393" s="112">
        <v>44339</v>
      </c>
      <c r="E2393" s="111" t="s">
        <v>1429</v>
      </c>
      <c r="F2393" s="111" t="s">
        <v>20</v>
      </c>
      <c r="G2393" s="111" t="s">
        <v>1048</v>
      </c>
      <c r="H2393" s="111" t="s">
        <v>13</v>
      </c>
      <c r="I2393" s="111" t="s">
        <v>1321</v>
      </c>
      <c r="J2393" s="113">
        <v>20</v>
      </c>
      <c r="K2393" s="113">
        <v>1205</v>
      </c>
      <c r="L2393" s="113">
        <v>24100</v>
      </c>
      <c r="M2393" s="113">
        <v>3.0125000000000002</v>
      </c>
      <c r="N2393" s="113">
        <v>60.25</v>
      </c>
      <c r="O2393" s="113">
        <v>0</v>
      </c>
      <c r="P2393" s="113">
        <v>0</v>
      </c>
      <c r="Q2393" s="113">
        <v>1208.0125</v>
      </c>
      <c r="R2393" s="113">
        <v>24160.25</v>
      </c>
      <c r="S2393" s="111" t="s">
        <v>1428</v>
      </c>
    </row>
    <row r="2394" spans="1:19" ht="25.5">
      <c r="A2394" s="111" t="s">
        <v>4944</v>
      </c>
      <c r="B2394" s="112">
        <v>44339</v>
      </c>
      <c r="C2394" s="111" t="s">
        <v>4945</v>
      </c>
      <c r="D2394" s="112">
        <v>44339</v>
      </c>
      <c r="E2394" s="111" t="s">
        <v>1429</v>
      </c>
      <c r="F2394" s="111" t="s">
        <v>20</v>
      </c>
      <c r="G2394" s="111" t="s">
        <v>1048</v>
      </c>
      <c r="H2394" s="111" t="s">
        <v>13</v>
      </c>
      <c r="I2394" s="111" t="s">
        <v>1277</v>
      </c>
      <c r="J2394" s="113">
        <v>40</v>
      </c>
      <c r="K2394" s="113">
        <v>967</v>
      </c>
      <c r="L2394" s="113">
        <v>38680</v>
      </c>
      <c r="M2394" s="113">
        <v>2.4175</v>
      </c>
      <c r="N2394" s="113">
        <v>96.7</v>
      </c>
      <c r="O2394" s="113">
        <v>0</v>
      </c>
      <c r="P2394" s="113">
        <v>0</v>
      </c>
      <c r="Q2394" s="113">
        <v>969.41750000000002</v>
      </c>
      <c r="R2394" s="113">
        <v>38776.699999999997</v>
      </c>
      <c r="S2394" s="111" t="s">
        <v>1428</v>
      </c>
    </row>
    <row r="2395" spans="1:19" ht="25.5">
      <c r="A2395" s="111" t="s">
        <v>4944</v>
      </c>
      <c r="B2395" s="112">
        <v>44339</v>
      </c>
      <c r="C2395" s="111" t="s">
        <v>4945</v>
      </c>
      <c r="D2395" s="112">
        <v>44339</v>
      </c>
      <c r="E2395" s="111" t="s">
        <v>1429</v>
      </c>
      <c r="F2395" s="111" t="s">
        <v>20</v>
      </c>
      <c r="G2395" s="111" t="s">
        <v>1048</v>
      </c>
      <c r="H2395" s="111" t="s">
        <v>13</v>
      </c>
      <c r="I2395" s="111" t="s">
        <v>1320</v>
      </c>
      <c r="J2395" s="113">
        <v>40</v>
      </c>
      <c r="K2395" s="113">
        <v>1064</v>
      </c>
      <c r="L2395" s="113">
        <v>42560</v>
      </c>
      <c r="M2395" s="113">
        <v>2.66</v>
      </c>
      <c r="N2395" s="113">
        <v>106.4</v>
      </c>
      <c r="O2395" s="113">
        <v>0</v>
      </c>
      <c r="P2395" s="113">
        <v>0</v>
      </c>
      <c r="Q2395" s="113">
        <v>1066.6600000000001</v>
      </c>
      <c r="R2395" s="113">
        <v>42666.400000000001</v>
      </c>
      <c r="S2395" s="111" t="s">
        <v>1428</v>
      </c>
    </row>
    <row r="2396" spans="1:19" ht="25.5">
      <c r="A2396" s="111" t="s">
        <v>4944</v>
      </c>
      <c r="B2396" s="112">
        <v>44339</v>
      </c>
      <c r="C2396" s="111" t="s">
        <v>4945</v>
      </c>
      <c r="D2396" s="112">
        <v>44339</v>
      </c>
      <c r="E2396" s="111" t="s">
        <v>1429</v>
      </c>
      <c r="F2396" s="111" t="s">
        <v>20</v>
      </c>
      <c r="G2396" s="111" t="s">
        <v>1048</v>
      </c>
      <c r="H2396" s="111" t="s">
        <v>13</v>
      </c>
      <c r="I2396" s="111" t="s">
        <v>1142</v>
      </c>
      <c r="J2396" s="113">
        <v>60</v>
      </c>
      <c r="K2396" s="113">
        <v>1030</v>
      </c>
      <c r="L2396" s="113">
        <v>61800</v>
      </c>
      <c r="M2396" s="113">
        <v>2.5750000000000002</v>
      </c>
      <c r="N2396" s="113">
        <v>154.5</v>
      </c>
      <c r="O2396" s="113">
        <v>0</v>
      </c>
      <c r="P2396" s="113">
        <v>0</v>
      </c>
      <c r="Q2396" s="113">
        <v>1032.575</v>
      </c>
      <c r="R2396" s="113">
        <v>61954.5</v>
      </c>
      <c r="S2396" s="111" t="s">
        <v>1428</v>
      </c>
    </row>
    <row r="2397" spans="1:19" ht="25.5">
      <c r="A2397" s="111" t="s">
        <v>4944</v>
      </c>
      <c r="B2397" s="112">
        <v>44339</v>
      </c>
      <c r="C2397" s="111" t="s">
        <v>4945</v>
      </c>
      <c r="D2397" s="112">
        <v>44339</v>
      </c>
      <c r="E2397" s="111" t="s">
        <v>1429</v>
      </c>
      <c r="F2397" s="111" t="s">
        <v>20</v>
      </c>
      <c r="G2397" s="111" t="s">
        <v>1048</v>
      </c>
      <c r="H2397" s="111" t="s">
        <v>13</v>
      </c>
      <c r="I2397" s="111" t="s">
        <v>1146</v>
      </c>
      <c r="J2397" s="113">
        <v>100</v>
      </c>
      <c r="K2397" s="113">
        <v>914</v>
      </c>
      <c r="L2397" s="113">
        <v>91400</v>
      </c>
      <c r="M2397" s="113">
        <v>2.2850000000000001</v>
      </c>
      <c r="N2397" s="113">
        <v>228.5</v>
      </c>
      <c r="O2397" s="113">
        <v>0</v>
      </c>
      <c r="P2397" s="113">
        <v>0</v>
      </c>
      <c r="Q2397" s="113">
        <v>916.28499999999997</v>
      </c>
      <c r="R2397" s="113">
        <v>91628.5</v>
      </c>
      <c r="S2397" s="111" t="s">
        <v>1428</v>
      </c>
    </row>
    <row r="2398" spans="1:19" ht="25.5">
      <c r="A2398" s="111" t="s">
        <v>4946</v>
      </c>
      <c r="B2398" s="112">
        <v>44339</v>
      </c>
      <c r="C2398" s="111" t="s">
        <v>4947</v>
      </c>
      <c r="D2398" s="112">
        <v>44339</v>
      </c>
      <c r="E2398" s="111" t="s">
        <v>1429</v>
      </c>
      <c r="F2398" s="111" t="s">
        <v>48</v>
      </c>
      <c r="G2398" s="111" t="s">
        <v>1454</v>
      </c>
      <c r="H2398" s="111" t="s">
        <v>13</v>
      </c>
      <c r="I2398" s="111" t="s">
        <v>1374</v>
      </c>
      <c r="J2398" s="113">
        <v>100</v>
      </c>
      <c r="K2398" s="113">
        <v>914</v>
      </c>
      <c r="L2398" s="113">
        <v>91400</v>
      </c>
      <c r="M2398" s="113">
        <v>2.2850000000000001</v>
      </c>
      <c r="N2398" s="113">
        <v>228.5</v>
      </c>
      <c r="O2398" s="113">
        <v>0</v>
      </c>
      <c r="P2398" s="113">
        <v>0</v>
      </c>
      <c r="Q2398" s="113">
        <v>916.28499999999997</v>
      </c>
      <c r="R2398" s="113">
        <v>91628.5</v>
      </c>
      <c r="S2398" s="111" t="s">
        <v>1428</v>
      </c>
    </row>
    <row r="2399" spans="1:19" ht="25.5">
      <c r="A2399" s="111" t="s">
        <v>4948</v>
      </c>
      <c r="B2399" s="112">
        <v>44339</v>
      </c>
      <c r="C2399" s="111" t="s">
        <v>4949</v>
      </c>
      <c r="D2399" s="112">
        <v>44339</v>
      </c>
      <c r="E2399" s="111" t="s">
        <v>1429</v>
      </c>
      <c r="F2399" s="111" t="s">
        <v>1043</v>
      </c>
      <c r="G2399" s="111" t="s">
        <v>1045</v>
      </c>
      <c r="H2399" s="111" t="s">
        <v>117</v>
      </c>
      <c r="I2399" s="111" t="s">
        <v>1141</v>
      </c>
      <c r="J2399" s="113">
        <v>40</v>
      </c>
      <c r="K2399" s="113">
        <v>894</v>
      </c>
      <c r="L2399" s="113">
        <v>35760</v>
      </c>
      <c r="M2399" s="113">
        <v>2.2349999999999999</v>
      </c>
      <c r="N2399" s="113">
        <v>89.4</v>
      </c>
      <c r="O2399" s="113">
        <v>0</v>
      </c>
      <c r="P2399" s="113">
        <v>0</v>
      </c>
      <c r="Q2399" s="113">
        <v>896.23500000000001</v>
      </c>
      <c r="R2399" s="113">
        <v>35849.4</v>
      </c>
      <c r="S2399" s="111" t="s">
        <v>1428</v>
      </c>
    </row>
    <row r="2400" spans="1:19" ht="25.5">
      <c r="A2400" s="111" t="s">
        <v>4948</v>
      </c>
      <c r="B2400" s="112">
        <v>44339</v>
      </c>
      <c r="C2400" s="111" t="s">
        <v>4949</v>
      </c>
      <c r="D2400" s="112">
        <v>44339</v>
      </c>
      <c r="E2400" s="111" t="s">
        <v>1429</v>
      </c>
      <c r="F2400" s="111" t="s">
        <v>1043</v>
      </c>
      <c r="G2400" s="111" t="s">
        <v>1045</v>
      </c>
      <c r="H2400" s="111" t="s">
        <v>117</v>
      </c>
      <c r="I2400" s="111" t="s">
        <v>1142</v>
      </c>
      <c r="J2400" s="113">
        <v>40</v>
      </c>
      <c r="K2400" s="113">
        <v>1030</v>
      </c>
      <c r="L2400" s="113">
        <v>41200</v>
      </c>
      <c r="M2400" s="113">
        <v>2.5750000000000002</v>
      </c>
      <c r="N2400" s="113">
        <v>103</v>
      </c>
      <c r="O2400" s="113">
        <v>0</v>
      </c>
      <c r="P2400" s="113">
        <v>0</v>
      </c>
      <c r="Q2400" s="113">
        <v>1032.575</v>
      </c>
      <c r="R2400" s="113">
        <v>41303</v>
      </c>
      <c r="S2400" s="111" t="s">
        <v>1428</v>
      </c>
    </row>
    <row r="2401" spans="1:19" ht="25.5">
      <c r="A2401" s="111" t="s">
        <v>4948</v>
      </c>
      <c r="B2401" s="112">
        <v>44339</v>
      </c>
      <c r="C2401" s="111" t="s">
        <v>4949</v>
      </c>
      <c r="D2401" s="112">
        <v>44339</v>
      </c>
      <c r="E2401" s="111" t="s">
        <v>1429</v>
      </c>
      <c r="F2401" s="111" t="s">
        <v>1043</v>
      </c>
      <c r="G2401" s="111" t="s">
        <v>1045</v>
      </c>
      <c r="H2401" s="111" t="s">
        <v>117</v>
      </c>
      <c r="I2401" s="111" t="s">
        <v>1374</v>
      </c>
      <c r="J2401" s="113">
        <v>40</v>
      </c>
      <c r="K2401" s="113">
        <v>914</v>
      </c>
      <c r="L2401" s="113">
        <v>36560</v>
      </c>
      <c r="M2401" s="113">
        <v>2.2850000000000001</v>
      </c>
      <c r="N2401" s="113">
        <v>91.4</v>
      </c>
      <c r="O2401" s="113">
        <v>0</v>
      </c>
      <c r="P2401" s="113">
        <v>0</v>
      </c>
      <c r="Q2401" s="113">
        <v>916.28499999999997</v>
      </c>
      <c r="R2401" s="113">
        <v>36651.4</v>
      </c>
      <c r="S2401" s="111" t="s">
        <v>1428</v>
      </c>
    </row>
    <row r="2402" spans="1:19" ht="25.5">
      <c r="A2402" s="111" t="s">
        <v>4948</v>
      </c>
      <c r="B2402" s="112">
        <v>44339</v>
      </c>
      <c r="C2402" s="111" t="s">
        <v>4949</v>
      </c>
      <c r="D2402" s="112">
        <v>44339</v>
      </c>
      <c r="E2402" s="111" t="s">
        <v>1429</v>
      </c>
      <c r="F2402" s="111" t="s">
        <v>1043</v>
      </c>
      <c r="G2402" s="111" t="s">
        <v>1045</v>
      </c>
      <c r="H2402" s="111" t="s">
        <v>117</v>
      </c>
      <c r="I2402" s="111" t="s">
        <v>1144</v>
      </c>
      <c r="J2402" s="113">
        <v>60</v>
      </c>
      <c r="K2402" s="113">
        <v>1118</v>
      </c>
      <c r="L2402" s="113">
        <v>67080</v>
      </c>
      <c r="M2402" s="113">
        <v>2.7949999999999999</v>
      </c>
      <c r="N2402" s="113">
        <v>167.7</v>
      </c>
      <c r="O2402" s="113">
        <v>0</v>
      </c>
      <c r="P2402" s="113">
        <v>0</v>
      </c>
      <c r="Q2402" s="113">
        <v>1120.7950000000001</v>
      </c>
      <c r="R2402" s="113">
        <v>67247.7</v>
      </c>
      <c r="S2402" s="111" t="s">
        <v>1428</v>
      </c>
    </row>
    <row r="2403" spans="1:19" ht="25.5">
      <c r="A2403" s="111" t="s">
        <v>4948</v>
      </c>
      <c r="B2403" s="112">
        <v>44339</v>
      </c>
      <c r="C2403" s="111" t="s">
        <v>4949</v>
      </c>
      <c r="D2403" s="112">
        <v>44339</v>
      </c>
      <c r="E2403" s="111" t="s">
        <v>1429</v>
      </c>
      <c r="F2403" s="111" t="s">
        <v>1043</v>
      </c>
      <c r="G2403" s="111" t="s">
        <v>1045</v>
      </c>
      <c r="H2403" s="111" t="s">
        <v>117</v>
      </c>
      <c r="I2403" s="111" t="s">
        <v>1146</v>
      </c>
      <c r="J2403" s="113">
        <v>160</v>
      </c>
      <c r="K2403" s="113">
        <v>914</v>
      </c>
      <c r="L2403" s="113">
        <v>146240</v>
      </c>
      <c r="M2403" s="113">
        <v>2.2850000000000001</v>
      </c>
      <c r="N2403" s="113">
        <v>365.6</v>
      </c>
      <c r="O2403" s="113">
        <v>0</v>
      </c>
      <c r="P2403" s="113">
        <v>0</v>
      </c>
      <c r="Q2403" s="113">
        <v>916.28499999999997</v>
      </c>
      <c r="R2403" s="113">
        <v>146605.6</v>
      </c>
      <c r="S2403" s="111" t="s">
        <v>1428</v>
      </c>
    </row>
    <row r="2404" spans="1:19" ht="25.5">
      <c r="A2404" s="111" t="s">
        <v>4950</v>
      </c>
      <c r="B2404" s="112">
        <v>44339</v>
      </c>
      <c r="C2404" s="111" t="s">
        <v>4951</v>
      </c>
      <c r="D2404" s="112">
        <v>44339</v>
      </c>
      <c r="E2404" s="111" t="s">
        <v>1429</v>
      </c>
      <c r="F2404" s="111" t="s">
        <v>1</v>
      </c>
      <c r="G2404" s="111" t="s">
        <v>1045</v>
      </c>
      <c r="H2404" s="111" t="s">
        <v>117</v>
      </c>
      <c r="I2404" s="111" t="s">
        <v>1277</v>
      </c>
      <c r="J2404" s="113">
        <v>40</v>
      </c>
      <c r="K2404" s="113">
        <v>967</v>
      </c>
      <c r="L2404" s="113">
        <v>38680</v>
      </c>
      <c r="M2404" s="113">
        <v>2.4175</v>
      </c>
      <c r="N2404" s="113">
        <v>96.7</v>
      </c>
      <c r="O2404" s="113">
        <v>0</v>
      </c>
      <c r="P2404" s="113">
        <v>0</v>
      </c>
      <c r="Q2404" s="113">
        <v>969.41750000000002</v>
      </c>
      <c r="R2404" s="113">
        <v>38776.699999999997</v>
      </c>
      <c r="S2404" s="111" t="s">
        <v>1428</v>
      </c>
    </row>
    <row r="2405" spans="1:19" ht="25.5">
      <c r="A2405" s="111" t="s">
        <v>4950</v>
      </c>
      <c r="B2405" s="112">
        <v>44339</v>
      </c>
      <c r="C2405" s="111" t="s">
        <v>4951</v>
      </c>
      <c r="D2405" s="112">
        <v>44339</v>
      </c>
      <c r="E2405" s="111" t="s">
        <v>1429</v>
      </c>
      <c r="F2405" s="111" t="s">
        <v>1</v>
      </c>
      <c r="G2405" s="111" t="s">
        <v>1045</v>
      </c>
      <c r="H2405" s="111" t="s">
        <v>117</v>
      </c>
      <c r="I2405" s="111" t="s">
        <v>1320</v>
      </c>
      <c r="J2405" s="113">
        <v>100</v>
      </c>
      <c r="K2405" s="113">
        <v>1064</v>
      </c>
      <c r="L2405" s="113">
        <v>106400</v>
      </c>
      <c r="M2405" s="113">
        <v>2.66</v>
      </c>
      <c r="N2405" s="113">
        <v>266</v>
      </c>
      <c r="O2405" s="113">
        <v>0</v>
      </c>
      <c r="P2405" s="113">
        <v>0</v>
      </c>
      <c r="Q2405" s="113">
        <v>1066.6600000000001</v>
      </c>
      <c r="R2405" s="113">
        <v>106666</v>
      </c>
      <c r="S2405" s="111" t="s">
        <v>1428</v>
      </c>
    </row>
    <row r="2406" spans="1:19" ht="25.5">
      <c r="A2406" s="111" t="s">
        <v>4950</v>
      </c>
      <c r="B2406" s="112">
        <v>44339</v>
      </c>
      <c r="C2406" s="111" t="s">
        <v>4951</v>
      </c>
      <c r="D2406" s="112">
        <v>44339</v>
      </c>
      <c r="E2406" s="111" t="s">
        <v>1429</v>
      </c>
      <c r="F2406" s="111" t="s">
        <v>1</v>
      </c>
      <c r="G2406" s="111" t="s">
        <v>1045</v>
      </c>
      <c r="H2406" s="111" t="s">
        <v>117</v>
      </c>
      <c r="I2406" s="111" t="s">
        <v>1376</v>
      </c>
      <c r="J2406" s="113">
        <v>80</v>
      </c>
      <c r="K2406" s="113">
        <v>1303</v>
      </c>
      <c r="L2406" s="113">
        <v>104240</v>
      </c>
      <c r="M2406" s="113">
        <v>3.2574999999999998</v>
      </c>
      <c r="N2406" s="113">
        <v>260.60000000000002</v>
      </c>
      <c r="O2406" s="113">
        <v>0</v>
      </c>
      <c r="P2406" s="113">
        <v>0</v>
      </c>
      <c r="Q2406" s="113">
        <v>1306.2574999999999</v>
      </c>
      <c r="R2406" s="113">
        <v>104500.6</v>
      </c>
      <c r="S2406" s="111" t="s">
        <v>1428</v>
      </c>
    </row>
    <row r="2407" spans="1:19" ht="25.5">
      <c r="A2407" s="111" t="s">
        <v>4952</v>
      </c>
      <c r="B2407" s="112">
        <v>44339</v>
      </c>
      <c r="C2407" s="111" t="s">
        <v>4953</v>
      </c>
      <c r="D2407" s="112">
        <v>44339</v>
      </c>
      <c r="E2407" s="111" t="s">
        <v>1429</v>
      </c>
      <c r="F2407" s="111" t="s">
        <v>115</v>
      </c>
      <c r="G2407" s="111" t="s">
        <v>1440</v>
      </c>
      <c r="H2407" s="111" t="s">
        <v>117</v>
      </c>
      <c r="I2407" s="111" t="s">
        <v>1146</v>
      </c>
      <c r="J2407" s="113">
        <v>20</v>
      </c>
      <c r="K2407" s="113">
        <v>914</v>
      </c>
      <c r="L2407" s="113">
        <v>18280</v>
      </c>
      <c r="M2407" s="113">
        <v>2.2850000000000001</v>
      </c>
      <c r="N2407" s="113">
        <v>45.7</v>
      </c>
      <c r="O2407" s="113">
        <v>0</v>
      </c>
      <c r="P2407" s="113">
        <v>0</v>
      </c>
      <c r="Q2407" s="113">
        <v>916.28499999999997</v>
      </c>
      <c r="R2407" s="113">
        <v>18325.7</v>
      </c>
      <c r="S2407" s="111" t="s">
        <v>1428</v>
      </c>
    </row>
    <row r="2408" spans="1:19" ht="25.5">
      <c r="A2408" s="111" t="s">
        <v>4952</v>
      </c>
      <c r="B2408" s="112">
        <v>44339</v>
      </c>
      <c r="C2408" s="111" t="s">
        <v>4953</v>
      </c>
      <c r="D2408" s="112">
        <v>44339</v>
      </c>
      <c r="E2408" s="111" t="s">
        <v>1429</v>
      </c>
      <c r="F2408" s="111" t="s">
        <v>115</v>
      </c>
      <c r="G2408" s="111" t="s">
        <v>1440</v>
      </c>
      <c r="H2408" s="111" t="s">
        <v>117</v>
      </c>
      <c r="I2408" s="111" t="s">
        <v>1144</v>
      </c>
      <c r="J2408" s="113">
        <v>40</v>
      </c>
      <c r="K2408" s="113">
        <v>1118</v>
      </c>
      <c r="L2408" s="113">
        <v>44720</v>
      </c>
      <c r="M2408" s="113">
        <v>2.7949999999999999</v>
      </c>
      <c r="N2408" s="113">
        <v>111.8</v>
      </c>
      <c r="O2408" s="113">
        <v>0</v>
      </c>
      <c r="P2408" s="113">
        <v>0</v>
      </c>
      <c r="Q2408" s="113">
        <v>1120.7950000000001</v>
      </c>
      <c r="R2408" s="113">
        <v>44831.8</v>
      </c>
      <c r="S2408" s="111" t="s">
        <v>1428</v>
      </c>
    </row>
    <row r="2409" spans="1:19" ht="25.5">
      <c r="A2409" s="111" t="s">
        <v>4954</v>
      </c>
      <c r="B2409" s="112">
        <v>44339</v>
      </c>
      <c r="C2409" s="111" t="s">
        <v>4955</v>
      </c>
      <c r="D2409" s="112">
        <v>44339</v>
      </c>
      <c r="E2409" s="111" t="s">
        <v>1429</v>
      </c>
      <c r="F2409" s="111" t="s">
        <v>105</v>
      </c>
      <c r="G2409" s="111" t="s">
        <v>1444</v>
      </c>
      <c r="H2409" s="111" t="s">
        <v>117</v>
      </c>
      <c r="I2409" s="111" t="s">
        <v>1374</v>
      </c>
      <c r="J2409" s="113">
        <v>30</v>
      </c>
      <c r="K2409" s="113">
        <v>914</v>
      </c>
      <c r="L2409" s="113">
        <v>27420</v>
      </c>
      <c r="M2409" s="113">
        <v>2.2850000000000001</v>
      </c>
      <c r="N2409" s="113">
        <v>68.55</v>
      </c>
      <c r="O2409" s="113">
        <v>0</v>
      </c>
      <c r="P2409" s="113">
        <v>0</v>
      </c>
      <c r="Q2409" s="113">
        <v>916.28499999999997</v>
      </c>
      <c r="R2409" s="113">
        <v>27488.55</v>
      </c>
      <c r="S2409" s="111" t="s">
        <v>1428</v>
      </c>
    </row>
    <row r="2410" spans="1:19" ht="25.5">
      <c r="A2410" s="111" t="s">
        <v>4954</v>
      </c>
      <c r="B2410" s="112">
        <v>44339</v>
      </c>
      <c r="C2410" s="111" t="s">
        <v>4955</v>
      </c>
      <c r="D2410" s="112">
        <v>44339</v>
      </c>
      <c r="E2410" s="111" t="s">
        <v>1429</v>
      </c>
      <c r="F2410" s="111" t="s">
        <v>105</v>
      </c>
      <c r="G2410" s="111" t="s">
        <v>1444</v>
      </c>
      <c r="H2410" s="111" t="s">
        <v>117</v>
      </c>
      <c r="I2410" s="111" t="s">
        <v>1277</v>
      </c>
      <c r="J2410" s="113">
        <v>20</v>
      </c>
      <c r="K2410" s="113">
        <v>967</v>
      </c>
      <c r="L2410" s="113">
        <v>19340</v>
      </c>
      <c r="M2410" s="113">
        <v>2.4175</v>
      </c>
      <c r="N2410" s="113">
        <v>48.35</v>
      </c>
      <c r="O2410" s="113">
        <v>0</v>
      </c>
      <c r="P2410" s="113">
        <v>0</v>
      </c>
      <c r="Q2410" s="113">
        <v>969.41750000000002</v>
      </c>
      <c r="R2410" s="113">
        <v>19388.349999999999</v>
      </c>
      <c r="S2410" s="111" t="s">
        <v>1428</v>
      </c>
    </row>
    <row r="2411" spans="1:19" ht="25.5">
      <c r="A2411" s="111" t="s">
        <v>4956</v>
      </c>
      <c r="B2411" s="112">
        <v>44339</v>
      </c>
      <c r="C2411" s="111" t="s">
        <v>4957</v>
      </c>
      <c r="D2411" s="112">
        <v>44339</v>
      </c>
      <c r="E2411" s="111" t="s">
        <v>1429</v>
      </c>
      <c r="F2411" s="111" t="s">
        <v>100</v>
      </c>
      <c r="G2411" s="111" t="s">
        <v>1046</v>
      </c>
      <c r="H2411" s="111" t="s">
        <v>1433</v>
      </c>
      <c r="I2411" s="111" t="s">
        <v>1141</v>
      </c>
      <c r="J2411" s="113">
        <v>40</v>
      </c>
      <c r="K2411" s="113">
        <v>894</v>
      </c>
      <c r="L2411" s="113">
        <v>35760</v>
      </c>
      <c r="M2411" s="113">
        <v>2.2349999999999999</v>
      </c>
      <c r="N2411" s="113">
        <v>89.4</v>
      </c>
      <c r="O2411" s="113">
        <v>0</v>
      </c>
      <c r="P2411" s="113">
        <v>0</v>
      </c>
      <c r="Q2411" s="113">
        <v>896.23500000000001</v>
      </c>
      <c r="R2411" s="113">
        <v>35849.4</v>
      </c>
      <c r="S2411" s="111" t="s">
        <v>1428</v>
      </c>
    </row>
    <row r="2412" spans="1:19" ht="25.5">
      <c r="A2412" s="111" t="s">
        <v>4956</v>
      </c>
      <c r="B2412" s="112">
        <v>44339</v>
      </c>
      <c r="C2412" s="111" t="s">
        <v>4957</v>
      </c>
      <c r="D2412" s="112">
        <v>44339</v>
      </c>
      <c r="E2412" s="111" t="s">
        <v>1429</v>
      </c>
      <c r="F2412" s="111" t="s">
        <v>100</v>
      </c>
      <c r="G2412" s="111" t="s">
        <v>1046</v>
      </c>
      <c r="H2412" s="111" t="s">
        <v>1433</v>
      </c>
      <c r="I2412" s="111" t="s">
        <v>1142</v>
      </c>
      <c r="J2412" s="113">
        <v>30</v>
      </c>
      <c r="K2412" s="113">
        <v>1030</v>
      </c>
      <c r="L2412" s="113">
        <v>30900</v>
      </c>
      <c r="M2412" s="113">
        <v>2.5750000000000002</v>
      </c>
      <c r="N2412" s="113">
        <v>77.25</v>
      </c>
      <c r="O2412" s="113">
        <v>0</v>
      </c>
      <c r="P2412" s="113">
        <v>0</v>
      </c>
      <c r="Q2412" s="113">
        <v>1032.575</v>
      </c>
      <c r="R2412" s="113">
        <v>30977.25</v>
      </c>
      <c r="S2412" s="111" t="s">
        <v>1428</v>
      </c>
    </row>
    <row r="2413" spans="1:19" ht="25.5">
      <c r="A2413" s="111" t="s">
        <v>4956</v>
      </c>
      <c r="B2413" s="112">
        <v>44339</v>
      </c>
      <c r="C2413" s="111" t="s">
        <v>4957</v>
      </c>
      <c r="D2413" s="112">
        <v>44339</v>
      </c>
      <c r="E2413" s="111" t="s">
        <v>1429</v>
      </c>
      <c r="F2413" s="111" t="s">
        <v>100</v>
      </c>
      <c r="G2413" s="111" t="s">
        <v>1046</v>
      </c>
      <c r="H2413" s="111" t="s">
        <v>1433</v>
      </c>
      <c r="I2413" s="111" t="s">
        <v>1277</v>
      </c>
      <c r="J2413" s="113">
        <v>40</v>
      </c>
      <c r="K2413" s="113">
        <v>967</v>
      </c>
      <c r="L2413" s="113">
        <v>38680</v>
      </c>
      <c r="M2413" s="113">
        <v>2.4180000000000001</v>
      </c>
      <c r="N2413" s="113">
        <v>96.72</v>
      </c>
      <c r="O2413" s="113">
        <v>0</v>
      </c>
      <c r="P2413" s="113">
        <v>0</v>
      </c>
      <c r="Q2413" s="113">
        <v>969.41750000000002</v>
      </c>
      <c r="R2413" s="113">
        <v>38776.699999999997</v>
      </c>
      <c r="S2413" s="111" t="s">
        <v>1428</v>
      </c>
    </row>
    <row r="2414" spans="1:19" ht="25.5">
      <c r="A2414" s="111" t="s">
        <v>4958</v>
      </c>
      <c r="B2414" s="112">
        <v>44339</v>
      </c>
      <c r="C2414" s="111" t="s">
        <v>4959</v>
      </c>
      <c r="D2414" s="112">
        <v>44339</v>
      </c>
      <c r="E2414" s="111" t="s">
        <v>1429</v>
      </c>
      <c r="F2414" s="111" t="s">
        <v>122</v>
      </c>
      <c r="G2414" s="111" t="s">
        <v>1449</v>
      </c>
      <c r="H2414" s="111" t="s">
        <v>24</v>
      </c>
      <c r="I2414" s="111" t="s">
        <v>1263</v>
      </c>
      <c r="J2414" s="113">
        <v>40</v>
      </c>
      <c r="K2414" s="113">
        <v>1099</v>
      </c>
      <c r="L2414" s="113">
        <v>43960</v>
      </c>
      <c r="M2414" s="113">
        <v>2.7475000000000001</v>
      </c>
      <c r="N2414" s="113">
        <v>109.9</v>
      </c>
      <c r="O2414" s="113">
        <v>0</v>
      </c>
      <c r="P2414" s="113">
        <v>0</v>
      </c>
      <c r="Q2414" s="113">
        <v>1101.7474999999999</v>
      </c>
      <c r="R2414" s="113">
        <v>44069.9</v>
      </c>
      <c r="S2414" s="111" t="s">
        <v>1428</v>
      </c>
    </row>
    <row r="2415" spans="1:19" ht="25.5">
      <c r="A2415" s="111" t="s">
        <v>4958</v>
      </c>
      <c r="B2415" s="112">
        <v>44339</v>
      </c>
      <c r="C2415" s="111" t="s">
        <v>4959</v>
      </c>
      <c r="D2415" s="112">
        <v>44339</v>
      </c>
      <c r="E2415" s="111" t="s">
        <v>1429</v>
      </c>
      <c r="F2415" s="111" t="s">
        <v>122</v>
      </c>
      <c r="G2415" s="111" t="s">
        <v>1449</v>
      </c>
      <c r="H2415" s="111" t="s">
        <v>24</v>
      </c>
      <c r="I2415" s="111" t="s">
        <v>1376</v>
      </c>
      <c r="J2415" s="113">
        <v>20</v>
      </c>
      <c r="K2415" s="113">
        <v>1303</v>
      </c>
      <c r="L2415" s="113">
        <v>26060</v>
      </c>
      <c r="M2415" s="113">
        <v>3.2574999999999998</v>
      </c>
      <c r="N2415" s="113">
        <v>65.150000000000006</v>
      </c>
      <c r="O2415" s="113">
        <v>0</v>
      </c>
      <c r="P2415" s="113">
        <v>0</v>
      </c>
      <c r="Q2415" s="113">
        <v>1306.2574999999999</v>
      </c>
      <c r="R2415" s="113">
        <v>26125.15</v>
      </c>
      <c r="S2415" s="111" t="s">
        <v>1428</v>
      </c>
    </row>
    <row r="2416" spans="1:19" ht="25.5">
      <c r="A2416" s="111" t="s">
        <v>4958</v>
      </c>
      <c r="B2416" s="112">
        <v>44339</v>
      </c>
      <c r="C2416" s="111" t="s">
        <v>4959</v>
      </c>
      <c r="D2416" s="112">
        <v>44339</v>
      </c>
      <c r="E2416" s="111" t="s">
        <v>1429</v>
      </c>
      <c r="F2416" s="111" t="s">
        <v>122</v>
      </c>
      <c r="G2416" s="111" t="s">
        <v>1449</v>
      </c>
      <c r="H2416" s="111" t="s">
        <v>24</v>
      </c>
      <c r="I2416" s="111" t="s">
        <v>1374</v>
      </c>
      <c r="J2416" s="113">
        <v>60</v>
      </c>
      <c r="K2416" s="113">
        <v>914</v>
      </c>
      <c r="L2416" s="113">
        <v>54840</v>
      </c>
      <c r="M2416" s="113">
        <v>2.2850000000000001</v>
      </c>
      <c r="N2416" s="113">
        <v>137.1</v>
      </c>
      <c r="O2416" s="113">
        <v>0</v>
      </c>
      <c r="P2416" s="113">
        <v>0</v>
      </c>
      <c r="Q2416" s="113">
        <v>916.28499999999997</v>
      </c>
      <c r="R2416" s="113">
        <v>54977.1</v>
      </c>
      <c r="S2416" s="111" t="s">
        <v>1428</v>
      </c>
    </row>
    <row r="2417" spans="1:19" ht="25.5">
      <c r="A2417" s="111" t="s">
        <v>4958</v>
      </c>
      <c r="B2417" s="112">
        <v>44339</v>
      </c>
      <c r="C2417" s="111" t="s">
        <v>4959</v>
      </c>
      <c r="D2417" s="112">
        <v>44339</v>
      </c>
      <c r="E2417" s="111" t="s">
        <v>1429</v>
      </c>
      <c r="F2417" s="111" t="s">
        <v>122</v>
      </c>
      <c r="G2417" s="111" t="s">
        <v>1449</v>
      </c>
      <c r="H2417" s="111" t="s">
        <v>24</v>
      </c>
      <c r="I2417" s="111" t="s">
        <v>1141</v>
      </c>
      <c r="J2417" s="113">
        <v>60</v>
      </c>
      <c r="K2417" s="113">
        <v>894</v>
      </c>
      <c r="L2417" s="113">
        <v>53640</v>
      </c>
      <c r="M2417" s="113">
        <v>2.2349999999999999</v>
      </c>
      <c r="N2417" s="113">
        <v>134.1</v>
      </c>
      <c r="O2417" s="113">
        <v>0</v>
      </c>
      <c r="P2417" s="113">
        <v>0</v>
      </c>
      <c r="Q2417" s="113">
        <v>896.23500000000001</v>
      </c>
      <c r="R2417" s="113">
        <v>53774.1</v>
      </c>
      <c r="S2417" s="111" t="s">
        <v>1428</v>
      </c>
    </row>
    <row r="2418" spans="1:19" ht="25.5">
      <c r="A2418" s="111" t="s">
        <v>4958</v>
      </c>
      <c r="B2418" s="112">
        <v>44339</v>
      </c>
      <c r="C2418" s="111" t="s">
        <v>4959</v>
      </c>
      <c r="D2418" s="112">
        <v>44339</v>
      </c>
      <c r="E2418" s="111" t="s">
        <v>1429</v>
      </c>
      <c r="F2418" s="111" t="s">
        <v>122</v>
      </c>
      <c r="G2418" s="111" t="s">
        <v>1449</v>
      </c>
      <c r="H2418" s="111" t="s">
        <v>24</v>
      </c>
      <c r="I2418" s="111" t="s">
        <v>1321</v>
      </c>
      <c r="J2418" s="113">
        <v>40</v>
      </c>
      <c r="K2418" s="113">
        <v>1205</v>
      </c>
      <c r="L2418" s="113">
        <v>48200</v>
      </c>
      <c r="M2418" s="113">
        <v>3.0125000000000002</v>
      </c>
      <c r="N2418" s="113">
        <v>120.5</v>
      </c>
      <c r="O2418" s="113">
        <v>0</v>
      </c>
      <c r="P2418" s="113">
        <v>0</v>
      </c>
      <c r="Q2418" s="113">
        <v>1208.0125</v>
      </c>
      <c r="R2418" s="113">
        <v>48320.5</v>
      </c>
      <c r="S2418" s="111" t="s">
        <v>1428</v>
      </c>
    </row>
    <row r="2419" spans="1:19" ht="25.5">
      <c r="A2419" s="111" t="s">
        <v>4958</v>
      </c>
      <c r="B2419" s="112">
        <v>44339</v>
      </c>
      <c r="C2419" s="111" t="s">
        <v>4959</v>
      </c>
      <c r="D2419" s="112">
        <v>44339</v>
      </c>
      <c r="E2419" s="111" t="s">
        <v>1429</v>
      </c>
      <c r="F2419" s="111" t="s">
        <v>122</v>
      </c>
      <c r="G2419" s="111" t="s">
        <v>1449</v>
      </c>
      <c r="H2419" s="111" t="s">
        <v>24</v>
      </c>
      <c r="I2419" s="111" t="s">
        <v>1144</v>
      </c>
      <c r="J2419" s="113">
        <v>40</v>
      </c>
      <c r="K2419" s="113">
        <v>1118</v>
      </c>
      <c r="L2419" s="113">
        <v>44720</v>
      </c>
      <c r="M2419" s="113">
        <v>2.7949999999999999</v>
      </c>
      <c r="N2419" s="113">
        <v>111.8</v>
      </c>
      <c r="O2419" s="113">
        <v>0</v>
      </c>
      <c r="P2419" s="113">
        <v>0</v>
      </c>
      <c r="Q2419" s="113">
        <v>1120.7950000000001</v>
      </c>
      <c r="R2419" s="113">
        <v>44831.8</v>
      </c>
      <c r="S2419" s="111" t="s">
        <v>1428</v>
      </c>
    </row>
    <row r="2420" spans="1:19" ht="25.5">
      <c r="A2420" s="111" t="s">
        <v>4958</v>
      </c>
      <c r="B2420" s="112">
        <v>44339</v>
      </c>
      <c r="C2420" s="111" t="s">
        <v>4959</v>
      </c>
      <c r="D2420" s="112">
        <v>44339</v>
      </c>
      <c r="E2420" s="111" t="s">
        <v>1429</v>
      </c>
      <c r="F2420" s="111" t="s">
        <v>122</v>
      </c>
      <c r="G2420" s="111" t="s">
        <v>1449</v>
      </c>
      <c r="H2420" s="111" t="s">
        <v>24</v>
      </c>
      <c r="I2420" s="111" t="s">
        <v>1320</v>
      </c>
      <c r="J2420" s="113">
        <v>40</v>
      </c>
      <c r="K2420" s="113">
        <v>1064</v>
      </c>
      <c r="L2420" s="113">
        <v>42560</v>
      </c>
      <c r="M2420" s="113">
        <v>2.66</v>
      </c>
      <c r="N2420" s="113">
        <v>106.4</v>
      </c>
      <c r="O2420" s="113">
        <v>0</v>
      </c>
      <c r="P2420" s="113">
        <v>0</v>
      </c>
      <c r="Q2420" s="113">
        <v>1066.6600000000001</v>
      </c>
      <c r="R2420" s="113">
        <v>42666.400000000001</v>
      </c>
      <c r="S2420" s="111" t="s">
        <v>1428</v>
      </c>
    </row>
    <row r="2421" spans="1:19" ht="25.5">
      <c r="A2421" s="111" t="s">
        <v>4958</v>
      </c>
      <c r="B2421" s="112">
        <v>44339</v>
      </c>
      <c r="C2421" s="111" t="s">
        <v>4959</v>
      </c>
      <c r="D2421" s="112">
        <v>44339</v>
      </c>
      <c r="E2421" s="111" t="s">
        <v>1429</v>
      </c>
      <c r="F2421" s="111" t="s">
        <v>122</v>
      </c>
      <c r="G2421" s="111" t="s">
        <v>1449</v>
      </c>
      <c r="H2421" s="111" t="s">
        <v>24</v>
      </c>
      <c r="I2421" s="111" t="s">
        <v>1147</v>
      </c>
      <c r="J2421" s="113">
        <v>10</v>
      </c>
      <c r="K2421" s="113">
        <v>1176</v>
      </c>
      <c r="L2421" s="113">
        <v>11760</v>
      </c>
      <c r="M2421" s="113">
        <v>2.94</v>
      </c>
      <c r="N2421" s="113">
        <v>29.4</v>
      </c>
      <c r="O2421" s="113">
        <v>0</v>
      </c>
      <c r="P2421" s="113">
        <v>0</v>
      </c>
      <c r="Q2421" s="113">
        <v>1178.94</v>
      </c>
      <c r="R2421" s="113">
        <v>11789.4</v>
      </c>
      <c r="S2421" s="111" t="s">
        <v>1428</v>
      </c>
    </row>
    <row r="2422" spans="1:19" ht="25.5">
      <c r="A2422" s="111" t="s">
        <v>4958</v>
      </c>
      <c r="B2422" s="112">
        <v>44339</v>
      </c>
      <c r="C2422" s="111" t="s">
        <v>4959</v>
      </c>
      <c r="D2422" s="112">
        <v>44339</v>
      </c>
      <c r="E2422" s="111" t="s">
        <v>1429</v>
      </c>
      <c r="F2422" s="111" t="s">
        <v>122</v>
      </c>
      <c r="G2422" s="111" t="s">
        <v>1449</v>
      </c>
      <c r="H2422" s="111" t="s">
        <v>24</v>
      </c>
      <c r="I2422" s="111" t="s">
        <v>1277</v>
      </c>
      <c r="J2422" s="113">
        <v>20</v>
      </c>
      <c r="K2422" s="113">
        <v>967</v>
      </c>
      <c r="L2422" s="113">
        <v>19340</v>
      </c>
      <c r="M2422" s="113">
        <v>2.4175</v>
      </c>
      <c r="N2422" s="113">
        <v>48.35</v>
      </c>
      <c r="O2422" s="113">
        <v>0</v>
      </c>
      <c r="P2422" s="113">
        <v>0</v>
      </c>
      <c r="Q2422" s="113">
        <v>969.41750000000002</v>
      </c>
      <c r="R2422" s="113">
        <v>19388.349999999999</v>
      </c>
      <c r="S2422" s="111" t="s">
        <v>1428</v>
      </c>
    </row>
    <row r="2423" spans="1:19" ht="25.5">
      <c r="A2423" s="111" t="s">
        <v>4958</v>
      </c>
      <c r="B2423" s="112">
        <v>44339</v>
      </c>
      <c r="C2423" s="111" t="s">
        <v>4959</v>
      </c>
      <c r="D2423" s="112">
        <v>44339</v>
      </c>
      <c r="E2423" s="111" t="s">
        <v>1429</v>
      </c>
      <c r="F2423" s="111" t="s">
        <v>122</v>
      </c>
      <c r="G2423" s="111" t="s">
        <v>1449</v>
      </c>
      <c r="H2423" s="111" t="s">
        <v>24</v>
      </c>
      <c r="I2423" s="111" t="s">
        <v>1146</v>
      </c>
      <c r="J2423" s="113">
        <v>80</v>
      </c>
      <c r="K2423" s="113">
        <v>914</v>
      </c>
      <c r="L2423" s="113">
        <v>73120</v>
      </c>
      <c r="M2423" s="113">
        <v>2.2850000000000001</v>
      </c>
      <c r="N2423" s="113">
        <v>182.8</v>
      </c>
      <c r="O2423" s="113">
        <v>0</v>
      </c>
      <c r="P2423" s="113">
        <v>0</v>
      </c>
      <c r="Q2423" s="113">
        <v>916.28499999999997</v>
      </c>
      <c r="R2423" s="113">
        <v>73302.8</v>
      </c>
      <c r="S2423" s="111" t="s">
        <v>1428</v>
      </c>
    </row>
    <row r="2424" spans="1:19" ht="25.5">
      <c r="A2424" s="111" t="s">
        <v>4958</v>
      </c>
      <c r="B2424" s="112">
        <v>44339</v>
      </c>
      <c r="C2424" s="111" t="s">
        <v>4959</v>
      </c>
      <c r="D2424" s="112">
        <v>44339</v>
      </c>
      <c r="E2424" s="111" t="s">
        <v>1429</v>
      </c>
      <c r="F2424" s="111" t="s">
        <v>122</v>
      </c>
      <c r="G2424" s="111" t="s">
        <v>1449</v>
      </c>
      <c r="H2424" s="111" t="s">
        <v>24</v>
      </c>
      <c r="I2424" s="111" t="s">
        <v>1142</v>
      </c>
      <c r="J2424" s="113">
        <v>80</v>
      </c>
      <c r="K2424" s="113">
        <v>1030</v>
      </c>
      <c r="L2424" s="113">
        <v>82400</v>
      </c>
      <c r="M2424" s="113">
        <v>2.5750000000000002</v>
      </c>
      <c r="N2424" s="113">
        <v>206</v>
      </c>
      <c r="O2424" s="113">
        <v>0</v>
      </c>
      <c r="P2424" s="113">
        <v>0</v>
      </c>
      <c r="Q2424" s="113">
        <v>1032.575</v>
      </c>
      <c r="R2424" s="113">
        <v>82606</v>
      </c>
      <c r="S2424" s="111" t="s">
        <v>1428</v>
      </c>
    </row>
    <row r="2425" spans="1:19" ht="25.5">
      <c r="A2425" s="111" t="s">
        <v>4960</v>
      </c>
      <c r="B2425" s="112">
        <v>44339</v>
      </c>
      <c r="C2425" s="111" t="s">
        <v>4961</v>
      </c>
      <c r="D2425" s="112">
        <v>44339</v>
      </c>
      <c r="E2425" s="111" t="s">
        <v>1429</v>
      </c>
      <c r="F2425" s="111" t="s">
        <v>1188</v>
      </c>
      <c r="G2425" s="111" t="s">
        <v>25</v>
      </c>
      <c r="H2425" s="111" t="s">
        <v>24</v>
      </c>
      <c r="I2425" s="111" t="s">
        <v>1146</v>
      </c>
      <c r="J2425" s="113">
        <v>40</v>
      </c>
      <c r="K2425" s="113">
        <v>914</v>
      </c>
      <c r="L2425" s="113">
        <v>36560</v>
      </c>
      <c r="M2425" s="113">
        <v>2.2850000000000001</v>
      </c>
      <c r="N2425" s="113">
        <v>91.4</v>
      </c>
      <c r="O2425" s="113">
        <v>0</v>
      </c>
      <c r="P2425" s="113">
        <v>0</v>
      </c>
      <c r="Q2425" s="113">
        <v>916.28499999999997</v>
      </c>
      <c r="R2425" s="113">
        <v>36651.4</v>
      </c>
      <c r="S2425" s="111" t="s">
        <v>1428</v>
      </c>
    </row>
    <row r="2426" spans="1:19" ht="25.5">
      <c r="A2426" s="111" t="s">
        <v>4960</v>
      </c>
      <c r="B2426" s="112">
        <v>44339</v>
      </c>
      <c r="C2426" s="111" t="s">
        <v>4961</v>
      </c>
      <c r="D2426" s="112">
        <v>44339</v>
      </c>
      <c r="E2426" s="111" t="s">
        <v>1429</v>
      </c>
      <c r="F2426" s="111" t="s">
        <v>1188</v>
      </c>
      <c r="G2426" s="111" t="s">
        <v>25</v>
      </c>
      <c r="H2426" s="111" t="s">
        <v>24</v>
      </c>
      <c r="I2426" s="111" t="s">
        <v>1142</v>
      </c>
      <c r="J2426" s="113">
        <v>80</v>
      </c>
      <c r="K2426" s="113">
        <v>1030</v>
      </c>
      <c r="L2426" s="113">
        <v>82400</v>
      </c>
      <c r="M2426" s="113">
        <v>2.5750000000000002</v>
      </c>
      <c r="N2426" s="113">
        <v>206</v>
      </c>
      <c r="O2426" s="113">
        <v>0</v>
      </c>
      <c r="P2426" s="113">
        <v>0</v>
      </c>
      <c r="Q2426" s="113">
        <v>1032.575</v>
      </c>
      <c r="R2426" s="113">
        <v>82606</v>
      </c>
      <c r="S2426" s="111" t="s">
        <v>1428</v>
      </c>
    </row>
    <row r="2427" spans="1:19" ht="25.5">
      <c r="A2427" s="111" t="s">
        <v>4960</v>
      </c>
      <c r="B2427" s="112">
        <v>44339</v>
      </c>
      <c r="C2427" s="111" t="s">
        <v>4961</v>
      </c>
      <c r="D2427" s="112">
        <v>44339</v>
      </c>
      <c r="E2427" s="111" t="s">
        <v>1429</v>
      </c>
      <c r="F2427" s="111" t="s">
        <v>1188</v>
      </c>
      <c r="G2427" s="111" t="s">
        <v>25</v>
      </c>
      <c r="H2427" s="111" t="s">
        <v>24</v>
      </c>
      <c r="I2427" s="111" t="s">
        <v>1320</v>
      </c>
      <c r="J2427" s="113">
        <v>60</v>
      </c>
      <c r="K2427" s="113">
        <v>1064</v>
      </c>
      <c r="L2427" s="113">
        <v>63840</v>
      </c>
      <c r="M2427" s="113">
        <v>2.66</v>
      </c>
      <c r="N2427" s="113">
        <v>159.6</v>
      </c>
      <c r="O2427" s="113">
        <v>0</v>
      </c>
      <c r="P2427" s="113">
        <v>0</v>
      </c>
      <c r="Q2427" s="113">
        <v>1066.6600000000001</v>
      </c>
      <c r="R2427" s="113">
        <v>63999.6</v>
      </c>
      <c r="S2427" s="111" t="s">
        <v>1428</v>
      </c>
    </row>
    <row r="2428" spans="1:19" ht="25.5">
      <c r="A2428" s="111" t="s">
        <v>4960</v>
      </c>
      <c r="B2428" s="112">
        <v>44339</v>
      </c>
      <c r="C2428" s="111" t="s">
        <v>4961</v>
      </c>
      <c r="D2428" s="112">
        <v>44339</v>
      </c>
      <c r="E2428" s="111" t="s">
        <v>1429</v>
      </c>
      <c r="F2428" s="111" t="s">
        <v>1188</v>
      </c>
      <c r="G2428" s="111" t="s">
        <v>25</v>
      </c>
      <c r="H2428" s="111" t="s">
        <v>24</v>
      </c>
      <c r="I2428" s="111" t="s">
        <v>1277</v>
      </c>
      <c r="J2428" s="113">
        <v>40</v>
      </c>
      <c r="K2428" s="113">
        <v>967</v>
      </c>
      <c r="L2428" s="113">
        <v>38680</v>
      </c>
      <c r="M2428" s="113">
        <v>2.4175</v>
      </c>
      <c r="N2428" s="113">
        <v>96.7</v>
      </c>
      <c r="O2428" s="113">
        <v>0</v>
      </c>
      <c r="P2428" s="113">
        <v>0</v>
      </c>
      <c r="Q2428" s="113">
        <v>969.41750000000002</v>
      </c>
      <c r="R2428" s="113">
        <v>38776.699999999997</v>
      </c>
      <c r="S2428" s="111" t="s">
        <v>1428</v>
      </c>
    </row>
    <row r="2429" spans="1:19" ht="25.5">
      <c r="A2429" s="111" t="s">
        <v>4960</v>
      </c>
      <c r="B2429" s="112">
        <v>44339</v>
      </c>
      <c r="C2429" s="111" t="s">
        <v>4961</v>
      </c>
      <c r="D2429" s="112">
        <v>44339</v>
      </c>
      <c r="E2429" s="111" t="s">
        <v>1429</v>
      </c>
      <c r="F2429" s="111" t="s">
        <v>1188</v>
      </c>
      <c r="G2429" s="111" t="s">
        <v>25</v>
      </c>
      <c r="H2429" s="111" t="s">
        <v>24</v>
      </c>
      <c r="I2429" s="111" t="s">
        <v>1374</v>
      </c>
      <c r="J2429" s="113">
        <v>40</v>
      </c>
      <c r="K2429" s="113">
        <v>914</v>
      </c>
      <c r="L2429" s="113">
        <v>36560</v>
      </c>
      <c r="M2429" s="113">
        <v>2.2850000000000001</v>
      </c>
      <c r="N2429" s="113">
        <v>91.4</v>
      </c>
      <c r="O2429" s="113">
        <v>0</v>
      </c>
      <c r="P2429" s="113">
        <v>0</v>
      </c>
      <c r="Q2429" s="113">
        <v>916.28499999999997</v>
      </c>
      <c r="R2429" s="113">
        <v>36651.4</v>
      </c>
      <c r="S2429" s="111" t="s">
        <v>1428</v>
      </c>
    </row>
    <row r="2430" spans="1:19" ht="25.5">
      <c r="A2430" s="111" t="s">
        <v>4960</v>
      </c>
      <c r="B2430" s="112">
        <v>44339</v>
      </c>
      <c r="C2430" s="111" t="s">
        <v>4961</v>
      </c>
      <c r="D2430" s="112">
        <v>44339</v>
      </c>
      <c r="E2430" s="111" t="s">
        <v>1429</v>
      </c>
      <c r="F2430" s="111" t="s">
        <v>1188</v>
      </c>
      <c r="G2430" s="111" t="s">
        <v>25</v>
      </c>
      <c r="H2430" s="111" t="s">
        <v>24</v>
      </c>
      <c r="I2430" s="111" t="s">
        <v>1321</v>
      </c>
      <c r="J2430" s="113">
        <v>40</v>
      </c>
      <c r="K2430" s="113">
        <v>1205</v>
      </c>
      <c r="L2430" s="113">
        <v>48200</v>
      </c>
      <c r="M2430" s="113">
        <v>3.0125000000000002</v>
      </c>
      <c r="N2430" s="113">
        <v>120.5</v>
      </c>
      <c r="O2430" s="113">
        <v>0</v>
      </c>
      <c r="P2430" s="113">
        <v>0</v>
      </c>
      <c r="Q2430" s="113">
        <v>1208.0125</v>
      </c>
      <c r="R2430" s="113">
        <v>48320.5</v>
      </c>
      <c r="S2430" s="111" t="s">
        <v>1428</v>
      </c>
    </row>
    <row r="2431" spans="1:19" ht="25.5">
      <c r="A2431" s="111" t="s">
        <v>4962</v>
      </c>
      <c r="B2431" s="112">
        <v>44339</v>
      </c>
      <c r="C2431" s="111" t="s">
        <v>4963</v>
      </c>
      <c r="D2431" s="112">
        <v>44339</v>
      </c>
      <c r="E2431" s="111" t="s">
        <v>1429</v>
      </c>
      <c r="F2431" s="111" t="s">
        <v>14</v>
      </c>
      <c r="G2431" s="111" t="s">
        <v>1437</v>
      </c>
      <c r="H2431" s="111" t="s">
        <v>24</v>
      </c>
      <c r="I2431" s="111" t="s">
        <v>1374</v>
      </c>
      <c r="J2431" s="113">
        <v>60</v>
      </c>
      <c r="K2431" s="113">
        <v>914</v>
      </c>
      <c r="L2431" s="113">
        <v>54840</v>
      </c>
      <c r="M2431" s="113">
        <v>2.2850000000000001</v>
      </c>
      <c r="N2431" s="113">
        <v>137.1</v>
      </c>
      <c r="O2431" s="113">
        <v>0</v>
      </c>
      <c r="P2431" s="113">
        <v>0</v>
      </c>
      <c r="Q2431" s="113">
        <v>916.28499999999997</v>
      </c>
      <c r="R2431" s="113">
        <v>54977.1</v>
      </c>
      <c r="S2431" s="111" t="s">
        <v>1428</v>
      </c>
    </row>
    <row r="2432" spans="1:19" ht="25.5">
      <c r="A2432" s="111" t="s">
        <v>4962</v>
      </c>
      <c r="B2432" s="112">
        <v>44339</v>
      </c>
      <c r="C2432" s="111" t="s">
        <v>4963</v>
      </c>
      <c r="D2432" s="112">
        <v>44339</v>
      </c>
      <c r="E2432" s="111" t="s">
        <v>1429</v>
      </c>
      <c r="F2432" s="111" t="s">
        <v>14</v>
      </c>
      <c r="G2432" s="111" t="s">
        <v>1437</v>
      </c>
      <c r="H2432" s="111" t="s">
        <v>24</v>
      </c>
      <c r="I2432" s="111" t="s">
        <v>1146</v>
      </c>
      <c r="J2432" s="113">
        <v>80</v>
      </c>
      <c r="K2432" s="113">
        <v>914</v>
      </c>
      <c r="L2432" s="113">
        <v>73120</v>
      </c>
      <c r="M2432" s="113">
        <v>2.2850000000000001</v>
      </c>
      <c r="N2432" s="113">
        <v>182.8</v>
      </c>
      <c r="O2432" s="113">
        <v>0</v>
      </c>
      <c r="P2432" s="113">
        <v>0</v>
      </c>
      <c r="Q2432" s="113">
        <v>916.28499999999997</v>
      </c>
      <c r="R2432" s="113">
        <v>73302.8</v>
      </c>
      <c r="S2432" s="111" t="s">
        <v>1428</v>
      </c>
    </row>
    <row r="2433" spans="1:19" ht="25.5">
      <c r="A2433" s="111" t="s">
        <v>4962</v>
      </c>
      <c r="B2433" s="112">
        <v>44339</v>
      </c>
      <c r="C2433" s="111" t="s">
        <v>4963</v>
      </c>
      <c r="D2433" s="112">
        <v>44339</v>
      </c>
      <c r="E2433" s="111" t="s">
        <v>1429</v>
      </c>
      <c r="F2433" s="111" t="s">
        <v>14</v>
      </c>
      <c r="G2433" s="111" t="s">
        <v>1437</v>
      </c>
      <c r="H2433" s="111" t="s">
        <v>24</v>
      </c>
      <c r="I2433" s="111" t="s">
        <v>1141</v>
      </c>
      <c r="J2433" s="113">
        <v>60</v>
      </c>
      <c r="K2433" s="113">
        <v>894</v>
      </c>
      <c r="L2433" s="113">
        <v>53640</v>
      </c>
      <c r="M2433" s="113">
        <v>2.2349999999999999</v>
      </c>
      <c r="N2433" s="113">
        <v>134.1</v>
      </c>
      <c r="O2433" s="113">
        <v>0</v>
      </c>
      <c r="P2433" s="113">
        <v>0</v>
      </c>
      <c r="Q2433" s="113">
        <v>896.23500000000001</v>
      </c>
      <c r="R2433" s="113">
        <v>53774.1</v>
      </c>
      <c r="S2433" s="111" t="s">
        <v>1428</v>
      </c>
    </row>
    <row r="2434" spans="1:19" ht="25.5">
      <c r="A2434" s="111" t="s">
        <v>4962</v>
      </c>
      <c r="B2434" s="112">
        <v>44339</v>
      </c>
      <c r="C2434" s="111" t="s">
        <v>4963</v>
      </c>
      <c r="D2434" s="112">
        <v>44339</v>
      </c>
      <c r="E2434" s="111" t="s">
        <v>1429</v>
      </c>
      <c r="F2434" s="111" t="s">
        <v>14</v>
      </c>
      <c r="G2434" s="111" t="s">
        <v>1437</v>
      </c>
      <c r="H2434" s="111" t="s">
        <v>24</v>
      </c>
      <c r="I2434" s="111" t="s">
        <v>1376</v>
      </c>
      <c r="J2434" s="113">
        <v>35</v>
      </c>
      <c r="K2434" s="113">
        <v>1303</v>
      </c>
      <c r="L2434" s="113">
        <v>45605</v>
      </c>
      <c r="M2434" s="113">
        <v>3.2574999999999998</v>
      </c>
      <c r="N2434" s="113">
        <v>114.0125</v>
      </c>
      <c r="O2434" s="113">
        <v>0</v>
      </c>
      <c r="P2434" s="113">
        <v>0</v>
      </c>
      <c r="Q2434" s="113">
        <v>1306.2574999999999</v>
      </c>
      <c r="R2434" s="113">
        <v>45719.012499999997</v>
      </c>
      <c r="S2434" s="111" t="s">
        <v>1428</v>
      </c>
    </row>
    <row r="2435" spans="1:19" ht="25.5">
      <c r="A2435" s="111" t="s">
        <v>4962</v>
      </c>
      <c r="B2435" s="112">
        <v>44339</v>
      </c>
      <c r="C2435" s="111" t="s">
        <v>4963</v>
      </c>
      <c r="D2435" s="112">
        <v>44339</v>
      </c>
      <c r="E2435" s="111" t="s">
        <v>1429</v>
      </c>
      <c r="F2435" s="111" t="s">
        <v>14</v>
      </c>
      <c r="G2435" s="111" t="s">
        <v>1437</v>
      </c>
      <c r="H2435" s="111" t="s">
        <v>24</v>
      </c>
      <c r="I2435" s="111" t="s">
        <v>1320</v>
      </c>
      <c r="J2435" s="113">
        <v>20</v>
      </c>
      <c r="K2435" s="113">
        <v>1064</v>
      </c>
      <c r="L2435" s="113">
        <v>21280</v>
      </c>
      <c r="M2435" s="113">
        <v>2.66</v>
      </c>
      <c r="N2435" s="113">
        <v>53.2</v>
      </c>
      <c r="O2435" s="113">
        <v>0</v>
      </c>
      <c r="P2435" s="113">
        <v>0</v>
      </c>
      <c r="Q2435" s="113">
        <v>1066.6600000000001</v>
      </c>
      <c r="R2435" s="113">
        <v>21333.200000000001</v>
      </c>
      <c r="S2435" s="111" t="s">
        <v>1428</v>
      </c>
    </row>
    <row r="2436" spans="1:19" ht="25.5">
      <c r="A2436" s="111" t="s">
        <v>4964</v>
      </c>
      <c r="B2436" s="112">
        <v>44339</v>
      </c>
      <c r="C2436" s="111" t="s">
        <v>4965</v>
      </c>
      <c r="D2436" s="112">
        <v>44339</v>
      </c>
      <c r="E2436" s="111" t="s">
        <v>1429</v>
      </c>
      <c r="F2436" s="111" t="s">
        <v>85</v>
      </c>
      <c r="G2436" s="111" t="s">
        <v>1453</v>
      </c>
      <c r="H2436" s="111" t="s">
        <v>24</v>
      </c>
      <c r="I2436" s="111" t="s">
        <v>1321</v>
      </c>
      <c r="J2436" s="113">
        <v>60</v>
      </c>
      <c r="K2436" s="113">
        <v>1205</v>
      </c>
      <c r="L2436" s="113">
        <v>72300</v>
      </c>
      <c r="M2436" s="113">
        <v>3.0125000000000002</v>
      </c>
      <c r="N2436" s="113">
        <v>180.75</v>
      </c>
      <c r="O2436" s="113">
        <v>0</v>
      </c>
      <c r="P2436" s="113">
        <v>0</v>
      </c>
      <c r="Q2436" s="113">
        <v>1208.0125</v>
      </c>
      <c r="R2436" s="113">
        <v>72480.75</v>
      </c>
      <c r="S2436" s="111" t="s">
        <v>1428</v>
      </c>
    </row>
    <row r="2437" spans="1:19" ht="25.5">
      <c r="A2437" s="111" t="s">
        <v>4964</v>
      </c>
      <c r="B2437" s="112">
        <v>44339</v>
      </c>
      <c r="C2437" s="111" t="s">
        <v>4965</v>
      </c>
      <c r="D2437" s="112">
        <v>44339</v>
      </c>
      <c r="E2437" s="111" t="s">
        <v>1429</v>
      </c>
      <c r="F2437" s="111" t="s">
        <v>85</v>
      </c>
      <c r="G2437" s="111" t="s">
        <v>1453</v>
      </c>
      <c r="H2437" s="111" t="s">
        <v>24</v>
      </c>
      <c r="I2437" s="111" t="s">
        <v>1144</v>
      </c>
      <c r="J2437" s="113">
        <v>20</v>
      </c>
      <c r="K2437" s="113">
        <v>1118</v>
      </c>
      <c r="L2437" s="113">
        <v>22360</v>
      </c>
      <c r="M2437" s="113">
        <v>2.7949999999999999</v>
      </c>
      <c r="N2437" s="113">
        <v>55.9</v>
      </c>
      <c r="O2437" s="113">
        <v>0</v>
      </c>
      <c r="P2437" s="113">
        <v>0</v>
      </c>
      <c r="Q2437" s="113">
        <v>1120.7950000000001</v>
      </c>
      <c r="R2437" s="113">
        <v>22415.9</v>
      </c>
      <c r="S2437" s="111" t="s">
        <v>1428</v>
      </c>
    </row>
    <row r="2438" spans="1:19" ht="25.5">
      <c r="A2438" s="111" t="s">
        <v>4964</v>
      </c>
      <c r="B2438" s="112">
        <v>44339</v>
      </c>
      <c r="C2438" s="111" t="s">
        <v>4965</v>
      </c>
      <c r="D2438" s="112">
        <v>44339</v>
      </c>
      <c r="E2438" s="111" t="s">
        <v>1429</v>
      </c>
      <c r="F2438" s="111" t="s">
        <v>85</v>
      </c>
      <c r="G2438" s="111" t="s">
        <v>1453</v>
      </c>
      <c r="H2438" s="111" t="s">
        <v>24</v>
      </c>
      <c r="I2438" s="111" t="s">
        <v>1376</v>
      </c>
      <c r="J2438" s="113">
        <v>40</v>
      </c>
      <c r="K2438" s="113">
        <v>1303</v>
      </c>
      <c r="L2438" s="113">
        <v>52120</v>
      </c>
      <c r="M2438" s="113">
        <v>3.2574999999999998</v>
      </c>
      <c r="N2438" s="113">
        <v>130.30000000000001</v>
      </c>
      <c r="O2438" s="113">
        <v>0</v>
      </c>
      <c r="P2438" s="113">
        <v>0</v>
      </c>
      <c r="Q2438" s="113">
        <v>1306.2574999999999</v>
      </c>
      <c r="R2438" s="113">
        <v>52250.3</v>
      </c>
      <c r="S2438" s="111" t="s">
        <v>1428</v>
      </c>
    </row>
    <row r="2439" spans="1:19" ht="25.5">
      <c r="A2439" s="111" t="s">
        <v>4964</v>
      </c>
      <c r="B2439" s="112">
        <v>44339</v>
      </c>
      <c r="C2439" s="111" t="s">
        <v>4965</v>
      </c>
      <c r="D2439" s="112">
        <v>44339</v>
      </c>
      <c r="E2439" s="111" t="s">
        <v>1429</v>
      </c>
      <c r="F2439" s="111" t="s">
        <v>85</v>
      </c>
      <c r="G2439" s="111" t="s">
        <v>1453</v>
      </c>
      <c r="H2439" s="111" t="s">
        <v>24</v>
      </c>
      <c r="I2439" s="111" t="s">
        <v>1141</v>
      </c>
      <c r="J2439" s="113">
        <v>60</v>
      </c>
      <c r="K2439" s="113">
        <v>894</v>
      </c>
      <c r="L2439" s="113">
        <v>53640</v>
      </c>
      <c r="M2439" s="113">
        <v>2.2349999999999999</v>
      </c>
      <c r="N2439" s="113">
        <v>134.1</v>
      </c>
      <c r="O2439" s="113">
        <v>0</v>
      </c>
      <c r="P2439" s="113">
        <v>0</v>
      </c>
      <c r="Q2439" s="113">
        <v>896.23500000000001</v>
      </c>
      <c r="R2439" s="113">
        <v>53774.1</v>
      </c>
      <c r="S2439" s="111" t="s">
        <v>1428</v>
      </c>
    </row>
    <row r="2440" spans="1:19" ht="25.5">
      <c r="A2440" s="111" t="s">
        <v>4966</v>
      </c>
      <c r="B2440" s="112">
        <v>44339</v>
      </c>
      <c r="C2440" s="111" t="s">
        <v>4967</v>
      </c>
      <c r="D2440" s="112">
        <v>44339</v>
      </c>
      <c r="E2440" s="111" t="s">
        <v>1429</v>
      </c>
      <c r="F2440" s="111" t="s">
        <v>1473</v>
      </c>
      <c r="G2440" s="111" t="s">
        <v>1435</v>
      </c>
      <c r="H2440" s="111" t="s">
        <v>24</v>
      </c>
      <c r="I2440" s="111" t="s">
        <v>1374</v>
      </c>
      <c r="J2440" s="113">
        <v>40</v>
      </c>
      <c r="K2440" s="113">
        <v>914</v>
      </c>
      <c r="L2440" s="113">
        <v>36560</v>
      </c>
      <c r="M2440" s="113">
        <v>2.2850000000000001</v>
      </c>
      <c r="N2440" s="113">
        <v>91.4</v>
      </c>
      <c r="O2440" s="113">
        <v>0</v>
      </c>
      <c r="P2440" s="113">
        <v>0</v>
      </c>
      <c r="Q2440" s="113">
        <v>916.28499999999997</v>
      </c>
      <c r="R2440" s="113">
        <v>36651.4</v>
      </c>
      <c r="S2440" s="111" t="s">
        <v>1428</v>
      </c>
    </row>
    <row r="2441" spans="1:19" ht="25.5">
      <c r="A2441" s="111" t="s">
        <v>4968</v>
      </c>
      <c r="B2441" s="112">
        <v>44339</v>
      </c>
      <c r="C2441" s="111" t="s">
        <v>4969</v>
      </c>
      <c r="D2441" s="112">
        <v>44339</v>
      </c>
      <c r="E2441" s="111" t="s">
        <v>1429</v>
      </c>
      <c r="F2441" s="111" t="s">
        <v>81</v>
      </c>
      <c r="G2441" s="111" t="s">
        <v>1448</v>
      </c>
      <c r="H2441" s="111" t="s">
        <v>24</v>
      </c>
      <c r="I2441" s="111" t="s">
        <v>1144</v>
      </c>
      <c r="J2441" s="113">
        <v>20</v>
      </c>
      <c r="K2441" s="113">
        <v>1118</v>
      </c>
      <c r="L2441" s="113">
        <v>22360</v>
      </c>
      <c r="M2441" s="113">
        <v>2.7949999999999999</v>
      </c>
      <c r="N2441" s="113">
        <v>55.9</v>
      </c>
      <c r="O2441" s="113">
        <v>0</v>
      </c>
      <c r="P2441" s="113">
        <v>0</v>
      </c>
      <c r="Q2441" s="113">
        <v>1120.7950000000001</v>
      </c>
      <c r="R2441" s="113">
        <v>22415.9</v>
      </c>
      <c r="S2441" s="111" t="s">
        <v>1428</v>
      </c>
    </row>
    <row r="2442" spans="1:19" ht="25.5">
      <c r="A2442" s="111" t="s">
        <v>4968</v>
      </c>
      <c r="B2442" s="112">
        <v>44339</v>
      </c>
      <c r="C2442" s="111" t="s">
        <v>4969</v>
      </c>
      <c r="D2442" s="112">
        <v>44339</v>
      </c>
      <c r="E2442" s="111" t="s">
        <v>1429</v>
      </c>
      <c r="F2442" s="111" t="s">
        <v>81</v>
      </c>
      <c r="G2442" s="111" t="s">
        <v>1448</v>
      </c>
      <c r="H2442" s="111" t="s">
        <v>24</v>
      </c>
      <c r="I2442" s="111" t="s">
        <v>1277</v>
      </c>
      <c r="J2442" s="113">
        <v>20</v>
      </c>
      <c r="K2442" s="113">
        <v>967</v>
      </c>
      <c r="L2442" s="113">
        <v>19340</v>
      </c>
      <c r="M2442" s="113">
        <v>2.4175</v>
      </c>
      <c r="N2442" s="113">
        <v>48.35</v>
      </c>
      <c r="O2442" s="113">
        <v>0</v>
      </c>
      <c r="P2442" s="113">
        <v>0</v>
      </c>
      <c r="Q2442" s="113">
        <v>969.41750000000002</v>
      </c>
      <c r="R2442" s="113">
        <v>19388.349999999999</v>
      </c>
      <c r="S2442" s="111" t="s">
        <v>1428</v>
      </c>
    </row>
    <row r="2443" spans="1:19" ht="25.5">
      <c r="A2443" s="111" t="s">
        <v>4968</v>
      </c>
      <c r="B2443" s="112">
        <v>44339</v>
      </c>
      <c r="C2443" s="111" t="s">
        <v>4969</v>
      </c>
      <c r="D2443" s="112">
        <v>44339</v>
      </c>
      <c r="E2443" s="111" t="s">
        <v>1429</v>
      </c>
      <c r="F2443" s="111" t="s">
        <v>81</v>
      </c>
      <c r="G2443" s="111" t="s">
        <v>1448</v>
      </c>
      <c r="H2443" s="111" t="s">
        <v>24</v>
      </c>
      <c r="I2443" s="111" t="s">
        <v>1321</v>
      </c>
      <c r="J2443" s="113">
        <v>10</v>
      </c>
      <c r="K2443" s="113">
        <v>1205</v>
      </c>
      <c r="L2443" s="113">
        <v>12050</v>
      </c>
      <c r="M2443" s="113">
        <v>3.0125000000000002</v>
      </c>
      <c r="N2443" s="113">
        <v>30.125</v>
      </c>
      <c r="O2443" s="113">
        <v>0</v>
      </c>
      <c r="P2443" s="113">
        <v>0</v>
      </c>
      <c r="Q2443" s="113">
        <v>1208.0125</v>
      </c>
      <c r="R2443" s="113">
        <v>12080.125</v>
      </c>
      <c r="S2443" s="111" t="s">
        <v>1428</v>
      </c>
    </row>
    <row r="2444" spans="1:19" ht="25.5">
      <c r="A2444" s="111" t="s">
        <v>4968</v>
      </c>
      <c r="B2444" s="112">
        <v>44339</v>
      </c>
      <c r="C2444" s="111" t="s">
        <v>4969</v>
      </c>
      <c r="D2444" s="112">
        <v>44339</v>
      </c>
      <c r="E2444" s="111" t="s">
        <v>1429</v>
      </c>
      <c r="F2444" s="111" t="s">
        <v>81</v>
      </c>
      <c r="G2444" s="111" t="s">
        <v>1448</v>
      </c>
      <c r="H2444" s="111" t="s">
        <v>24</v>
      </c>
      <c r="I2444" s="111" t="s">
        <v>1263</v>
      </c>
      <c r="J2444" s="113">
        <v>10</v>
      </c>
      <c r="K2444" s="113">
        <v>1099</v>
      </c>
      <c r="L2444" s="113">
        <v>10990</v>
      </c>
      <c r="M2444" s="113">
        <v>2.7475000000000001</v>
      </c>
      <c r="N2444" s="113">
        <v>27.475000000000001</v>
      </c>
      <c r="O2444" s="113">
        <v>0</v>
      </c>
      <c r="P2444" s="113">
        <v>0</v>
      </c>
      <c r="Q2444" s="113">
        <v>1101.7474999999999</v>
      </c>
      <c r="R2444" s="113">
        <v>11017.475</v>
      </c>
      <c r="S2444" s="111" t="s">
        <v>1428</v>
      </c>
    </row>
    <row r="2445" spans="1:19" ht="25.5">
      <c r="A2445" s="111" t="s">
        <v>4968</v>
      </c>
      <c r="B2445" s="112">
        <v>44339</v>
      </c>
      <c r="C2445" s="111" t="s">
        <v>4969</v>
      </c>
      <c r="D2445" s="112">
        <v>44339</v>
      </c>
      <c r="E2445" s="111" t="s">
        <v>1429</v>
      </c>
      <c r="F2445" s="111" t="s">
        <v>81</v>
      </c>
      <c r="G2445" s="111" t="s">
        <v>1448</v>
      </c>
      <c r="H2445" s="111" t="s">
        <v>24</v>
      </c>
      <c r="I2445" s="111" t="s">
        <v>1147</v>
      </c>
      <c r="J2445" s="113">
        <v>15</v>
      </c>
      <c r="K2445" s="113">
        <v>1176</v>
      </c>
      <c r="L2445" s="113">
        <v>17640</v>
      </c>
      <c r="M2445" s="113">
        <v>2.94</v>
      </c>
      <c r="N2445" s="113">
        <v>44.1</v>
      </c>
      <c r="O2445" s="113">
        <v>0</v>
      </c>
      <c r="P2445" s="113">
        <v>0</v>
      </c>
      <c r="Q2445" s="113">
        <v>1178.94</v>
      </c>
      <c r="R2445" s="113">
        <v>17684.099999999999</v>
      </c>
      <c r="S2445" s="111" t="s">
        <v>1428</v>
      </c>
    </row>
    <row r="2446" spans="1:19" ht="25.5">
      <c r="A2446" s="111" t="s">
        <v>4968</v>
      </c>
      <c r="B2446" s="112">
        <v>44339</v>
      </c>
      <c r="C2446" s="111" t="s">
        <v>4969</v>
      </c>
      <c r="D2446" s="112">
        <v>44339</v>
      </c>
      <c r="E2446" s="111" t="s">
        <v>1429</v>
      </c>
      <c r="F2446" s="111" t="s">
        <v>81</v>
      </c>
      <c r="G2446" s="111" t="s">
        <v>1448</v>
      </c>
      <c r="H2446" s="111" t="s">
        <v>24</v>
      </c>
      <c r="I2446" s="111" t="s">
        <v>1141</v>
      </c>
      <c r="J2446" s="113">
        <v>40</v>
      </c>
      <c r="K2446" s="113">
        <v>894</v>
      </c>
      <c r="L2446" s="113">
        <v>35760</v>
      </c>
      <c r="M2446" s="113">
        <v>2.2349999999999999</v>
      </c>
      <c r="N2446" s="113">
        <v>89.4</v>
      </c>
      <c r="O2446" s="113">
        <v>0</v>
      </c>
      <c r="P2446" s="113">
        <v>0</v>
      </c>
      <c r="Q2446" s="113">
        <v>896.23500000000001</v>
      </c>
      <c r="R2446" s="113">
        <v>35849.4</v>
      </c>
      <c r="S2446" s="111" t="s">
        <v>1428</v>
      </c>
    </row>
    <row r="2447" spans="1:19" ht="25.5">
      <c r="A2447" s="111" t="s">
        <v>4968</v>
      </c>
      <c r="B2447" s="112">
        <v>44339</v>
      </c>
      <c r="C2447" s="111" t="s">
        <v>4969</v>
      </c>
      <c r="D2447" s="112">
        <v>44339</v>
      </c>
      <c r="E2447" s="111" t="s">
        <v>1429</v>
      </c>
      <c r="F2447" s="111" t="s">
        <v>81</v>
      </c>
      <c r="G2447" s="111" t="s">
        <v>1448</v>
      </c>
      <c r="H2447" s="111" t="s">
        <v>24</v>
      </c>
      <c r="I2447" s="111" t="s">
        <v>1146</v>
      </c>
      <c r="J2447" s="113">
        <v>40</v>
      </c>
      <c r="K2447" s="113">
        <v>914</v>
      </c>
      <c r="L2447" s="113">
        <v>36560</v>
      </c>
      <c r="M2447" s="113">
        <v>2.2850000000000001</v>
      </c>
      <c r="N2447" s="113">
        <v>91.4</v>
      </c>
      <c r="O2447" s="113">
        <v>0</v>
      </c>
      <c r="P2447" s="113">
        <v>0</v>
      </c>
      <c r="Q2447" s="113">
        <v>916.28499999999997</v>
      </c>
      <c r="R2447" s="113">
        <v>36651.4</v>
      </c>
      <c r="S2447" s="111" t="s">
        <v>1428</v>
      </c>
    </row>
    <row r="2448" spans="1:19" ht="25.5">
      <c r="A2448" s="111" t="s">
        <v>4970</v>
      </c>
      <c r="B2448" s="112">
        <v>44339</v>
      </c>
      <c r="C2448" s="111" t="s">
        <v>4971</v>
      </c>
      <c r="D2448" s="112">
        <v>44339</v>
      </c>
      <c r="E2448" s="111" t="s">
        <v>1429</v>
      </c>
      <c r="F2448" s="111" t="s">
        <v>88</v>
      </c>
      <c r="G2448" s="111" t="s">
        <v>1448</v>
      </c>
      <c r="H2448" s="111" t="s">
        <v>24</v>
      </c>
      <c r="I2448" s="111" t="s">
        <v>1321</v>
      </c>
      <c r="J2448" s="113">
        <v>40</v>
      </c>
      <c r="K2448" s="113">
        <v>1205</v>
      </c>
      <c r="L2448" s="113">
        <v>48200</v>
      </c>
      <c r="M2448" s="113">
        <v>3.0125000000000002</v>
      </c>
      <c r="N2448" s="113">
        <v>120.5</v>
      </c>
      <c r="O2448" s="113">
        <v>0</v>
      </c>
      <c r="P2448" s="113">
        <v>0</v>
      </c>
      <c r="Q2448" s="113">
        <v>1208.0125</v>
      </c>
      <c r="R2448" s="113">
        <v>48320.5</v>
      </c>
      <c r="S2448" s="111" t="s">
        <v>1428</v>
      </c>
    </row>
    <row r="2449" spans="1:19" ht="25.5">
      <c r="A2449" s="111" t="s">
        <v>4970</v>
      </c>
      <c r="B2449" s="112">
        <v>44339</v>
      </c>
      <c r="C2449" s="111" t="s">
        <v>4971</v>
      </c>
      <c r="D2449" s="112">
        <v>44339</v>
      </c>
      <c r="E2449" s="111" t="s">
        <v>1429</v>
      </c>
      <c r="F2449" s="111" t="s">
        <v>88</v>
      </c>
      <c r="G2449" s="111" t="s">
        <v>1448</v>
      </c>
      <c r="H2449" s="111" t="s">
        <v>24</v>
      </c>
      <c r="I2449" s="111" t="s">
        <v>1144</v>
      </c>
      <c r="J2449" s="113">
        <v>20</v>
      </c>
      <c r="K2449" s="113">
        <v>1118</v>
      </c>
      <c r="L2449" s="113">
        <v>22360</v>
      </c>
      <c r="M2449" s="113">
        <v>2.7949999999999999</v>
      </c>
      <c r="N2449" s="113">
        <v>55.9</v>
      </c>
      <c r="O2449" s="113">
        <v>0</v>
      </c>
      <c r="P2449" s="113">
        <v>0</v>
      </c>
      <c r="Q2449" s="113">
        <v>1120.7950000000001</v>
      </c>
      <c r="R2449" s="113">
        <v>22415.9</v>
      </c>
      <c r="S2449" s="111" t="s">
        <v>1428</v>
      </c>
    </row>
    <row r="2450" spans="1:19" ht="25.5">
      <c r="A2450" s="111" t="s">
        <v>4970</v>
      </c>
      <c r="B2450" s="112">
        <v>44339</v>
      </c>
      <c r="C2450" s="111" t="s">
        <v>4971</v>
      </c>
      <c r="D2450" s="112">
        <v>44339</v>
      </c>
      <c r="E2450" s="111" t="s">
        <v>1429</v>
      </c>
      <c r="F2450" s="111" t="s">
        <v>88</v>
      </c>
      <c r="G2450" s="111" t="s">
        <v>1448</v>
      </c>
      <c r="H2450" s="111" t="s">
        <v>24</v>
      </c>
      <c r="I2450" s="111" t="s">
        <v>1141</v>
      </c>
      <c r="J2450" s="113">
        <v>100</v>
      </c>
      <c r="K2450" s="113">
        <v>894</v>
      </c>
      <c r="L2450" s="113">
        <v>89400</v>
      </c>
      <c r="M2450" s="113">
        <v>2.2349999999999999</v>
      </c>
      <c r="N2450" s="113">
        <v>223.5</v>
      </c>
      <c r="O2450" s="113">
        <v>0</v>
      </c>
      <c r="P2450" s="113">
        <v>0</v>
      </c>
      <c r="Q2450" s="113">
        <v>896.23500000000001</v>
      </c>
      <c r="R2450" s="113">
        <v>89623.5</v>
      </c>
      <c r="S2450" s="111" t="s">
        <v>1428</v>
      </c>
    </row>
    <row r="2451" spans="1:19" ht="25.5">
      <c r="A2451" s="111" t="s">
        <v>4970</v>
      </c>
      <c r="B2451" s="112">
        <v>44339</v>
      </c>
      <c r="C2451" s="111" t="s">
        <v>4971</v>
      </c>
      <c r="D2451" s="112">
        <v>44339</v>
      </c>
      <c r="E2451" s="111" t="s">
        <v>1429</v>
      </c>
      <c r="F2451" s="111" t="s">
        <v>88</v>
      </c>
      <c r="G2451" s="111" t="s">
        <v>1448</v>
      </c>
      <c r="H2451" s="111" t="s">
        <v>24</v>
      </c>
      <c r="I2451" s="111" t="s">
        <v>1277</v>
      </c>
      <c r="J2451" s="113">
        <v>40</v>
      </c>
      <c r="K2451" s="113">
        <v>967</v>
      </c>
      <c r="L2451" s="113">
        <v>38680</v>
      </c>
      <c r="M2451" s="113">
        <v>2.4175</v>
      </c>
      <c r="N2451" s="113">
        <v>96.7</v>
      </c>
      <c r="O2451" s="113">
        <v>0</v>
      </c>
      <c r="P2451" s="113">
        <v>0</v>
      </c>
      <c r="Q2451" s="113">
        <v>969.41750000000002</v>
      </c>
      <c r="R2451" s="113">
        <v>38776.699999999997</v>
      </c>
      <c r="S2451" s="111" t="s">
        <v>1428</v>
      </c>
    </row>
    <row r="2452" spans="1:19" ht="25.5">
      <c r="A2452" s="111" t="s">
        <v>4970</v>
      </c>
      <c r="B2452" s="112">
        <v>44339</v>
      </c>
      <c r="C2452" s="111" t="s">
        <v>4971</v>
      </c>
      <c r="D2452" s="112">
        <v>44339</v>
      </c>
      <c r="E2452" s="111" t="s">
        <v>1429</v>
      </c>
      <c r="F2452" s="111" t="s">
        <v>88</v>
      </c>
      <c r="G2452" s="111" t="s">
        <v>1448</v>
      </c>
      <c r="H2452" s="111" t="s">
        <v>24</v>
      </c>
      <c r="I2452" s="111" t="s">
        <v>1146</v>
      </c>
      <c r="J2452" s="113">
        <v>60</v>
      </c>
      <c r="K2452" s="113">
        <v>914</v>
      </c>
      <c r="L2452" s="113">
        <v>54840</v>
      </c>
      <c r="M2452" s="113">
        <v>2.2850000000000001</v>
      </c>
      <c r="N2452" s="113">
        <v>137.1</v>
      </c>
      <c r="O2452" s="113">
        <v>0</v>
      </c>
      <c r="P2452" s="113">
        <v>0</v>
      </c>
      <c r="Q2452" s="113">
        <v>916.28499999999997</v>
      </c>
      <c r="R2452" s="113">
        <v>54977.1</v>
      </c>
      <c r="S2452" s="111" t="s">
        <v>1428</v>
      </c>
    </row>
    <row r="2453" spans="1:19" ht="25.5">
      <c r="A2453" s="111" t="s">
        <v>4970</v>
      </c>
      <c r="B2453" s="112">
        <v>44339</v>
      </c>
      <c r="C2453" s="111" t="s">
        <v>4971</v>
      </c>
      <c r="D2453" s="112">
        <v>44339</v>
      </c>
      <c r="E2453" s="111" t="s">
        <v>1429</v>
      </c>
      <c r="F2453" s="111" t="s">
        <v>88</v>
      </c>
      <c r="G2453" s="111" t="s">
        <v>1448</v>
      </c>
      <c r="H2453" s="111" t="s">
        <v>24</v>
      </c>
      <c r="I2453" s="111" t="s">
        <v>1263</v>
      </c>
      <c r="J2453" s="113">
        <v>20</v>
      </c>
      <c r="K2453" s="113">
        <v>1099</v>
      </c>
      <c r="L2453" s="113">
        <v>21980</v>
      </c>
      <c r="M2453" s="113">
        <v>2.7475000000000001</v>
      </c>
      <c r="N2453" s="113">
        <v>54.95</v>
      </c>
      <c r="O2453" s="113">
        <v>0</v>
      </c>
      <c r="P2453" s="113">
        <v>0</v>
      </c>
      <c r="Q2453" s="113">
        <v>1101.7474999999999</v>
      </c>
      <c r="R2453" s="113">
        <v>22034.95</v>
      </c>
      <c r="S2453" s="111" t="s">
        <v>1428</v>
      </c>
    </row>
    <row r="2454" spans="1:19" ht="25.5">
      <c r="A2454" s="111" t="s">
        <v>4972</v>
      </c>
      <c r="B2454" s="112">
        <v>44339</v>
      </c>
      <c r="C2454" s="111" t="s">
        <v>4973</v>
      </c>
      <c r="D2454" s="112">
        <v>44339</v>
      </c>
      <c r="E2454" s="111" t="s">
        <v>1429</v>
      </c>
      <c r="F2454" s="111" t="s">
        <v>34</v>
      </c>
      <c r="G2454" s="111" t="s">
        <v>1435</v>
      </c>
      <c r="H2454" s="111" t="s">
        <v>24</v>
      </c>
      <c r="I2454" s="111" t="s">
        <v>1263</v>
      </c>
      <c r="J2454" s="113">
        <v>20</v>
      </c>
      <c r="K2454" s="113">
        <v>1099</v>
      </c>
      <c r="L2454" s="113">
        <v>21980</v>
      </c>
      <c r="M2454" s="113">
        <v>2.7475000000000001</v>
      </c>
      <c r="N2454" s="113">
        <v>54.95</v>
      </c>
      <c r="O2454" s="113">
        <v>0</v>
      </c>
      <c r="P2454" s="113">
        <v>0</v>
      </c>
      <c r="Q2454" s="113">
        <v>1101.7474999999999</v>
      </c>
      <c r="R2454" s="113">
        <v>22034.95</v>
      </c>
      <c r="S2454" s="111" t="s">
        <v>1428</v>
      </c>
    </row>
    <row r="2455" spans="1:19" ht="25.5">
      <c r="A2455" s="111" t="s">
        <v>4972</v>
      </c>
      <c r="B2455" s="112">
        <v>44339</v>
      </c>
      <c r="C2455" s="111" t="s">
        <v>4973</v>
      </c>
      <c r="D2455" s="112">
        <v>44339</v>
      </c>
      <c r="E2455" s="111" t="s">
        <v>1429</v>
      </c>
      <c r="F2455" s="111" t="s">
        <v>34</v>
      </c>
      <c r="G2455" s="111" t="s">
        <v>1435</v>
      </c>
      <c r="H2455" s="111" t="s">
        <v>24</v>
      </c>
      <c r="I2455" s="111" t="s">
        <v>1141</v>
      </c>
      <c r="J2455" s="113">
        <v>100</v>
      </c>
      <c r="K2455" s="113">
        <v>894</v>
      </c>
      <c r="L2455" s="113">
        <v>89400</v>
      </c>
      <c r="M2455" s="113">
        <v>2.2349999999999999</v>
      </c>
      <c r="N2455" s="113">
        <v>223.5</v>
      </c>
      <c r="O2455" s="113">
        <v>0</v>
      </c>
      <c r="P2455" s="113">
        <v>0</v>
      </c>
      <c r="Q2455" s="113">
        <v>896.23500000000001</v>
      </c>
      <c r="R2455" s="113">
        <v>89623.5</v>
      </c>
      <c r="S2455" s="111" t="s">
        <v>1428</v>
      </c>
    </row>
    <row r="2456" spans="1:19" ht="25.5">
      <c r="A2456" s="111" t="s">
        <v>4974</v>
      </c>
      <c r="B2456" s="112">
        <v>44339</v>
      </c>
      <c r="C2456" s="111" t="s">
        <v>4975</v>
      </c>
      <c r="D2456" s="112">
        <v>44339</v>
      </c>
      <c r="E2456" s="111" t="s">
        <v>1429</v>
      </c>
      <c r="F2456" s="111" t="s">
        <v>27</v>
      </c>
      <c r="G2456" s="111" t="s">
        <v>1092</v>
      </c>
      <c r="H2456" s="111" t="s">
        <v>24</v>
      </c>
      <c r="I2456" s="111" t="s">
        <v>1146</v>
      </c>
      <c r="J2456" s="113">
        <v>40</v>
      </c>
      <c r="K2456" s="113">
        <v>914</v>
      </c>
      <c r="L2456" s="113">
        <v>36560</v>
      </c>
      <c r="M2456" s="113">
        <v>2.2850000000000001</v>
      </c>
      <c r="N2456" s="113">
        <v>91.4</v>
      </c>
      <c r="O2456" s="113">
        <v>0</v>
      </c>
      <c r="P2456" s="113">
        <v>0</v>
      </c>
      <c r="Q2456" s="113">
        <v>916.28499999999997</v>
      </c>
      <c r="R2456" s="113">
        <v>36651.4</v>
      </c>
      <c r="S2456" s="111" t="s">
        <v>1428</v>
      </c>
    </row>
    <row r="2457" spans="1:19" ht="25.5">
      <c r="A2457" s="111" t="s">
        <v>4974</v>
      </c>
      <c r="B2457" s="112">
        <v>44339</v>
      </c>
      <c r="C2457" s="111" t="s">
        <v>4975</v>
      </c>
      <c r="D2457" s="112">
        <v>44339</v>
      </c>
      <c r="E2457" s="111" t="s">
        <v>1429</v>
      </c>
      <c r="F2457" s="111" t="s">
        <v>27</v>
      </c>
      <c r="G2457" s="111" t="s">
        <v>1092</v>
      </c>
      <c r="H2457" s="111" t="s">
        <v>24</v>
      </c>
      <c r="I2457" s="111" t="s">
        <v>1142</v>
      </c>
      <c r="J2457" s="113">
        <v>20</v>
      </c>
      <c r="K2457" s="113">
        <v>1030</v>
      </c>
      <c r="L2457" s="113">
        <v>20600</v>
      </c>
      <c r="M2457" s="113">
        <v>2.5750000000000002</v>
      </c>
      <c r="N2457" s="113">
        <v>51.5</v>
      </c>
      <c r="O2457" s="113">
        <v>0</v>
      </c>
      <c r="P2457" s="113">
        <v>0</v>
      </c>
      <c r="Q2457" s="113">
        <v>1032.575</v>
      </c>
      <c r="R2457" s="113">
        <v>20651.5</v>
      </c>
      <c r="S2457" s="111" t="s">
        <v>1428</v>
      </c>
    </row>
    <row r="2458" spans="1:19" ht="25.5">
      <c r="A2458" s="111" t="s">
        <v>4974</v>
      </c>
      <c r="B2458" s="112">
        <v>44339</v>
      </c>
      <c r="C2458" s="111" t="s">
        <v>4975</v>
      </c>
      <c r="D2458" s="112">
        <v>44339</v>
      </c>
      <c r="E2458" s="111" t="s">
        <v>1429</v>
      </c>
      <c r="F2458" s="111" t="s">
        <v>27</v>
      </c>
      <c r="G2458" s="111" t="s">
        <v>1092</v>
      </c>
      <c r="H2458" s="111" t="s">
        <v>24</v>
      </c>
      <c r="I2458" s="111" t="s">
        <v>1376</v>
      </c>
      <c r="J2458" s="113">
        <v>10</v>
      </c>
      <c r="K2458" s="113">
        <v>1303</v>
      </c>
      <c r="L2458" s="113">
        <v>13030</v>
      </c>
      <c r="M2458" s="113">
        <v>3.2574999999999998</v>
      </c>
      <c r="N2458" s="113">
        <v>32.575000000000003</v>
      </c>
      <c r="O2458" s="113">
        <v>0</v>
      </c>
      <c r="P2458" s="113">
        <v>0</v>
      </c>
      <c r="Q2458" s="113">
        <v>1306.2574999999999</v>
      </c>
      <c r="R2458" s="113">
        <v>13062.575000000001</v>
      </c>
      <c r="S2458" s="111" t="s">
        <v>1428</v>
      </c>
    </row>
    <row r="2459" spans="1:19" ht="25.5">
      <c r="A2459" s="111" t="s">
        <v>4974</v>
      </c>
      <c r="B2459" s="112">
        <v>44339</v>
      </c>
      <c r="C2459" s="111" t="s">
        <v>4975</v>
      </c>
      <c r="D2459" s="112">
        <v>44339</v>
      </c>
      <c r="E2459" s="111" t="s">
        <v>1429</v>
      </c>
      <c r="F2459" s="111" t="s">
        <v>27</v>
      </c>
      <c r="G2459" s="111" t="s">
        <v>1092</v>
      </c>
      <c r="H2459" s="111" t="s">
        <v>24</v>
      </c>
      <c r="I2459" s="111" t="s">
        <v>1374</v>
      </c>
      <c r="J2459" s="113">
        <v>80</v>
      </c>
      <c r="K2459" s="113">
        <v>914</v>
      </c>
      <c r="L2459" s="113">
        <v>73120</v>
      </c>
      <c r="M2459" s="113">
        <v>2.2850000000000001</v>
      </c>
      <c r="N2459" s="113">
        <v>182.8</v>
      </c>
      <c r="O2459" s="113">
        <v>0</v>
      </c>
      <c r="P2459" s="113">
        <v>0</v>
      </c>
      <c r="Q2459" s="113">
        <v>916.28499999999997</v>
      </c>
      <c r="R2459" s="113">
        <v>73302.8</v>
      </c>
      <c r="S2459" s="111" t="s">
        <v>1428</v>
      </c>
    </row>
    <row r="2460" spans="1:19" ht="25.5">
      <c r="A2460" s="111" t="s">
        <v>4976</v>
      </c>
      <c r="B2460" s="112">
        <v>44339</v>
      </c>
      <c r="C2460" s="111" t="s">
        <v>4977</v>
      </c>
      <c r="D2460" s="112">
        <v>44339</v>
      </c>
      <c r="E2460" s="111" t="s">
        <v>1429</v>
      </c>
      <c r="F2460" s="111" t="s">
        <v>32</v>
      </c>
      <c r="G2460" s="111" t="s">
        <v>25</v>
      </c>
      <c r="H2460" s="111" t="s">
        <v>24</v>
      </c>
      <c r="I2460" s="111" t="s">
        <v>1146</v>
      </c>
      <c r="J2460" s="113">
        <v>60</v>
      </c>
      <c r="K2460" s="113">
        <v>914</v>
      </c>
      <c r="L2460" s="113">
        <v>54840</v>
      </c>
      <c r="M2460" s="113">
        <v>2.2850000000000001</v>
      </c>
      <c r="N2460" s="113">
        <v>137.1</v>
      </c>
      <c r="O2460" s="113">
        <v>0</v>
      </c>
      <c r="P2460" s="113">
        <v>0</v>
      </c>
      <c r="Q2460" s="113">
        <v>916.28499999999997</v>
      </c>
      <c r="R2460" s="113">
        <v>54977.1</v>
      </c>
      <c r="S2460" s="111" t="s">
        <v>1428</v>
      </c>
    </row>
    <row r="2461" spans="1:19" ht="25.5">
      <c r="A2461" s="111" t="s">
        <v>4976</v>
      </c>
      <c r="B2461" s="112">
        <v>44339</v>
      </c>
      <c r="C2461" s="111" t="s">
        <v>4977</v>
      </c>
      <c r="D2461" s="112">
        <v>44339</v>
      </c>
      <c r="E2461" s="111" t="s">
        <v>1429</v>
      </c>
      <c r="F2461" s="111" t="s">
        <v>32</v>
      </c>
      <c r="G2461" s="111" t="s">
        <v>25</v>
      </c>
      <c r="H2461" s="111" t="s">
        <v>24</v>
      </c>
      <c r="I2461" s="111" t="s">
        <v>1142</v>
      </c>
      <c r="J2461" s="113">
        <v>40</v>
      </c>
      <c r="K2461" s="113">
        <v>1030</v>
      </c>
      <c r="L2461" s="113">
        <v>41200</v>
      </c>
      <c r="M2461" s="113">
        <v>2.5750000000000002</v>
      </c>
      <c r="N2461" s="113">
        <v>103</v>
      </c>
      <c r="O2461" s="113">
        <v>0</v>
      </c>
      <c r="P2461" s="113">
        <v>0</v>
      </c>
      <c r="Q2461" s="113">
        <v>1032.575</v>
      </c>
      <c r="R2461" s="113">
        <v>41303</v>
      </c>
      <c r="S2461" s="111" t="s">
        <v>1428</v>
      </c>
    </row>
    <row r="2462" spans="1:19" ht="25.5">
      <c r="A2462" s="111" t="s">
        <v>4978</v>
      </c>
      <c r="B2462" s="112">
        <v>44339</v>
      </c>
      <c r="C2462" s="111" t="s">
        <v>4979</v>
      </c>
      <c r="D2462" s="112">
        <v>44339</v>
      </c>
      <c r="E2462" s="111" t="s">
        <v>1429</v>
      </c>
      <c r="F2462" s="111" t="s">
        <v>60</v>
      </c>
      <c r="G2462" s="111" t="s">
        <v>54</v>
      </c>
      <c r="H2462" s="111" t="s">
        <v>54</v>
      </c>
      <c r="I2462" s="111" t="s">
        <v>1146</v>
      </c>
      <c r="J2462" s="113">
        <v>60</v>
      </c>
      <c r="K2462" s="113">
        <v>914</v>
      </c>
      <c r="L2462" s="113">
        <v>54840</v>
      </c>
      <c r="M2462" s="113">
        <v>2.2850000000000001</v>
      </c>
      <c r="N2462" s="113">
        <v>137.1</v>
      </c>
      <c r="O2462" s="113">
        <v>0</v>
      </c>
      <c r="P2462" s="113">
        <v>0</v>
      </c>
      <c r="Q2462" s="113">
        <v>916.28499999999997</v>
      </c>
      <c r="R2462" s="113">
        <v>54977.1</v>
      </c>
      <c r="S2462" s="111" t="s">
        <v>1428</v>
      </c>
    </row>
    <row r="2463" spans="1:19" ht="25.5">
      <c r="A2463" s="111" t="s">
        <v>4978</v>
      </c>
      <c r="B2463" s="112">
        <v>44339</v>
      </c>
      <c r="C2463" s="111" t="s">
        <v>4979</v>
      </c>
      <c r="D2463" s="112">
        <v>44339</v>
      </c>
      <c r="E2463" s="111" t="s">
        <v>1429</v>
      </c>
      <c r="F2463" s="111" t="s">
        <v>60</v>
      </c>
      <c r="G2463" s="111" t="s">
        <v>54</v>
      </c>
      <c r="H2463" s="111" t="s">
        <v>54</v>
      </c>
      <c r="I2463" s="111" t="s">
        <v>1320</v>
      </c>
      <c r="J2463" s="113">
        <v>40</v>
      </c>
      <c r="K2463" s="113">
        <v>1064</v>
      </c>
      <c r="L2463" s="113">
        <v>42560</v>
      </c>
      <c r="M2463" s="113">
        <v>2.66</v>
      </c>
      <c r="N2463" s="113">
        <v>106.4</v>
      </c>
      <c r="O2463" s="113">
        <v>0</v>
      </c>
      <c r="P2463" s="113">
        <v>0</v>
      </c>
      <c r="Q2463" s="113">
        <v>1066.6600000000001</v>
      </c>
      <c r="R2463" s="113">
        <v>42666.400000000001</v>
      </c>
      <c r="S2463" s="111" t="s">
        <v>1428</v>
      </c>
    </row>
    <row r="2464" spans="1:19" ht="25.5">
      <c r="A2464" s="111" t="s">
        <v>4978</v>
      </c>
      <c r="B2464" s="112">
        <v>44339</v>
      </c>
      <c r="C2464" s="111" t="s">
        <v>4979</v>
      </c>
      <c r="D2464" s="112">
        <v>44339</v>
      </c>
      <c r="E2464" s="111" t="s">
        <v>1429</v>
      </c>
      <c r="F2464" s="111" t="s">
        <v>60</v>
      </c>
      <c r="G2464" s="111" t="s">
        <v>54</v>
      </c>
      <c r="H2464" s="111" t="s">
        <v>54</v>
      </c>
      <c r="I2464" s="111" t="s">
        <v>1374</v>
      </c>
      <c r="J2464" s="113">
        <v>100</v>
      </c>
      <c r="K2464" s="113">
        <v>914</v>
      </c>
      <c r="L2464" s="113">
        <v>91400</v>
      </c>
      <c r="M2464" s="113">
        <v>2.2850000000000001</v>
      </c>
      <c r="N2464" s="113">
        <v>228.5</v>
      </c>
      <c r="O2464" s="113">
        <v>0</v>
      </c>
      <c r="P2464" s="113">
        <v>0</v>
      </c>
      <c r="Q2464" s="113">
        <v>916.28499999999997</v>
      </c>
      <c r="R2464" s="113">
        <v>91628.5</v>
      </c>
      <c r="S2464" s="111" t="s">
        <v>1428</v>
      </c>
    </row>
    <row r="2465" spans="1:19" ht="25.5">
      <c r="A2465" s="111" t="s">
        <v>4978</v>
      </c>
      <c r="B2465" s="112">
        <v>44339</v>
      </c>
      <c r="C2465" s="111" t="s">
        <v>4979</v>
      </c>
      <c r="D2465" s="112">
        <v>44339</v>
      </c>
      <c r="E2465" s="111" t="s">
        <v>1429</v>
      </c>
      <c r="F2465" s="111" t="s">
        <v>60</v>
      </c>
      <c r="G2465" s="111" t="s">
        <v>54</v>
      </c>
      <c r="H2465" s="111" t="s">
        <v>54</v>
      </c>
      <c r="I2465" s="111" t="s">
        <v>1141</v>
      </c>
      <c r="J2465" s="113">
        <v>100</v>
      </c>
      <c r="K2465" s="113">
        <v>894</v>
      </c>
      <c r="L2465" s="113">
        <v>89400</v>
      </c>
      <c r="M2465" s="113">
        <v>2.2349999999999999</v>
      </c>
      <c r="N2465" s="113">
        <v>223.5</v>
      </c>
      <c r="O2465" s="113">
        <v>0</v>
      </c>
      <c r="P2465" s="113">
        <v>0</v>
      </c>
      <c r="Q2465" s="113">
        <v>896.23500000000001</v>
      </c>
      <c r="R2465" s="113">
        <v>89623.5</v>
      </c>
      <c r="S2465" s="111" t="s">
        <v>1428</v>
      </c>
    </row>
    <row r="2466" spans="1:19" ht="25.5">
      <c r="A2466" s="111" t="s">
        <v>5205</v>
      </c>
      <c r="B2466" s="112">
        <v>44340</v>
      </c>
      <c r="C2466" s="111" t="s">
        <v>5206</v>
      </c>
      <c r="D2466" s="112">
        <v>44340</v>
      </c>
      <c r="E2466" s="111" t="s">
        <v>1451</v>
      </c>
      <c r="F2466" s="111" t="s">
        <v>1710</v>
      </c>
      <c r="G2466" s="111" t="s">
        <v>1452</v>
      </c>
      <c r="H2466" s="111" t="s">
        <v>1451</v>
      </c>
      <c r="I2466" s="111" t="s">
        <v>1141</v>
      </c>
      <c r="J2466" s="113">
        <v>9624</v>
      </c>
      <c r="K2466" s="113">
        <v>894</v>
      </c>
      <c r="L2466" s="113">
        <v>8603856</v>
      </c>
      <c r="M2466" s="113">
        <v>2.2400000000000002</v>
      </c>
      <c r="N2466" s="113">
        <v>21557.759999999998</v>
      </c>
      <c r="O2466" s="113">
        <v>0</v>
      </c>
      <c r="P2466" s="113">
        <v>0</v>
      </c>
      <c r="Q2466" s="113">
        <v>896.24</v>
      </c>
      <c r="R2466" s="113">
        <v>8625413.7599999998</v>
      </c>
      <c r="S2466" s="111" t="s">
        <v>1711</v>
      </c>
    </row>
    <row r="2467" spans="1:19" ht="25.5">
      <c r="A2467" s="111" t="s">
        <v>5207</v>
      </c>
      <c r="B2467" s="112">
        <v>44340</v>
      </c>
      <c r="C2467" s="111" t="s">
        <v>5208</v>
      </c>
      <c r="D2467" s="112">
        <v>44340</v>
      </c>
      <c r="E2467" s="111" t="s">
        <v>1429</v>
      </c>
      <c r="F2467" s="111" t="s">
        <v>20</v>
      </c>
      <c r="G2467" s="111" t="s">
        <v>1048</v>
      </c>
      <c r="H2467" s="111" t="s">
        <v>13</v>
      </c>
      <c r="I2467" s="111" t="s">
        <v>1263</v>
      </c>
      <c r="J2467" s="113">
        <v>20</v>
      </c>
      <c r="K2467" s="113">
        <v>1099</v>
      </c>
      <c r="L2467" s="113">
        <v>21980</v>
      </c>
      <c r="M2467" s="113">
        <v>2.7475000000000001</v>
      </c>
      <c r="N2467" s="113">
        <v>54.95</v>
      </c>
      <c r="O2467" s="113">
        <v>0</v>
      </c>
      <c r="P2467" s="113">
        <v>0</v>
      </c>
      <c r="Q2467" s="113">
        <v>1101.7474999999999</v>
      </c>
      <c r="R2467" s="113">
        <v>22034.95</v>
      </c>
      <c r="S2467" s="111" t="s">
        <v>1428</v>
      </c>
    </row>
    <row r="2468" spans="1:19" ht="25.5">
      <c r="A2468" s="111" t="s">
        <v>5207</v>
      </c>
      <c r="B2468" s="112">
        <v>44340</v>
      </c>
      <c r="C2468" s="111" t="s">
        <v>5208</v>
      </c>
      <c r="D2468" s="112">
        <v>44340</v>
      </c>
      <c r="E2468" s="111" t="s">
        <v>1429</v>
      </c>
      <c r="F2468" s="111" t="s">
        <v>20</v>
      </c>
      <c r="G2468" s="111" t="s">
        <v>1048</v>
      </c>
      <c r="H2468" s="111" t="s">
        <v>13</v>
      </c>
      <c r="I2468" s="111" t="s">
        <v>1142</v>
      </c>
      <c r="J2468" s="113">
        <v>20</v>
      </c>
      <c r="K2468" s="113">
        <v>1030</v>
      </c>
      <c r="L2468" s="113">
        <v>20600</v>
      </c>
      <c r="M2468" s="113">
        <v>2.5750000000000002</v>
      </c>
      <c r="N2468" s="113">
        <v>51.5</v>
      </c>
      <c r="O2468" s="113">
        <v>0</v>
      </c>
      <c r="P2468" s="113">
        <v>0</v>
      </c>
      <c r="Q2468" s="113">
        <v>1032.575</v>
      </c>
      <c r="R2468" s="113">
        <v>20651.5</v>
      </c>
      <c r="S2468" s="111" t="s">
        <v>1428</v>
      </c>
    </row>
    <row r="2469" spans="1:19" ht="25.5">
      <c r="A2469" s="111" t="s">
        <v>5207</v>
      </c>
      <c r="B2469" s="112">
        <v>44340</v>
      </c>
      <c r="C2469" s="111" t="s">
        <v>5208</v>
      </c>
      <c r="D2469" s="112">
        <v>44340</v>
      </c>
      <c r="E2469" s="111" t="s">
        <v>1429</v>
      </c>
      <c r="F2469" s="111" t="s">
        <v>20</v>
      </c>
      <c r="G2469" s="111" t="s">
        <v>1048</v>
      </c>
      <c r="H2469" s="111" t="s">
        <v>13</v>
      </c>
      <c r="I2469" s="111" t="s">
        <v>1321</v>
      </c>
      <c r="J2469" s="113">
        <v>20</v>
      </c>
      <c r="K2469" s="113">
        <v>1205</v>
      </c>
      <c r="L2469" s="113">
        <v>24100</v>
      </c>
      <c r="M2469" s="113">
        <v>3.0125000000000002</v>
      </c>
      <c r="N2469" s="113">
        <v>60.25</v>
      </c>
      <c r="O2469" s="113">
        <v>0</v>
      </c>
      <c r="P2469" s="113">
        <v>0</v>
      </c>
      <c r="Q2469" s="113">
        <v>1208.0125</v>
      </c>
      <c r="R2469" s="113">
        <v>24160.25</v>
      </c>
      <c r="S2469" s="111" t="s">
        <v>1428</v>
      </c>
    </row>
    <row r="2470" spans="1:19" ht="25.5">
      <c r="A2470" s="111" t="s">
        <v>5209</v>
      </c>
      <c r="B2470" s="112">
        <v>44340</v>
      </c>
      <c r="C2470" s="111" t="s">
        <v>5210</v>
      </c>
      <c r="D2470" s="112">
        <v>44340</v>
      </c>
      <c r="E2470" s="111" t="s">
        <v>1429</v>
      </c>
      <c r="F2470" s="111" t="s">
        <v>50</v>
      </c>
      <c r="G2470" s="111" t="s">
        <v>1431</v>
      </c>
      <c r="H2470" s="111" t="s">
        <v>13</v>
      </c>
      <c r="I2470" s="111" t="s">
        <v>1320</v>
      </c>
      <c r="J2470" s="113">
        <v>100</v>
      </c>
      <c r="K2470" s="113">
        <v>1064</v>
      </c>
      <c r="L2470" s="113">
        <v>106400</v>
      </c>
      <c r="M2470" s="113">
        <v>2.66</v>
      </c>
      <c r="N2470" s="113">
        <v>266</v>
      </c>
      <c r="O2470" s="113">
        <v>0</v>
      </c>
      <c r="P2470" s="113">
        <v>0</v>
      </c>
      <c r="Q2470" s="113">
        <v>1066.6600000000001</v>
      </c>
      <c r="R2470" s="113">
        <v>106666</v>
      </c>
      <c r="S2470" s="111" t="s">
        <v>1428</v>
      </c>
    </row>
    <row r="2471" spans="1:19" ht="25.5">
      <c r="A2471" s="111" t="s">
        <v>5209</v>
      </c>
      <c r="B2471" s="112">
        <v>44340</v>
      </c>
      <c r="C2471" s="111" t="s">
        <v>5210</v>
      </c>
      <c r="D2471" s="112">
        <v>44340</v>
      </c>
      <c r="E2471" s="111" t="s">
        <v>1429</v>
      </c>
      <c r="F2471" s="111" t="s">
        <v>50</v>
      </c>
      <c r="G2471" s="111" t="s">
        <v>1431</v>
      </c>
      <c r="H2471" s="111" t="s">
        <v>13</v>
      </c>
      <c r="I2471" s="111" t="s">
        <v>1146</v>
      </c>
      <c r="J2471" s="113">
        <v>100</v>
      </c>
      <c r="K2471" s="113">
        <v>914</v>
      </c>
      <c r="L2471" s="113">
        <v>91400</v>
      </c>
      <c r="M2471" s="113">
        <v>2.2850000000000001</v>
      </c>
      <c r="N2471" s="113">
        <v>228.5</v>
      </c>
      <c r="O2471" s="113">
        <v>0</v>
      </c>
      <c r="P2471" s="113">
        <v>0</v>
      </c>
      <c r="Q2471" s="113">
        <v>916.28499999999997</v>
      </c>
      <c r="R2471" s="113">
        <v>91628.5</v>
      </c>
      <c r="S2471" s="111" t="s">
        <v>1428</v>
      </c>
    </row>
    <row r="2472" spans="1:19" ht="25.5">
      <c r="A2472" s="111" t="s">
        <v>5209</v>
      </c>
      <c r="B2472" s="112">
        <v>44340</v>
      </c>
      <c r="C2472" s="111" t="s">
        <v>5210</v>
      </c>
      <c r="D2472" s="112">
        <v>44340</v>
      </c>
      <c r="E2472" s="111" t="s">
        <v>1429</v>
      </c>
      <c r="F2472" s="111" t="s">
        <v>50</v>
      </c>
      <c r="G2472" s="111" t="s">
        <v>1431</v>
      </c>
      <c r="H2472" s="111" t="s">
        <v>13</v>
      </c>
      <c r="I2472" s="111" t="s">
        <v>1147</v>
      </c>
      <c r="J2472" s="113">
        <v>100</v>
      </c>
      <c r="K2472" s="113">
        <v>1176</v>
      </c>
      <c r="L2472" s="113">
        <v>117600</v>
      </c>
      <c r="M2472" s="113">
        <v>2.94</v>
      </c>
      <c r="N2472" s="113">
        <v>294</v>
      </c>
      <c r="O2472" s="113">
        <v>0</v>
      </c>
      <c r="P2472" s="113">
        <v>0</v>
      </c>
      <c r="Q2472" s="113">
        <v>1178.94</v>
      </c>
      <c r="R2472" s="113">
        <v>117894</v>
      </c>
      <c r="S2472" s="111" t="s">
        <v>1428</v>
      </c>
    </row>
    <row r="2473" spans="1:19" ht="25.5">
      <c r="A2473" s="111" t="s">
        <v>5209</v>
      </c>
      <c r="B2473" s="112">
        <v>44340</v>
      </c>
      <c r="C2473" s="111" t="s">
        <v>5210</v>
      </c>
      <c r="D2473" s="112">
        <v>44340</v>
      </c>
      <c r="E2473" s="111" t="s">
        <v>1429</v>
      </c>
      <c r="F2473" s="111" t="s">
        <v>50</v>
      </c>
      <c r="G2473" s="111" t="s">
        <v>1431</v>
      </c>
      <c r="H2473" s="111" t="s">
        <v>13</v>
      </c>
      <c r="I2473" s="111" t="s">
        <v>1141</v>
      </c>
      <c r="J2473" s="113">
        <v>120</v>
      </c>
      <c r="K2473" s="113">
        <v>894</v>
      </c>
      <c r="L2473" s="113">
        <v>107280</v>
      </c>
      <c r="M2473" s="113">
        <v>2.2349999999999999</v>
      </c>
      <c r="N2473" s="113">
        <v>268.2</v>
      </c>
      <c r="O2473" s="113">
        <v>0</v>
      </c>
      <c r="P2473" s="113">
        <v>0</v>
      </c>
      <c r="Q2473" s="113">
        <v>896.23500000000001</v>
      </c>
      <c r="R2473" s="113">
        <v>107548.2</v>
      </c>
      <c r="S2473" s="111" t="s">
        <v>1428</v>
      </c>
    </row>
    <row r="2474" spans="1:19" ht="25.5">
      <c r="A2474" s="111" t="s">
        <v>5209</v>
      </c>
      <c r="B2474" s="112">
        <v>44340</v>
      </c>
      <c r="C2474" s="111" t="s">
        <v>5210</v>
      </c>
      <c r="D2474" s="112">
        <v>44340</v>
      </c>
      <c r="E2474" s="111" t="s">
        <v>1429</v>
      </c>
      <c r="F2474" s="111" t="s">
        <v>50</v>
      </c>
      <c r="G2474" s="111" t="s">
        <v>1431</v>
      </c>
      <c r="H2474" s="111" t="s">
        <v>13</v>
      </c>
      <c r="I2474" s="111" t="s">
        <v>1144</v>
      </c>
      <c r="J2474" s="113">
        <v>100</v>
      </c>
      <c r="K2474" s="113">
        <v>1118</v>
      </c>
      <c r="L2474" s="113">
        <v>111800</v>
      </c>
      <c r="M2474" s="113">
        <v>2.7949999999999999</v>
      </c>
      <c r="N2474" s="113">
        <v>279.5</v>
      </c>
      <c r="O2474" s="113">
        <v>0</v>
      </c>
      <c r="P2474" s="113">
        <v>0</v>
      </c>
      <c r="Q2474" s="113">
        <v>1120.7950000000001</v>
      </c>
      <c r="R2474" s="113">
        <v>112079.5</v>
      </c>
      <c r="S2474" s="111" t="s">
        <v>1428</v>
      </c>
    </row>
    <row r="2475" spans="1:19" ht="25.5">
      <c r="A2475" s="111" t="s">
        <v>5211</v>
      </c>
      <c r="B2475" s="112">
        <v>44340</v>
      </c>
      <c r="C2475" s="111" t="s">
        <v>5212</v>
      </c>
      <c r="D2475" s="112">
        <v>44340</v>
      </c>
      <c r="E2475" s="111" t="s">
        <v>1429</v>
      </c>
      <c r="F2475" s="111" t="s">
        <v>42</v>
      </c>
      <c r="G2475" s="111" t="s">
        <v>41</v>
      </c>
      <c r="H2475" s="111" t="s">
        <v>13</v>
      </c>
      <c r="I2475" s="111" t="s">
        <v>1321</v>
      </c>
      <c r="J2475" s="113">
        <v>70</v>
      </c>
      <c r="K2475" s="113">
        <v>1205</v>
      </c>
      <c r="L2475" s="113">
        <v>84350</v>
      </c>
      <c r="M2475" s="113">
        <v>3.0125000000000002</v>
      </c>
      <c r="N2475" s="113">
        <v>210.875</v>
      </c>
      <c r="O2475" s="113">
        <v>0</v>
      </c>
      <c r="P2475" s="113">
        <v>0</v>
      </c>
      <c r="Q2475" s="113">
        <v>1208.0125</v>
      </c>
      <c r="R2475" s="113">
        <v>84560.875</v>
      </c>
      <c r="S2475" s="111" t="s">
        <v>1428</v>
      </c>
    </row>
    <row r="2476" spans="1:19" ht="25.5">
      <c r="A2476" s="111" t="s">
        <v>5213</v>
      </c>
      <c r="B2476" s="112">
        <v>44340</v>
      </c>
      <c r="C2476" s="111" t="s">
        <v>5214</v>
      </c>
      <c r="D2476" s="112">
        <v>44340</v>
      </c>
      <c r="E2476" s="111" t="s">
        <v>1429</v>
      </c>
      <c r="F2476" s="111" t="s">
        <v>40</v>
      </c>
      <c r="G2476" s="111" t="s">
        <v>41</v>
      </c>
      <c r="H2476" s="111" t="s">
        <v>13</v>
      </c>
      <c r="I2476" s="111" t="s">
        <v>1141</v>
      </c>
      <c r="J2476" s="113">
        <v>100</v>
      </c>
      <c r="K2476" s="113">
        <v>894</v>
      </c>
      <c r="L2476" s="113">
        <v>89400</v>
      </c>
      <c r="M2476" s="113">
        <v>2.2349999999999999</v>
      </c>
      <c r="N2476" s="113">
        <v>223.5</v>
      </c>
      <c r="O2476" s="113">
        <v>0</v>
      </c>
      <c r="P2476" s="113">
        <v>0</v>
      </c>
      <c r="Q2476" s="113">
        <v>896.23500000000001</v>
      </c>
      <c r="R2476" s="113">
        <v>89623.5</v>
      </c>
      <c r="S2476" s="111" t="s">
        <v>1428</v>
      </c>
    </row>
    <row r="2477" spans="1:19" ht="25.5">
      <c r="A2477" s="111" t="s">
        <v>5213</v>
      </c>
      <c r="B2477" s="112">
        <v>44340</v>
      </c>
      <c r="C2477" s="111" t="s">
        <v>5214</v>
      </c>
      <c r="D2477" s="112">
        <v>44340</v>
      </c>
      <c r="E2477" s="111" t="s">
        <v>1429</v>
      </c>
      <c r="F2477" s="111" t="s">
        <v>40</v>
      </c>
      <c r="G2477" s="111" t="s">
        <v>41</v>
      </c>
      <c r="H2477" s="111" t="s">
        <v>13</v>
      </c>
      <c r="I2477" s="111" t="s">
        <v>1320</v>
      </c>
      <c r="J2477" s="113">
        <v>100</v>
      </c>
      <c r="K2477" s="113">
        <v>1064</v>
      </c>
      <c r="L2477" s="113">
        <v>106400</v>
      </c>
      <c r="M2477" s="113">
        <v>2.66</v>
      </c>
      <c r="N2477" s="113">
        <v>266</v>
      </c>
      <c r="O2477" s="113">
        <v>0</v>
      </c>
      <c r="P2477" s="113">
        <v>0</v>
      </c>
      <c r="Q2477" s="113">
        <v>1066.6600000000001</v>
      </c>
      <c r="R2477" s="113">
        <v>106666</v>
      </c>
      <c r="S2477" s="111" t="s">
        <v>1428</v>
      </c>
    </row>
    <row r="2478" spans="1:19" ht="25.5">
      <c r="A2478" s="111" t="s">
        <v>5213</v>
      </c>
      <c r="B2478" s="112">
        <v>44340</v>
      </c>
      <c r="C2478" s="111" t="s">
        <v>5214</v>
      </c>
      <c r="D2478" s="112">
        <v>44340</v>
      </c>
      <c r="E2478" s="111" t="s">
        <v>1429</v>
      </c>
      <c r="F2478" s="111" t="s">
        <v>40</v>
      </c>
      <c r="G2478" s="111" t="s">
        <v>41</v>
      </c>
      <c r="H2478" s="111" t="s">
        <v>13</v>
      </c>
      <c r="I2478" s="111" t="s">
        <v>1146</v>
      </c>
      <c r="J2478" s="113">
        <v>70</v>
      </c>
      <c r="K2478" s="113">
        <v>914</v>
      </c>
      <c r="L2478" s="113">
        <v>63980</v>
      </c>
      <c r="M2478" s="113">
        <v>2.2850000000000001</v>
      </c>
      <c r="N2478" s="113">
        <v>159.94999999999999</v>
      </c>
      <c r="O2478" s="113">
        <v>0</v>
      </c>
      <c r="P2478" s="113">
        <v>0</v>
      </c>
      <c r="Q2478" s="113">
        <v>916.28499999999997</v>
      </c>
      <c r="R2478" s="113">
        <v>64139.95</v>
      </c>
      <c r="S2478" s="111" t="s">
        <v>1428</v>
      </c>
    </row>
    <row r="2479" spans="1:19" ht="25.5">
      <c r="A2479" s="111" t="s">
        <v>5215</v>
      </c>
      <c r="B2479" s="112">
        <v>44340</v>
      </c>
      <c r="C2479" s="111" t="s">
        <v>5216</v>
      </c>
      <c r="D2479" s="112">
        <v>44340</v>
      </c>
      <c r="E2479" s="111" t="s">
        <v>1429</v>
      </c>
      <c r="F2479" s="111" t="s">
        <v>92</v>
      </c>
      <c r="G2479" s="111" t="s">
        <v>1432</v>
      </c>
      <c r="H2479" s="111" t="s">
        <v>1433</v>
      </c>
      <c r="I2479" s="111" t="s">
        <v>1141</v>
      </c>
      <c r="J2479" s="113">
        <v>20</v>
      </c>
      <c r="K2479" s="113">
        <v>894</v>
      </c>
      <c r="L2479" s="113">
        <v>17880</v>
      </c>
      <c r="M2479" s="113">
        <v>2.2349999999999999</v>
      </c>
      <c r="N2479" s="113">
        <v>44.7</v>
      </c>
      <c r="O2479" s="113">
        <v>0</v>
      </c>
      <c r="P2479" s="113">
        <v>0</v>
      </c>
      <c r="Q2479" s="113">
        <v>896.23500000000001</v>
      </c>
      <c r="R2479" s="113">
        <v>17924.7</v>
      </c>
      <c r="S2479" s="111" t="s">
        <v>1428</v>
      </c>
    </row>
    <row r="2480" spans="1:19" ht="25.5">
      <c r="A2480" s="111" t="s">
        <v>5215</v>
      </c>
      <c r="B2480" s="112">
        <v>44340</v>
      </c>
      <c r="C2480" s="111" t="s">
        <v>5216</v>
      </c>
      <c r="D2480" s="112">
        <v>44340</v>
      </c>
      <c r="E2480" s="111" t="s">
        <v>1429</v>
      </c>
      <c r="F2480" s="111" t="s">
        <v>92</v>
      </c>
      <c r="G2480" s="111" t="s">
        <v>1432</v>
      </c>
      <c r="H2480" s="111" t="s">
        <v>1433</v>
      </c>
      <c r="I2480" s="111" t="s">
        <v>1374</v>
      </c>
      <c r="J2480" s="113">
        <v>20</v>
      </c>
      <c r="K2480" s="113">
        <v>914</v>
      </c>
      <c r="L2480" s="113">
        <v>18280</v>
      </c>
      <c r="M2480" s="113">
        <v>2.2850000000000001</v>
      </c>
      <c r="N2480" s="113">
        <v>45.7</v>
      </c>
      <c r="O2480" s="113">
        <v>0</v>
      </c>
      <c r="P2480" s="113">
        <v>0</v>
      </c>
      <c r="Q2480" s="113">
        <v>916.28499999999997</v>
      </c>
      <c r="R2480" s="113">
        <v>18325.7</v>
      </c>
      <c r="S2480" s="111" t="s">
        <v>1428</v>
      </c>
    </row>
    <row r="2481" spans="1:19" ht="25.5">
      <c r="A2481" s="111" t="s">
        <v>5215</v>
      </c>
      <c r="B2481" s="112">
        <v>44340</v>
      </c>
      <c r="C2481" s="111" t="s">
        <v>5216</v>
      </c>
      <c r="D2481" s="112">
        <v>44340</v>
      </c>
      <c r="E2481" s="111" t="s">
        <v>1429</v>
      </c>
      <c r="F2481" s="111" t="s">
        <v>92</v>
      </c>
      <c r="G2481" s="111" t="s">
        <v>1432</v>
      </c>
      <c r="H2481" s="111" t="s">
        <v>1433</v>
      </c>
      <c r="I2481" s="111" t="s">
        <v>1146</v>
      </c>
      <c r="J2481" s="113">
        <v>20</v>
      </c>
      <c r="K2481" s="113">
        <v>914</v>
      </c>
      <c r="L2481" s="113">
        <v>18280</v>
      </c>
      <c r="M2481" s="113">
        <v>2.2850000000000001</v>
      </c>
      <c r="N2481" s="113">
        <v>45.7</v>
      </c>
      <c r="O2481" s="113">
        <v>0</v>
      </c>
      <c r="P2481" s="113">
        <v>0</v>
      </c>
      <c r="Q2481" s="113">
        <v>916.28499999999997</v>
      </c>
      <c r="R2481" s="113">
        <v>18325.7</v>
      </c>
      <c r="S2481" s="111" t="s">
        <v>1428</v>
      </c>
    </row>
    <row r="2482" spans="1:19" ht="25.5">
      <c r="A2482" s="111" t="s">
        <v>5215</v>
      </c>
      <c r="B2482" s="112">
        <v>44340</v>
      </c>
      <c r="C2482" s="111" t="s">
        <v>5216</v>
      </c>
      <c r="D2482" s="112">
        <v>44340</v>
      </c>
      <c r="E2482" s="111" t="s">
        <v>1429</v>
      </c>
      <c r="F2482" s="111" t="s">
        <v>92</v>
      </c>
      <c r="G2482" s="111" t="s">
        <v>1432</v>
      </c>
      <c r="H2482" s="111" t="s">
        <v>1433</v>
      </c>
      <c r="I2482" s="111" t="s">
        <v>1263</v>
      </c>
      <c r="J2482" s="113">
        <v>40</v>
      </c>
      <c r="K2482" s="113">
        <v>1099</v>
      </c>
      <c r="L2482" s="113">
        <v>43960</v>
      </c>
      <c r="M2482" s="113">
        <v>2.7480000000000002</v>
      </c>
      <c r="N2482" s="113">
        <v>109.92</v>
      </c>
      <c r="O2482" s="113">
        <v>0</v>
      </c>
      <c r="P2482" s="113">
        <v>0</v>
      </c>
      <c r="Q2482" s="113">
        <v>1101.7474999999999</v>
      </c>
      <c r="R2482" s="113">
        <v>44069.9</v>
      </c>
      <c r="S2482" s="111" t="s">
        <v>1428</v>
      </c>
    </row>
    <row r="2483" spans="1:19" ht="25.5">
      <c r="A2483" s="111" t="s">
        <v>5215</v>
      </c>
      <c r="B2483" s="112">
        <v>44340</v>
      </c>
      <c r="C2483" s="111" t="s">
        <v>5216</v>
      </c>
      <c r="D2483" s="112">
        <v>44340</v>
      </c>
      <c r="E2483" s="111" t="s">
        <v>1429</v>
      </c>
      <c r="F2483" s="111" t="s">
        <v>92</v>
      </c>
      <c r="G2483" s="111" t="s">
        <v>1432</v>
      </c>
      <c r="H2483" s="111" t="s">
        <v>1433</v>
      </c>
      <c r="I2483" s="111" t="s">
        <v>1147</v>
      </c>
      <c r="J2483" s="113">
        <v>20</v>
      </c>
      <c r="K2483" s="113">
        <v>1176</v>
      </c>
      <c r="L2483" s="113">
        <v>23520</v>
      </c>
      <c r="M2483" s="113">
        <v>2.94</v>
      </c>
      <c r="N2483" s="113">
        <v>58.8</v>
      </c>
      <c r="O2483" s="113">
        <v>0</v>
      </c>
      <c r="P2483" s="113">
        <v>0</v>
      </c>
      <c r="Q2483" s="113">
        <v>1178.94</v>
      </c>
      <c r="R2483" s="113">
        <v>23578.799999999999</v>
      </c>
      <c r="S2483" s="111" t="s">
        <v>1428</v>
      </c>
    </row>
    <row r="2484" spans="1:19" ht="25.5">
      <c r="A2484" s="111" t="s">
        <v>5217</v>
      </c>
      <c r="B2484" s="112">
        <v>44340</v>
      </c>
      <c r="C2484" s="111" t="s">
        <v>5218</v>
      </c>
      <c r="D2484" s="112">
        <v>44340</v>
      </c>
      <c r="E2484" s="111" t="s">
        <v>1429</v>
      </c>
      <c r="F2484" s="111" t="s">
        <v>80</v>
      </c>
      <c r="G2484" s="111" t="s">
        <v>1017</v>
      </c>
      <c r="H2484" s="111" t="s">
        <v>1433</v>
      </c>
      <c r="I2484" s="111" t="s">
        <v>1141</v>
      </c>
      <c r="J2484" s="113">
        <v>120</v>
      </c>
      <c r="K2484" s="113">
        <v>894</v>
      </c>
      <c r="L2484" s="113">
        <v>107280</v>
      </c>
      <c r="M2484" s="113">
        <v>2.2349999999999999</v>
      </c>
      <c r="N2484" s="113">
        <v>268.2</v>
      </c>
      <c r="O2484" s="113">
        <v>0</v>
      </c>
      <c r="P2484" s="113">
        <v>0</v>
      </c>
      <c r="Q2484" s="113">
        <v>896.23500000000001</v>
      </c>
      <c r="R2484" s="113">
        <v>107548.2</v>
      </c>
      <c r="S2484" s="111" t="s">
        <v>1428</v>
      </c>
    </row>
    <row r="2485" spans="1:19" ht="25.5">
      <c r="A2485" s="111" t="s">
        <v>5217</v>
      </c>
      <c r="B2485" s="112">
        <v>44340</v>
      </c>
      <c r="C2485" s="111" t="s">
        <v>5218</v>
      </c>
      <c r="D2485" s="112">
        <v>44340</v>
      </c>
      <c r="E2485" s="111" t="s">
        <v>1429</v>
      </c>
      <c r="F2485" s="111" t="s">
        <v>80</v>
      </c>
      <c r="G2485" s="111" t="s">
        <v>1017</v>
      </c>
      <c r="H2485" s="111" t="s">
        <v>1433</v>
      </c>
      <c r="I2485" s="111" t="s">
        <v>1320</v>
      </c>
      <c r="J2485" s="113">
        <v>100</v>
      </c>
      <c r="K2485" s="113">
        <v>1064</v>
      </c>
      <c r="L2485" s="113">
        <v>106400</v>
      </c>
      <c r="M2485" s="113">
        <v>2.66</v>
      </c>
      <c r="N2485" s="113">
        <v>266</v>
      </c>
      <c r="O2485" s="113">
        <v>0</v>
      </c>
      <c r="P2485" s="113">
        <v>0</v>
      </c>
      <c r="Q2485" s="113">
        <v>1066.6600000000001</v>
      </c>
      <c r="R2485" s="113">
        <v>106666</v>
      </c>
      <c r="S2485" s="111" t="s">
        <v>1428</v>
      </c>
    </row>
    <row r="2486" spans="1:19" ht="25.5">
      <c r="A2486" s="111" t="s">
        <v>5217</v>
      </c>
      <c r="B2486" s="112">
        <v>44340</v>
      </c>
      <c r="C2486" s="111" t="s">
        <v>5218</v>
      </c>
      <c r="D2486" s="112">
        <v>44340</v>
      </c>
      <c r="E2486" s="111" t="s">
        <v>1429</v>
      </c>
      <c r="F2486" s="111" t="s">
        <v>80</v>
      </c>
      <c r="G2486" s="111" t="s">
        <v>1017</v>
      </c>
      <c r="H2486" s="111" t="s">
        <v>1433</v>
      </c>
      <c r="I2486" s="111" t="s">
        <v>1146</v>
      </c>
      <c r="J2486" s="113">
        <v>60</v>
      </c>
      <c r="K2486" s="113">
        <v>914</v>
      </c>
      <c r="L2486" s="113">
        <v>54840</v>
      </c>
      <c r="M2486" s="113">
        <v>2.2850000000000001</v>
      </c>
      <c r="N2486" s="113">
        <v>137.1</v>
      </c>
      <c r="O2486" s="113">
        <v>0</v>
      </c>
      <c r="P2486" s="113">
        <v>0</v>
      </c>
      <c r="Q2486" s="113">
        <v>916.28499999999997</v>
      </c>
      <c r="R2486" s="113">
        <v>54977.1</v>
      </c>
      <c r="S2486" s="111" t="s">
        <v>1428</v>
      </c>
    </row>
    <row r="2487" spans="1:19" ht="25.5">
      <c r="A2487" s="111" t="s">
        <v>5217</v>
      </c>
      <c r="B2487" s="112">
        <v>44340</v>
      </c>
      <c r="C2487" s="111" t="s">
        <v>5218</v>
      </c>
      <c r="D2487" s="112">
        <v>44340</v>
      </c>
      <c r="E2487" s="111" t="s">
        <v>1429</v>
      </c>
      <c r="F2487" s="111" t="s">
        <v>80</v>
      </c>
      <c r="G2487" s="111" t="s">
        <v>1017</v>
      </c>
      <c r="H2487" s="111" t="s">
        <v>1433</v>
      </c>
      <c r="I2487" s="111" t="s">
        <v>1374</v>
      </c>
      <c r="J2487" s="113">
        <v>40</v>
      </c>
      <c r="K2487" s="113">
        <v>914</v>
      </c>
      <c r="L2487" s="113">
        <v>36560</v>
      </c>
      <c r="M2487" s="113">
        <v>2.2850000000000001</v>
      </c>
      <c r="N2487" s="113">
        <v>91.4</v>
      </c>
      <c r="O2487" s="113">
        <v>0</v>
      </c>
      <c r="P2487" s="113">
        <v>0</v>
      </c>
      <c r="Q2487" s="113">
        <v>916.28499999999997</v>
      </c>
      <c r="R2487" s="113">
        <v>36651.4</v>
      </c>
      <c r="S2487" s="111" t="s">
        <v>1428</v>
      </c>
    </row>
    <row r="2488" spans="1:19" ht="25.5">
      <c r="A2488" s="111" t="s">
        <v>5217</v>
      </c>
      <c r="B2488" s="112">
        <v>44340</v>
      </c>
      <c r="C2488" s="111" t="s">
        <v>5218</v>
      </c>
      <c r="D2488" s="112">
        <v>44340</v>
      </c>
      <c r="E2488" s="111" t="s">
        <v>1429</v>
      </c>
      <c r="F2488" s="111" t="s">
        <v>80</v>
      </c>
      <c r="G2488" s="111" t="s">
        <v>1017</v>
      </c>
      <c r="H2488" s="111" t="s">
        <v>1433</v>
      </c>
      <c r="I2488" s="111" t="s">
        <v>1142</v>
      </c>
      <c r="J2488" s="113">
        <v>40</v>
      </c>
      <c r="K2488" s="113">
        <v>1030</v>
      </c>
      <c r="L2488" s="113">
        <v>41200</v>
      </c>
      <c r="M2488" s="113">
        <v>2.5750000000000002</v>
      </c>
      <c r="N2488" s="113">
        <v>103</v>
      </c>
      <c r="O2488" s="113">
        <v>0</v>
      </c>
      <c r="P2488" s="113">
        <v>0</v>
      </c>
      <c r="Q2488" s="113">
        <v>1032.575</v>
      </c>
      <c r="R2488" s="113">
        <v>41303</v>
      </c>
      <c r="S2488" s="111" t="s">
        <v>1428</v>
      </c>
    </row>
    <row r="2489" spans="1:19" ht="25.5">
      <c r="A2489" s="111" t="s">
        <v>5217</v>
      </c>
      <c r="B2489" s="112">
        <v>44340</v>
      </c>
      <c r="C2489" s="111" t="s">
        <v>5218</v>
      </c>
      <c r="D2489" s="112">
        <v>44340</v>
      </c>
      <c r="E2489" s="111" t="s">
        <v>1429</v>
      </c>
      <c r="F2489" s="111" t="s">
        <v>80</v>
      </c>
      <c r="G2489" s="111" t="s">
        <v>1017</v>
      </c>
      <c r="H2489" s="111" t="s">
        <v>1433</v>
      </c>
      <c r="I2489" s="111" t="s">
        <v>1263</v>
      </c>
      <c r="J2489" s="113">
        <v>30</v>
      </c>
      <c r="K2489" s="113">
        <v>1099</v>
      </c>
      <c r="L2489" s="113">
        <v>32970</v>
      </c>
      <c r="M2489" s="113">
        <v>2.7480000000000002</v>
      </c>
      <c r="N2489" s="113">
        <v>82.44</v>
      </c>
      <c r="O2489" s="113">
        <v>0</v>
      </c>
      <c r="P2489" s="113">
        <v>0</v>
      </c>
      <c r="Q2489" s="113">
        <v>1101.7474999999999</v>
      </c>
      <c r="R2489" s="113">
        <v>33052.425000000003</v>
      </c>
      <c r="S2489" s="111" t="s">
        <v>1428</v>
      </c>
    </row>
    <row r="2490" spans="1:19" ht="25.5">
      <c r="A2490" s="111" t="s">
        <v>5217</v>
      </c>
      <c r="B2490" s="112">
        <v>44340</v>
      </c>
      <c r="C2490" s="111" t="s">
        <v>5218</v>
      </c>
      <c r="D2490" s="112">
        <v>44340</v>
      </c>
      <c r="E2490" s="111" t="s">
        <v>1429</v>
      </c>
      <c r="F2490" s="111" t="s">
        <v>80</v>
      </c>
      <c r="G2490" s="111" t="s">
        <v>1017</v>
      </c>
      <c r="H2490" s="111" t="s">
        <v>1433</v>
      </c>
      <c r="I2490" s="111" t="s">
        <v>1144</v>
      </c>
      <c r="J2490" s="113">
        <v>20</v>
      </c>
      <c r="K2490" s="113">
        <v>1118</v>
      </c>
      <c r="L2490" s="113">
        <v>22360</v>
      </c>
      <c r="M2490" s="113">
        <v>2.7949999999999999</v>
      </c>
      <c r="N2490" s="113">
        <v>55.9</v>
      </c>
      <c r="O2490" s="113">
        <v>0</v>
      </c>
      <c r="P2490" s="113">
        <v>0</v>
      </c>
      <c r="Q2490" s="113">
        <v>1120.7950000000001</v>
      </c>
      <c r="R2490" s="113">
        <v>22415.9</v>
      </c>
      <c r="S2490" s="111" t="s">
        <v>1428</v>
      </c>
    </row>
    <row r="2491" spans="1:19" ht="25.5">
      <c r="A2491" s="111" t="s">
        <v>5219</v>
      </c>
      <c r="B2491" s="112">
        <v>44340</v>
      </c>
      <c r="C2491" s="111" t="s">
        <v>5220</v>
      </c>
      <c r="D2491" s="112">
        <v>44340</v>
      </c>
      <c r="E2491" s="111" t="s">
        <v>1429</v>
      </c>
      <c r="F2491" s="111" t="s">
        <v>93</v>
      </c>
      <c r="G2491" s="111" t="s">
        <v>1446</v>
      </c>
      <c r="H2491" s="111" t="s">
        <v>1433</v>
      </c>
      <c r="I2491" s="111" t="s">
        <v>1141</v>
      </c>
      <c r="J2491" s="113">
        <v>140</v>
      </c>
      <c r="K2491" s="113">
        <v>894</v>
      </c>
      <c r="L2491" s="113">
        <v>125160</v>
      </c>
      <c r="M2491" s="113">
        <v>2.2349999999999999</v>
      </c>
      <c r="N2491" s="113">
        <v>312.89999999999998</v>
      </c>
      <c r="O2491" s="113">
        <v>0</v>
      </c>
      <c r="P2491" s="113">
        <v>0</v>
      </c>
      <c r="Q2491" s="113">
        <v>896.23500000000001</v>
      </c>
      <c r="R2491" s="113">
        <v>125472.9</v>
      </c>
      <c r="S2491" s="111" t="s">
        <v>1428</v>
      </c>
    </row>
    <row r="2492" spans="1:19" ht="25.5">
      <c r="A2492" s="111" t="s">
        <v>5219</v>
      </c>
      <c r="B2492" s="112">
        <v>44340</v>
      </c>
      <c r="C2492" s="111" t="s">
        <v>5220</v>
      </c>
      <c r="D2492" s="112">
        <v>44340</v>
      </c>
      <c r="E2492" s="111" t="s">
        <v>1429</v>
      </c>
      <c r="F2492" s="111" t="s">
        <v>93</v>
      </c>
      <c r="G2492" s="111" t="s">
        <v>1446</v>
      </c>
      <c r="H2492" s="111" t="s">
        <v>1433</v>
      </c>
      <c r="I2492" s="111" t="s">
        <v>1146</v>
      </c>
      <c r="J2492" s="113">
        <v>130</v>
      </c>
      <c r="K2492" s="113">
        <v>914</v>
      </c>
      <c r="L2492" s="113">
        <v>118820</v>
      </c>
      <c r="M2492" s="113">
        <v>2.2850000000000001</v>
      </c>
      <c r="N2492" s="113">
        <v>297.05</v>
      </c>
      <c r="O2492" s="113">
        <v>0</v>
      </c>
      <c r="P2492" s="113">
        <v>0</v>
      </c>
      <c r="Q2492" s="113">
        <v>916.28499999999997</v>
      </c>
      <c r="R2492" s="113">
        <v>119117.05</v>
      </c>
      <c r="S2492" s="111" t="s">
        <v>1428</v>
      </c>
    </row>
    <row r="2493" spans="1:19" ht="25.5">
      <c r="A2493" s="111" t="s">
        <v>5221</v>
      </c>
      <c r="B2493" s="112">
        <v>44340</v>
      </c>
      <c r="C2493" s="111" t="s">
        <v>5222</v>
      </c>
      <c r="D2493" s="112">
        <v>44340</v>
      </c>
      <c r="E2493" s="111" t="s">
        <v>1429</v>
      </c>
      <c r="F2493" s="111" t="s">
        <v>79</v>
      </c>
      <c r="G2493" s="111" t="s">
        <v>1017</v>
      </c>
      <c r="H2493" s="111" t="s">
        <v>1433</v>
      </c>
      <c r="I2493" s="111" t="s">
        <v>1320</v>
      </c>
      <c r="J2493" s="113">
        <v>30</v>
      </c>
      <c r="K2493" s="113">
        <v>1064</v>
      </c>
      <c r="L2493" s="113">
        <v>31920</v>
      </c>
      <c r="M2493" s="113">
        <v>2.66</v>
      </c>
      <c r="N2493" s="113">
        <v>79.8</v>
      </c>
      <c r="O2493" s="113">
        <v>0</v>
      </c>
      <c r="P2493" s="113">
        <v>0</v>
      </c>
      <c r="Q2493" s="113">
        <v>1066.6600000000001</v>
      </c>
      <c r="R2493" s="113">
        <v>31999.8</v>
      </c>
      <c r="S2493" s="111" t="s">
        <v>1428</v>
      </c>
    </row>
    <row r="2494" spans="1:19" ht="25.5">
      <c r="A2494" s="111" t="s">
        <v>5221</v>
      </c>
      <c r="B2494" s="112">
        <v>44340</v>
      </c>
      <c r="C2494" s="111" t="s">
        <v>5222</v>
      </c>
      <c r="D2494" s="112">
        <v>44340</v>
      </c>
      <c r="E2494" s="111" t="s">
        <v>1429</v>
      </c>
      <c r="F2494" s="111" t="s">
        <v>79</v>
      </c>
      <c r="G2494" s="111" t="s">
        <v>1017</v>
      </c>
      <c r="H2494" s="111" t="s">
        <v>1433</v>
      </c>
      <c r="I2494" s="111" t="s">
        <v>1141</v>
      </c>
      <c r="J2494" s="113">
        <v>20</v>
      </c>
      <c r="K2494" s="113">
        <v>894</v>
      </c>
      <c r="L2494" s="113">
        <v>17880</v>
      </c>
      <c r="M2494" s="113">
        <v>2.2349999999999999</v>
      </c>
      <c r="N2494" s="113">
        <v>44.7</v>
      </c>
      <c r="O2494" s="113">
        <v>0</v>
      </c>
      <c r="P2494" s="113">
        <v>0</v>
      </c>
      <c r="Q2494" s="113">
        <v>896.23500000000001</v>
      </c>
      <c r="R2494" s="113">
        <v>17924.7</v>
      </c>
      <c r="S2494" s="111" t="s">
        <v>1428</v>
      </c>
    </row>
    <row r="2495" spans="1:19" ht="25.5">
      <c r="A2495" s="111" t="s">
        <v>5221</v>
      </c>
      <c r="B2495" s="112">
        <v>44340</v>
      </c>
      <c r="C2495" s="111" t="s">
        <v>5222</v>
      </c>
      <c r="D2495" s="112">
        <v>44340</v>
      </c>
      <c r="E2495" s="111" t="s">
        <v>1429</v>
      </c>
      <c r="F2495" s="111" t="s">
        <v>79</v>
      </c>
      <c r="G2495" s="111" t="s">
        <v>1017</v>
      </c>
      <c r="H2495" s="111" t="s">
        <v>1433</v>
      </c>
      <c r="I2495" s="111" t="s">
        <v>1146</v>
      </c>
      <c r="J2495" s="113">
        <v>20</v>
      </c>
      <c r="K2495" s="113">
        <v>914</v>
      </c>
      <c r="L2495" s="113">
        <v>18280</v>
      </c>
      <c r="M2495" s="113">
        <v>2.2850000000000001</v>
      </c>
      <c r="N2495" s="113">
        <v>45.7</v>
      </c>
      <c r="O2495" s="113">
        <v>0</v>
      </c>
      <c r="P2495" s="113">
        <v>0</v>
      </c>
      <c r="Q2495" s="113">
        <v>916.28499999999997</v>
      </c>
      <c r="R2495" s="113">
        <v>18325.7</v>
      </c>
      <c r="S2495" s="111" t="s">
        <v>1428</v>
      </c>
    </row>
    <row r="2496" spans="1:19" ht="25.5">
      <c r="A2496" s="111" t="s">
        <v>5221</v>
      </c>
      <c r="B2496" s="112">
        <v>44340</v>
      </c>
      <c r="C2496" s="111" t="s">
        <v>5222</v>
      </c>
      <c r="D2496" s="112">
        <v>44340</v>
      </c>
      <c r="E2496" s="111" t="s">
        <v>1429</v>
      </c>
      <c r="F2496" s="111" t="s">
        <v>79</v>
      </c>
      <c r="G2496" s="111" t="s">
        <v>1017</v>
      </c>
      <c r="H2496" s="111" t="s">
        <v>1433</v>
      </c>
      <c r="I2496" s="111" t="s">
        <v>1374</v>
      </c>
      <c r="J2496" s="113">
        <v>20</v>
      </c>
      <c r="K2496" s="113">
        <v>914</v>
      </c>
      <c r="L2496" s="113">
        <v>18280</v>
      </c>
      <c r="M2496" s="113">
        <v>2.2850000000000001</v>
      </c>
      <c r="N2496" s="113">
        <v>45.7</v>
      </c>
      <c r="O2496" s="113">
        <v>0</v>
      </c>
      <c r="P2496" s="113">
        <v>0</v>
      </c>
      <c r="Q2496" s="113">
        <v>916.28499999999997</v>
      </c>
      <c r="R2496" s="113">
        <v>18325.7</v>
      </c>
      <c r="S2496" s="111" t="s">
        <v>1428</v>
      </c>
    </row>
    <row r="2497" spans="1:19" ht="25.5">
      <c r="A2497" s="111" t="s">
        <v>5223</v>
      </c>
      <c r="B2497" s="112">
        <v>44340</v>
      </c>
      <c r="C2497" s="111" t="s">
        <v>5224</v>
      </c>
      <c r="D2497" s="112">
        <v>44340</v>
      </c>
      <c r="E2497" s="111" t="s">
        <v>1429</v>
      </c>
      <c r="F2497" s="111" t="s">
        <v>103</v>
      </c>
      <c r="G2497" s="111" t="s">
        <v>1434</v>
      </c>
      <c r="H2497" s="111" t="s">
        <v>1433</v>
      </c>
      <c r="I2497" s="111" t="s">
        <v>1374</v>
      </c>
      <c r="J2497" s="113">
        <v>100</v>
      </c>
      <c r="K2497" s="113">
        <v>914</v>
      </c>
      <c r="L2497" s="113">
        <v>91400</v>
      </c>
      <c r="M2497" s="113">
        <v>2.2850000000000001</v>
      </c>
      <c r="N2497" s="113">
        <v>228.5</v>
      </c>
      <c r="O2497" s="113">
        <v>0</v>
      </c>
      <c r="P2497" s="113">
        <v>0</v>
      </c>
      <c r="Q2497" s="113">
        <v>916.28499999999997</v>
      </c>
      <c r="R2497" s="113">
        <v>91628.5</v>
      </c>
      <c r="S2497" s="111" t="s">
        <v>1428</v>
      </c>
    </row>
    <row r="2498" spans="1:19" ht="25.5">
      <c r="A2498" s="111" t="s">
        <v>5223</v>
      </c>
      <c r="B2498" s="112">
        <v>44340</v>
      </c>
      <c r="C2498" s="111" t="s">
        <v>5224</v>
      </c>
      <c r="D2498" s="112">
        <v>44340</v>
      </c>
      <c r="E2498" s="111" t="s">
        <v>1429</v>
      </c>
      <c r="F2498" s="111" t="s">
        <v>103</v>
      </c>
      <c r="G2498" s="111" t="s">
        <v>1434</v>
      </c>
      <c r="H2498" s="111" t="s">
        <v>1433</v>
      </c>
      <c r="I2498" s="111" t="s">
        <v>1141</v>
      </c>
      <c r="J2498" s="113">
        <v>100</v>
      </c>
      <c r="K2498" s="113">
        <v>894</v>
      </c>
      <c r="L2498" s="113">
        <v>89400</v>
      </c>
      <c r="M2498" s="113">
        <v>2.2349999999999999</v>
      </c>
      <c r="N2498" s="113">
        <v>223.5</v>
      </c>
      <c r="O2498" s="113">
        <v>0</v>
      </c>
      <c r="P2498" s="113">
        <v>0</v>
      </c>
      <c r="Q2498" s="113">
        <v>896.23500000000001</v>
      </c>
      <c r="R2498" s="113">
        <v>89623.5</v>
      </c>
      <c r="S2498" s="111" t="s">
        <v>1428</v>
      </c>
    </row>
    <row r="2499" spans="1:19" ht="25.5">
      <c r="A2499" s="111" t="s">
        <v>5223</v>
      </c>
      <c r="B2499" s="112">
        <v>44340</v>
      </c>
      <c r="C2499" s="111" t="s">
        <v>5224</v>
      </c>
      <c r="D2499" s="112">
        <v>44340</v>
      </c>
      <c r="E2499" s="111" t="s">
        <v>1429</v>
      </c>
      <c r="F2499" s="111" t="s">
        <v>103</v>
      </c>
      <c r="G2499" s="111" t="s">
        <v>1434</v>
      </c>
      <c r="H2499" s="111" t="s">
        <v>1433</v>
      </c>
      <c r="I2499" s="111" t="s">
        <v>1142</v>
      </c>
      <c r="J2499" s="113">
        <v>100</v>
      </c>
      <c r="K2499" s="113">
        <v>1030</v>
      </c>
      <c r="L2499" s="113">
        <v>103000</v>
      </c>
      <c r="M2499" s="113">
        <v>2.5750000000000002</v>
      </c>
      <c r="N2499" s="113">
        <v>257.5</v>
      </c>
      <c r="O2499" s="113">
        <v>0</v>
      </c>
      <c r="P2499" s="113">
        <v>0</v>
      </c>
      <c r="Q2499" s="113">
        <v>1032.575</v>
      </c>
      <c r="R2499" s="113">
        <v>103257.5</v>
      </c>
      <c r="S2499" s="111" t="s">
        <v>1428</v>
      </c>
    </row>
    <row r="2500" spans="1:19" ht="25.5">
      <c r="A2500" s="111" t="s">
        <v>5225</v>
      </c>
      <c r="B2500" s="112">
        <v>44340</v>
      </c>
      <c r="C2500" s="111" t="s">
        <v>5226</v>
      </c>
      <c r="D2500" s="112">
        <v>44340</v>
      </c>
      <c r="E2500" s="111" t="s">
        <v>1429</v>
      </c>
      <c r="F2500" s="111" t="s">
        <v>67</v>
      </c>
      <c r="G2500" s="111" t="s">
        <v>66</v>
      </c>
      <c r="H2500" s="111" t="s">
        <v>66</v>
      </c>
      <c r="I2500" s="111" t="s">
        <v>1320</v>
      </c>
      <c r="J2500" s="113">
        <v>120</v>
      </c>
      <c r="K2500" s="113">
        <v>1064</v>
      </c>
      <c r="L2500" s="113">
        <v>127680</v>
      </c>
      <c r="M2500" s="113">
        <v>2.66</v>
      </c>
      <c r="N2500" s="113">
        <v>319.2</v>
      </c>
      <c r="O2500" s="113">
        <v>0</v>
      </c>
      <c r="P2500" s="113">
        <v>0</v>
      </c>
      <c r="Q2500" s="113">
        <v>1066.6600000000001</v>
      </c>
      <c r="R2500" s="113">
        <v>127999.2</v>
      </c>
      <c r="S2500" s="111" t="s">
        <v>1428</v>
      </c>
    </row>
    <row r="2501" spans="1:19" ht="25.5">
      <c r="A2501" s="111" t="s">
        <v>5225</v>
      </c>
      <c r="B2501" s="112">
        <v>44340</v>
      </c>
      <c r="C2501" s="111" t="s">
        <v>5226</v>
      </c>
      <c r="D2501" s="112">
        <v>44340</v>
      </c>
      <c r="E2501" s="111" t="s">
        <v>1429</v>
      </c>
      <c r="F2501" s="111" t="s">
        <v>67</v>
      </c>
      <c r="G2501" s="111" t="s">
        <v>66</v>
      </c>
      <c r="H2501" s="111" t="s">
        <v>66</v>
      </c>
      <c r="I2501" s="111" t="s">
        <v>1374</v>
      </c>
      <c r="J2501" s="113">
        <v>20</v>
      </c>
      <c r="K2501" s="113">
        <v>914</v>
      </c>
      <c r="L2501" s="113">
        <v>18280</v>
      </c>
      <c r="M2501" s="113">
        <v>2.2850000000000001</v>
      </c>
      <c r="N2501" s="113">
        <v>45.7</v>
      </c>
      <c r="O2501" s="113">
        <v>0</v>
      </c>
      <c r="P2501" s="113">
        <v>0</v>
      </c>
      <c r="Q2501" s="113">
        <v>916.28499999999997</v>
      </c>
      <c r="R2501" s="113">
        <v>18325.7</v>
      </c>
      <c r="S2501" s="111" t="s">
        <v>1428</v>
      </c>
    </row>
    <row r="2502" spans="1:19" ht="25.5">
      <c r="A2502" s="111" t="s">
        <v>5225</v>
      </c>
      <c r="B2502" s="112">
        <v>44340</v>
      </c>
      <c r="C2502" s="111" t="s">
        <v>5226</v>
      </c>
      <c r="D2502" s="112">
        <v>44340</v>
      </c>
      <c r="E2502" s="111" t="s">
        <v>1429</v>
      </c>
      <c r="F2502" s="111" t="s">
        <v>67</v>
      </c>
      <c r="G2502" s="111" t="s">
        <v>66</v>
      </c>
      <c r="H2502" s="111" t="s">
        <v>66</v>
      </c>
      <c r="I2502" s="111" t="s">
        <v>1141</v>
      </c>
      <c r="J2502" s="113">
        <v>60</v>
      </c>
      <c r="K2502" s="113">
        <v>894</v>
      </c>
      <c r="L2502" s="113">
        <v>53640</v>
      </c>
      <c r="M2502" s="113">
        <v>2.2349999999999999</v>
      </c>
      <c r="N2502" s="113">
        <v>134.1</v>
      </c>
      <c r="O2502" s="113">
        <v>0</v>
      </c>
      <c r="P2502" s="113">
        <v>0</v>
      </c>
      <c r="Q2502" s="113">
        <v>896.23500000000001</v>
      </c>
      <c r="R2502" s="113">
        <v>53774.1</v>
      </c>
      <c r="S2502" s="111" t="s">
        <v>1428</v>
      </c>
    </row>
    <row r="2503" spans="1:19" ht="25.5">
      <c r="A2503" s="111" t="s">
        <v>5227</v>
      </c>
      <c r="B2503" s="112">
        <v>44340</v>
      </c>
      <c r="C2503" s="111" t="s">
        <v>5228</v>
      </c>
      <c r="D2503" s="112">
        <v>44340</v>
      </c>
      <c r="E2503" s="111" t="s">
        <v>1429</v>
      </c>
      <c r="F2503" s="111" t="s">
        <v>111</v>
      </c>
      <c r="G2503" s="111" t="s">
        <v>1011</v>
      </c>
      <c r="H2503" s="111" t="s">
        <v>54</v>
      </c>
      <c r="I2503" s="111" t="s">
        <v>1141</v>
      </c>
      <c r="J2503" s="113">
        <v>50</v>
      </c>
      <c r="K2503" s="113">
        <v>894</v>
      </c>
      <c r="L2503" s="113">
        <v>44700</v>
      </c>
      <c r="M2503" s="113">
        <v>2.2349999999999999</v>
      </c>
      <c r="N2503" s="113">
        <v>111.75</v>
      </c>
      <c r="O2503" s="113">
        <v>0</v>
      </c>
      <c r="P2503" s="113">
        <v>0</v>
      </c>
      <c r="Q2503" s="113">
        <v>896.23500000000001</v>
      </c>
      <c r="R2503" s="113">
        <v>44811.75</v>
      </c>
      <c r="S2503" s="111" t="s">
        <v>1428</v>
      </c>
    </row>
    <row r="2504" spans="1:19" ht="25.5">
      <c r="A2504" s="111" t="s">
        <v>5227</v>
      </c>
      <c r="B2504" s="112">
        <v>44340</v>
      </c>
      <c r="C2504" s="111" t="s">
        <v>5228</v>
      </c>
      <c r="D2504" s="112">
        <v>44340</v>
      </c>
      <c r="E2504" s="111" t="s">
        <v>1429</v>
      </c>
      <c r="F2504" s="111" t="s">
        <v>111</v>
      </c>
      <c r="G2504" s="111" t="s">
        <v>1011</v>
      </c>
      <c r="H2504" s="111" t="s">
        <v>54</v>
      </c>
      <c r="I2504" s="111" t="s">
        <v>1142</v>
      </c>
      <c r="J2504" s="113">
        <v>100</v>
      </c>
      <c r="K2504" s="113">
        <v>1030</v>
      </c>
      <c r="L2504" s="113">
        <v>103000</v>
      </c>
      <c r="M2504" s="113">
        <v>2.5750000000000002</v>
      </c>
      <c r="N2504" s="113">
        <v>257.5</v>
      </c>
      <c r="O2504" s="113">
        <v>0</v>
      </c>
      <c r="P2504" s="113">
        <v>0</v>
      </c>
      <c r="Q2504" s="113">
        <v>1032.575</v>
      </c>
      <c r="R2504" s="113">
        <v>103257.5</v>
      </c>
      <c r="S2504" s="111" t="s">
        <v>1428</v>
      </c>
    </row>
    <row r="2505" spans="1:19" ht="25.5">
      <c r="A2505" s="111" t="s">
        <v>5229</v>
      </c>
      <c r="B2505" s="112">
        <v>44340</v>
      </c>
      <c r="C2505" s="111" t="s">
        <v>5230</v>
      </c>
      <c r="D2505" s="112">
        <v>44340</v>
      </c>
      <c r="E2505" s="111" t="s">
        <v>1429</v>
      </c>
      <c r="F2505" s="111" t="s">
        <v>113</v>
      </c>
      <c r="G2505" s="111" t="s">
        <v>1011</v>
      </c>
      <c r="H2505" s="111" t="s">
        <v>54</v>
      </c>
      <c r="I2505" s="111" t="s">
        <v>1146</v>
      </c>
      <c r="J2505" s="113">
        <v>65</v>
      </c>
      <c r="K2505" s="113">
        <v>914</v>
      </c>
      <c r="L2505" s="113">
        <v>59410</v>
      </c>
      <c r="M2505" s="113">
        <v>2.2850000000000001</v>
      </c>
      <c r="N2505" s="113">
        <v>148.52500000000001</v>
      </c>
      <c r="O2505" s="113">
        <v>0</v>
      </c>
      <c r="P2505" s="113">
        <v>0</v>
      </c>
      <c r="Q2505" s="113">
        <v>916.28499999999997</v>
      </c>
      <c r="R2505" s="113">
        <v>59558.525000000001</v>
      </c>
      <c r="S2505" s="111" t="s">
        <v>1428</v>
      </c>
    </row>
    <row r="2506" spans="1:19" ht="25.5">
      <c r="A2506" s="111" t="s">
        <v>5231</v>
      </c>
      <c r="B2506" s="112">
        <v>44340</v>
      </c>
      <c r="C2506" s="111" t="s">
        <v>5232</v>
      </c>
      <c r="D2506" s="112">
        <v>44340</v>
      </c>
      <c r="E2506" s="111" t="s">
        <v>1429</v>
      </c>
      <c r="F2506" s="111" t="s">
        <v>64</v>
      </c>
      <c r="G2506" s="111" t="s">
        <v>1016</v>
      </c>
      <c r="H2506" s="111" t="s">
        <v>54</v>
      </c>
      <c r="I2506" s="111" t="s">
        <v>1277</v>
      </c>
      <c r="J2506" s="113">
        <v>60</v>
      </c>
      <c r="K2506" s="113">
        <v>967</v>
      </c>
      <c r="L2506" s="113">
        <v>58020</v>
      </c>
      <c r="M2506" s="113">
        <v>2.4175</v>
      </c>
      <c r="N2506" s="113">
        <v>145.05000000000001</v>
      </c>
      <c r="O2506" s="113">
        <v>0</v>
      </c>
      <c r="P2506" s="113">
        <v>0</v>
      </c>
      <c r="Q2506" s="113">
        <v>969.41750000000002</v>
      </c>
      <c r="R2506" s="113">
        <v>58165.05</v>
      </c>
      <c r="S2506" s="111" t="s">
        <v>1428</v>
      </c>
    </row>
    <row r="2507" spans="1:19" ht="25.5">
      <c r="A2507" s="111" t="s">
        <v>5231</v>
      </c>
      <c r="B2507" s="112">
        <v>44340</v>
      </c>
      <c r="C2507" s="111" t="s">
        <v>5232</v>
      </c>
      <c r="D2507" s="112">
        <v>44340</v>
      </c>
      <c r="E2507" s="111" t="s">
        <v>1429</v>
      </c>
      <c r="F2507" s="111" t="s">
        <v>64</v>
      </c>
      <c r="G2507" s="111" t="s">
        <v>1016</v>
      </c>
      <c r="H2507" s="111" t="s">
        <v>54</v>
      </c>
      <c r="I2507" s="111" t="s">
        <v>1142</v>
      </c>
      <c r="J2507" s="113">
        <v>40</v>
      </c>
      <c r="K2507" s="113">
        <v>1030</v>
      </c>
      <c r="L2507" s="113">
        <v>41200</v>
      </c>
      <c r="M2507" s="113">
        <v>2.5750000000000002</v>
      </c>
      <c r="N2507" s="113">
        <v>103</v>
      </c>
      <c r="O2507" s="113">
        <v>0</v>
      </c>
      <c r="P2507" s="113">
        <v>0</v>
      </c>
      <c r="Q2507" s="113">
        <v>1032.575</v>
      </c>
      <c r="R2507" s="113">
        <v>41303</v>
      </c>
      <c r="S2507" s="111" t="s">
        <v>1428</v>
      </c>
    </row>
    <row r="2508" spans="1:19" ht="25.5">
      <c r="A2508" s="111" t="s">
        <v>5233</v>
      </c>
      <c r="B2508" s="112">
        <v>44340</v>
      </c>
      <c r="C2508" s="111" t="s">
        <v>5234</v>
      </c>
      <c r="D2508" s="112">
        <v>44340</v>
      </c>
      <c r="E2508" s="111" t="s">
        <v>1429</v>
      </c>
      <c r="F2508" s="111" t="s">
        <v>73</v>
      </c>
      <c r="G2508" s="111" t="s">
        <v>1053</v>
      </c>
      <c r="H2508" s="111" t="s">
        <v>66</v>
      </c>
      <c r="I2508" s="111" t="s">
        <v>1141</v>
      </c>
      <c r="J2508" s="113">
        <v>60</v>
      </c>
      <c r="K2508" s="113">
        <v>894</v>
      </c>
      <c r="L2508" s="113">
        <v>53640</v>
      </c>
      <c r="M2508" s="113">
        <v>2.2349999999999999</v>
      </c>
      <c r="N2508" s="113">
        <v>134.1</v>
      </c>
      <c r="O2508" s="113">
        <v>0</v>
      </c>
      <c r="P2508" s="113">
        <v>0</v>
      </c>
      <c r="Q2508" s="113">
        <v>896.23500000000001</v>
      </c>
      <c r="R2508" s="113">
        <v>53774.1</v>
      </c>
      <c r="S2508" s="111" t="s">
        <v>1428</v>
      </c>
    </row>
    <row r="2509" spans="1:19" ht="25.5">
      <c r="A2509" s="111" t="s">
        <v>5233</v>
      </c>
      <c r="B2509" s="112">
        <v>44340</v>
      </c>
      <c r="C2509" s="111" t="s">
        <v>5234</v>
      </c>
      <c r="D2509" s="112">
        <v>44340</v>
      </c>
      <c r="E2509" s="111" t="s">
        <v>1429</v>
      </c>
      <c r="F2509" s="111" t="s">
        <v>73</v>
      </c>
      <c r="G2509" s="111" t="s">
        <v>1053</v>
      </c>
      <c r="H2509" s="111" t="s">
        <v>66</v>
      </c>
      <c r="I2509" s="111" t="s">
        <v>1144</v>
      </c>
      <c r="J2509" s="113">
        <v>40</v>
      </c>
      <c r="K2509" s="113">
        <v>1118</v>
      </c>
      <c r="L2509" s="113">
        <v>44720</v>
      </c>
      <c r="M2509" s="113">
        <v>2.7949999999999999</v>
      </c>
      <c r="N2509" s="113">
        <v>111.8</v>
      </c>
      <c r="O2509" s="113">
        <v>0</v>
      </c>
      <c r="P2509" s="113">
        <v>0</v>
      </c>
      <c r="Q2509" s="113">
        <v>1120.7950000000001</v>
      </c>
      <c r="R2509" s="113">
        <v>44831.8</v>
      </c>
      <c r="S2509" s="111" t="s">
        <v>1428</v>
      </c>
    </row>
    <row r="2510" spans="1:19" ht="25.5">
      <c r="A2510" s="111" t="s">
        <v>5233</v>
      </c>
      <c r="B2510" s="112">
        <v>44340</v>
      </c>
      <c r="C2510" s="111" t="s">
        <v>5234</v>
      </c>
      <c r="D2510" s="112">
        <v>44340</v>
      </c>
      <c r="E2510" s="111" t="s">
        <v>1429</v>
      </c>
      <c r="F2510" s="111" t="s">
        <v>73</v>
      </c>
      <c r="G2510" s="111" t="s">
        <v>1053</v>
      </c>
      <c r="H2510" s="111" t="s">
        <v>66</v>
      </c>
      <c r="I2510" s="111" t="s">
        <v>1147</v>
      </c>
      <c r="J2510" s="113">
        <v>40</v>
      </c>
      <c r="K2510" s="113">
        <v>1176</v>
      </c>
      <c r="L2510" s="113">
        <v>47040</v>
      </c>
      <c r="M2510" s="113">
        <v>2.94</v>
      </c>
      <c r="N2510" s="113">
        <v>117.6</v>
      </c>
      <c r="O2510" s="113">
        <v>0</v>
      </c>
      <c r="P2510" s="113">
        <v>0</v>
      </c>
      <c r="Q2510" s="113">
        <v>1178.94</v>
      </c>
      <c r="R2510" s="113">
        <v>47157.599999999999</v>
      </c>
      <c r="S2510" s="111" t="s">
        <v>1428</v>
      </c>
    </row>
    <row r="2511" spans="1:19" ht="25.5">
      <c r="A2511" s="111" t="s">
        <v>5233</v>
      </c>
      <c r="B2511" s="112">
        <v>44340</v>
      </c>
      <c r="C2511" s="111" t="s">
        <v>5234</v>
      </c>
      <c r="D2511" s="112">
        <v>44340</v>
      </c>
      <c r="E2511" s="111" t="s">
        <v>1429</v>
      </c>
      <c r="F2511" s="111" t="s">
        <v>73</v>
      </c>
      <c r="G2511" s="111" t="s">
        <v>1053</v>
      </c>
      <c r="H2511" s="111" t="s">
        <v>66</v>
      </c>
      <c r="I2511" s="111" t="s">
        <v>1146</v>
      </c>
      <c r="J2511" s="113">
        <v>20</v>
      </c>
      <c r="K2511" s="113">
        <v>914</v>
      </c>
      <c r="L2511" s="113">
        <v>18280</v>
      </c>
      <c r="M2511" s="113">
        <v>2.2850000000000001</v>
      </c>
      <c r="N2511" s="113">
        <v>45.7</v>
      </c>
      <c r="O2511" s="113">
        <v>0</v>
      </c>
      <c r="P2511" s="113">
        <v>0</v>
      </c>
      <c r="Q2511" s="113">
        <v>916.28499999999997</v>
      </c>
      <c r="R2511" s="113">
        <v>18325.7</v>
      </c>
      <c r="S2511" s="111" t="s">
        <v>1428</v>
      </c>
    </row>
    <row r="2512" spans="1:19" ht="25.5">
      <c r="A2512" s="111" t="s">
        <v>5235</v>
      </c>
      <c r="B2512" s="112">
        <v>44340</v>
      </c>
      <c r="C2512" s="111" t="s">
        <v>5236</v>
      </c>
      <c r="D2512" s="112">
        <v>44340</v>
      </c>
      <c r="E2512" s="111" t="s">
        <v>1429</v>
      </c>
      <c r="F2512" s="111" t="s">
        <v>65</v>
      </c>
      <c r="G2512" s="111" t="s">
        <v>66</v>
      </c>
      <c r="H2512" s="111" t="s">
        <v>66</v>
      </c>
      <c r="I2512" s="111" t="s">
        <v>1146</v>
      </c>
      <c r="J2512" s="113">
        <v>40</v>
      </c>
      <c r="K2512" s="113">
        <v>914</v>
      </c>
      <c r="L2512" s="113">
        <v>36560</v>
      </c>
      <c r="M2512" s="113">
        <v>2.2850000000000001</v>
      </c>
      <c r="N2512" s="113">
        <v>91.4</v>
      </c>
      <c r="O2512" s="113">
        <v>0</v>
      </c>
      <c r="P2512" s="113">
        <v>0</v>
      </c>
      <c r="Q2512" s="113">
        <v>916.28499999999997</v>
      </c>
      <c r="R2512" s="113">
        <v>36651.4</v>
      </c>
      <c r="S2512" s="111" t="s">
        <v>1428</v>
      </c>
    </row>
    <row r="2513" spans="1:19" ht="25.5">
      <c r="A2513" s="111" t="s">
        <v>5235</v>
      </c>
      <c r="B2513" s="112">
        <v>44340</v>
      </c>
      <c r="C2513" s="111" t="s">
        <v>5236</v>
      </c>
      <c r="D2513" s="112">
        <v>44340</v>
      </c>
      <c r="E2513" s="111" t="s">
        <v>1429</v>
      </c>
      <c r="F2513" s="111" t="s">
        <v>65</v>
      </c>
      <c r="G2513" s="111" t="s">
        <v>66</v>
      </c>
      <c r="H2513" s="111" t="s">
        <v>66</v>
      </c>
      <c r="I2513" s="111" t="s">
        <v>1144</v>
      </c>
      <c r="J2513" s="113">
        <v>20</v>
      </c>
      <c r="K2513" s="113">
        <v>1118</v>
      </c>
      <c r="L2513" s="113">
        <v>22360</v>
      </c>
      <c r="M2513" s="113">
        <v>2.7949999999999999</v>
      </c>
      <c r="N2513" s="113">
        <v>55.9</v>
      </c>
      <c r="O2513" s="113">
        <v>0</v>
      </c>
      <c r="P2513" s="113">
        <v>0</v>
      </c>
      <c r="Q2513" s="113">
        <v>1120.7950000000001</v>
      </c>
      <c r="R2513" s="113">
        <v>22415.9</v>
      </c>
      <c r="S2513" s="111" t="s">
        <v>1428</v>
      </c>
    </row>
    <row r="2514" spans="1:19" ht="25.5">
      <c r="A2514" s="111" t="s">
        <v>5235</v>
      </c>
      <c r="B2514" s="112">
        <v>44340</v>
      </c>
      <c r="C2514" s="111" t="s">
        <v>5236</v>
      </c>
      <c r="D2514" s="112">
        <v>44340</v>
      </c>
      <c r="E2514" s="111" t="s">
        <v>1429</v>
      </c>
      <c r="F2514" s="111" t="s">
        <v>65</v>
      </c>
      <c r="G2514" s="111" t="s">
        <v>66</v>
      </c>
      <c r="H2514" s="111" t="s">
        <v>66</v>
      </c>
      <c r="I2514" s="111" t="s">
        <v>1141</v>
      </c>
      <c r="J2514" s="113">
        <v>50</v>
      </c>
      <c r="K2514" s="113">
        <v>894</v>
      </c>
      <c r="L2514" s="113">
        <v>44700</v>
      </c>
      <c r="M2514" s="113">
        <v>2.2349999999999999</v>
      </c>
      <c r="N2514" s="113">
        <v>111.75</v>
      </c>
      <c r="O2514" s="113">
        <v>0</v>
      </c>
      <c r="P2514" s="113">
        <v>0</v>
      </c>
      <c r="Q2514" s="113">
        <v>896.23500000000001</v>
      </c>
      <c r="R2514" s="113">
        <v>44811.75</v>
      </c>
      <c r="S2514" s="111" t="s">
        <v>1428</v>
      </c>
    </row>
    <row r="2515" spans="1:19" ht="25.5">
      <c r="A2515" s="111" t="s">
        <v>5237</v>
      </c>
      <c r="B2515" s="112">
        <v>44340</v>
      </c>
      <c r="C2515" s="111" t="s">
        <v>5238</v>
      </c>
      <c r="D2515" s="112">
        <v>44340</v>
      </c>
      <c r="E2515" s="111" t="s">
        <v>1429</v>
      </c>
      <c r="F2515" s="111" t="s">
        <v>71</v>
      </c>
      <c r="G2515" s="111" t="s">
        <v>1436</v>
      </c>
      <c r="H2515" s="111" t="s">
        <v>66</v>
      </c>
      <c r="I2515" s="111" t="s">
        <v>1374</v>
      </c>
      <c r="J2515" s="113">
        <v>60</v>
      </c>
      <c r="K2515" s="113">
        <v>914</v>
      </c>
      <c r="L2515" s="113">
        <v>54840</v>
      </c>
      <c r="M2515" s="113">
        <v>2.2850000000000001</v>
      </c>
      <c r="N2515" s="113">
        <v>137.1</v>
      </c>
      <c r="O2515" s="113">
        <v>0</v>
      </c>
      <c r="P2515" s="113">
        <v>0</v>
      </c>
      <c r="Q2515" s="113">
        <v>916.28499999999997</v>
      </c>
      <c r="R2515" s="113">
        <v>54977.1</v>
      </c>
      <c r="S2515" s="111" t="s">
        <v>1428</v>
      </c>
    </row>
    <row r="2516" spans="1:19" ht="25.5">
      <c r="A2516" s="111" t="s">
        <v>5237</v>
      </c>
      <c r="B2516" s="112">
        <v>44340</v>
      </c>
      <c r="C2516" s="111" t="s">
        <v>5238</v>
      </c>
      <c r="D2516" s="112">
        <v>44340</v>
      </c>
      <c r="E2516" s="111" t="s">
        <v>1429</v>
      </c>
      <c r="F2516" s="111" t="s">
        <v>71</v>
      </c>
      <c r="G2516" s="111" t="s">
        <v>1436</v>
      </c>
      <c r="H2516" s="111" t="s">
        <v>66</v>
      </c>
      <c r="I2516" s="111" t="s">
        <v>1141</v>
      </c>
      <c r="J2516" s="113">
        <v>100</v>
      </c>
      <c r="K2516" s="113">
        <v>894</v>
      </c>
      <c r="L2516" s="113">
        <v>89400</v>
      </c>
      <c r="M2516" s="113">
        <v>2.2349999999999999</v>
      </c>
      <c r="N2516" s="113">
        <v>223.5</v>
      </c>
      <c r="O2516" s="113">
        <v>0</v>
      </c>
      <c r="P2516" s="113">
        <v>0</v>
      </c>
      <c r="Q2516" s="113">
        <v>896.23500000000001</v>
      </c>
      <c r="R2516" s="113">
        <v>89623.5</v>
      </c>
      <c r="S2516" s="111" t="s">
        <v>1428</v>
      </c>
    </row>
    <row r="2517" spans="1:19" ht="25.5">
      <c r="A2517" s="111" t="s">
        <v>5237</v>
      </c>
      <c r="B2517" s="112">
        <v>44340</v>
      </c>
      <c r="C2517" s="111" t="s">
        <v>5238</v>
      </c>
      <c r="D2517" s="112">
        <v>44340</v>
      </c>
      <c r="E2517" s="111" t="s">
        <v>1429</v>
      </c>
      <c r="F2517" s="111" t="s">
        <v>71</v>
      </c>
      <c r="G2517" s="111" t="s">
        <v>1436</v>
      </c>
      <c r="H2517" s="111" t="s">
        <v>66</v>
      </c>
      <c r="I2517" s="111" t="s">
        <v>1147</v>
      </c>
      <c r="J2517" s="113">
        <v>100</v>
      </c>
      <c r="K2517" s="113">
        <v>1176</v>
      </c>
      <c r="L2517" s="113">
        <v>117600</v>
      </c>
      <c r="M2517" s="113">
        <v>2.94</v>
      </c>
      <c r="N2517" s="113">
        <v>294</v>
      </c>
      <c r="O2517" s="113">
        <v>0</v>
      </c>
      <c r="P2517" s="113">
        <v>0</v>
      </c>
      <c r="Q2517" s="113">
        <v>1178.94</v>
      </c>
      <c r="R2517" s="113">
        <v>117894</v>
      </c>
      <c r="S2517" s="111" t="s">
        <v>1428</v>
      </c>
    </row>
    <row r="2518" spans="1:19" ht="25.5">
      <c r="A2518" s="111" t="s">
        <v>5237</v>
      </c>
      <c r="B2518" s="112">
        <v>44340</v>
      </c>
      <c r="C2518" s="111" t="s">
        <v>5238</v>
      </c>
      <c r="D2518" s="112">
        <v>44340</v>
      </c>
      <c r="E2518" s="111" t="s">
        <v>1429</v>
      </c>
      <c r="F2518" s="111" t="s">
        <v>71</v>
      </c>
      <c r="G2518" s="111" t="s">
        <v>1436</v>
      </c>
      <c r="H2518" s="111" t="s">
        <v>66</v>
      </c>
      <c r="I2518" s="111" t="s">
        <v>1277</v>
      </c>
      <c r="J2518" s="113">
        <v>40</v>
      </c>
      <c r="K2518" s="113">
        <v>967</v>
      </c>
      <c r="L2518" s="113">
        <v>38680</v>
      </c>
      <c r="M2518" s="113">
        <v>2.4175</v>
      </c>
      <c r="N2518" s="113">
        <v>96.7</v>
      </c>
      <c r="O2518" s="113">
        <v>0</v>
      </c>
      <c r="P2518" s="113">
        <v>0</v>
      </c>
      <c r="Q2518" s="113">
        <v>969.41750000000002</v>
      </c>
      <c r="R2518" s="113">
        <v>38776.699999999997</v>
      </c>
      <c r="S2518" s="111" t="s">
        <v>1428</v>
      </c>
    </row>
    <row r="2519" spans="1:19" ht="25.5">
      <c r="A2519" s="111" t="s">
        <v>5237</v>
      </c>
      <c r="B2519" s="112">
        <v>44340</v>
      </c>
      <c r="C2519" s="111" t="s">
        <v>5238</v>
      </c>
      <c r="D2519" s="112">
        <v>44340</v>
      </c>
      <c r="E2519" s="111" t="s">
        <v>1429</v>
      </c>
      <c r="F2519" s="111" t="s">
        <v>71</v>
      </c>
      <c r="G2519" s="111" t="s">
        <v>1436</v>
      </c>
      <c r="H2519" s="111" t="s">
        <v>66</v>
      </c>
      <c r="I2519" s="111" t="s">
        <v>1144</v>
      </c>
      <c r="J2519" s="113">
        <v>100</v>
      </c>
      <c r="K2519" s="113">
        <v>1118</v>
      </c>
      <c r="L2519" s="113">
        <v>111800</v>
      </c>
      <c r="M2519" s="113">
        <v>2.7949999999999999</v>
      </c>
      <c r="N2519" s="113">
        <v>279.5</v>
      </c>
      <c r="O2519" s="113">
        <v>0</v>
      </c>
      <c r="P2519" s="113">
        <v>0</v>
      </c>
      <c r="Q2519" s="113">
        <v>1120.7950000000001</v>
      </c>
      <c r="R2519" s="113">
        <v>112079.5</v>
      </c>
      <c r="S2519" s="111" t="s">
        <v>1428</v>
      </c>
    </row>
    <row r="2520" spans="1:19" ht="25.5">
      <c r="A2520" s="111" t="s">
        <v>5237</v>
      </c>
      <c r="B2520" s="112">
        <v>44340</v>
      </c>
      <c r="C2520" s="111" t="s">
        <v>5238</v>
      </c>
      <c r="D2520" s="112">
        <v>44340</v>
      </c>
      <c r="E2520" s="111" t="s">
        <v>1429</v>
      </c>
      <c r="F2520" s="111" t="s">
        <v>71</v>
      </c>
      <c r="G2520" s="111" t="s">
        <v>1436</v>
      </c>
      <c r="H2520" s="111" t="s">
        <v>66</v>
      </c>
      <c r="I2520" s="111" t="s">
        <v>1146</v>
      </c>
      <c r="J2520" s="113">
        <v>40</v>
      </c>
      <c r="K2520" s="113">
        <v>914</v>
      </c>
      <c r="L2520" s="113">
        <v>36560</v>
      </c>
      <c r="M2520" s="113">
        <v>2.2850000000000001</v>
      </c>
      <c r="N2520" s="113">
        <v>91.4</v>
      </c>
      <c r="O2520" s="113">
        <v>0</v>
      </c>
      <c r="P2520" s="113">
        <v>0</v>
      </c>
      <c r="Q2520" s="113">
        <v>916.28499999999997</v>
      </c>
      <c r="R2520" s="113">
        <v>36651.4</v>
      </c>
      <c r="S2520" s="111" t="s">
        <v>1428</v>
      </c>
    </row>
    <row r="2521" spans="1:19" ht="25.5">
      <c r="A2521" s="111" t="s">
        <v>5239</v>
      </c>
      <c r="B2521" s="112">
        <v>44340</v>
      </c>
      <c r="C2521" s="111" t="s">
        <v>5240</v>
      </c>
      <c r="D2521" s="112">
        <v>44340</v>
      </c>
      <c r="E2521" s="111" t="s">
        <v>1429</v>
      </c>
      <c r="F2521" s="111" t="s">
        <v>51</v>
      </c>
      <c r="G2521" s="111" t="s">
        <v>1051</v>
      </c>
      <c r="H2521" s="111" t="s">
        <v>54</v>
      </c>
      <c r="I2521" s="111" t="s">
        <v>1374</v>
      </c>
      <c r="J2521" s="113">
        <v>10</v>
      </c>
      <c r="K2521" s="113">
        <v>914</v>
      </c>
      <c r="L2521" s="113">
        <v>9140</v>
      </c>
      <c r="M2521" s="113">
        <v>2.2850000000000001</v>
      </c>
      <c r="N2521" s="113">
        <v>22.85</v>
      </c>
      <c r="O2521" s="113">
        <v>0</v>
      </c>
      <c r="P2521" s="113">
        <v>0</v>
      </c>
      <c r="Q2521" s="113">
        <v>916.28499999999997</v>
      </c>
      <c r="R2521" s="113">
        <v>9162.85</v>
      </c>
      <c r="S2521" s="111" t="s">
        <v>1428</v>
      </c>
    </row>
    <row r="2522" spans="1:19" ht="25.5">
      <c r="A2522" s="111" t="s">
        <v>5239</v>
      </c>
      <c r="B2522" s="112">
        <v>44340</v>
      </c>
      <c r="C2522" s="111" t="s">
        <v>5240</v>
      </c>
      <c r="D2522" s="112">
        <v>44340</v>
      </c>
      <c r="E2522" s="111" t="s">
        <v>1429</v>
      </c>
      <c r="F2522" s="111" t="s">
        <v>51</v>
      </c>
      <c r="G2522" s="111" t="s">
        <v>1051</v>
      </c>
      <c r="H2522" s="111" t="s">
        <v>54</v>
      </c>
      <c r="I2522" s="111" t="s">
        <v>1146</v>
      </c>
      <c r="J2522" s="113">
        <v>10</v>
      </c>
      <c r="K2522" s="113">
        <v>914</v>
      </c>
      <c r="L2522" s="113">
        <v>9140</v>
      </c>
      <c r="M2522" s="113">
        <v>2.2850000000000001</v>
      </c>
      <c r="N2522" s="113">
        <v>22.85</v>
      </c>
      <c r="O2522" s="113">
        <v>0</v>
      </c>
      <c r="P2522" s="113">
        <v>0</v>
      </c>
      <c r="Q2522" s="113">
        <v>916.28499999999997</v>
      </c>
      <c r="R2522" s="113">
        <v>9162.85</v>
      </c>
      <c r="S2522" s="111" t="s">
        <v>1428</v>
      </c>
    </row>
    <row r="2523" spans="1:19" ht="25.5">
      <c r="A2523" s="111" t="s">
        <v>5239</v>
      </c>
      <c r="B2523" s="112">
        <v>44340</v>
      </c>
      <c r="C2523" s="111" t="s">
        <v>5240</v>
      </c>
      <c r="D2523" s="112">
        <v>44340</v>
      </c>
      <c r="E2523" s="111" t="s">
        <v>1429</v>
      </c>
      <c r="F2523" s="111" t="s">
        <v>51</v>
      </c>
      <c r="G2523" s="111" t="s">
        <v>1051</v>
      </c>
      <c r="H2523" s="111" t="s">
        <v>54</v>
      </c>
      <c r="I2523" s="111" t="s">
        <v>1144</v>
      </c>
      <c r="J2523" s="113">
        <v>10</v>
      </c>
      <c r="K2523" s="113">
        <v>1118</v>
      </c>
      <c r="L2523" s="113">
        <v>11180</v>
      </c>
      <c r="M2523" s="113">
        <v>2.7949999999999999</v>
      </c>
      <c r="N2523" s="113">
        <v>27.95</v>
      </c>
      <c r="O2523" s="113">
        <v>0</v>
      </c>
      <c r="P2523" s="113">
        <v>0</v>
      </c>
      <c r="Q2523" s="113">
        <v>1120.7950000000001</v>
      </c>
      <c r="R2523" s="113">
        <v>11207.95</v>
      </c>
      <c r="S2523" s="111" t="s">
        <v>1428</v>
      </c>
    </row>
    <row r="2524" spans="1:19" ht="25.5">
      <c r="A2524" s="111" t="s">
        <v>5239</v>
      </c>
      <c r="B2524" s="112">
        <v>44340</v>
      </c>
      <c r="C2524" s="111" t="s">
        <v>5240</v>
      </c>
      <c r="D2524" s="112">
        <v>44340</v>
      </c>
      <c r="E2524" s="111" t="s">
        <v>1429</v>
      </c>
      <c r="F2524" s="111" t="s">
        <v>51</v>
      </c>
      <c r="G2524" s="111" t="s">
        <v>1051</v>
      </c>
      <c r="H2524" s="111" t="s">
        <v>54</v>
      </c>
      <c r="I2524" s="111" t="s">
        <v>1277</v>
      </c>
      <c r="J2524" s="113">
        <v>10</v>
      </c>
      <c r="K2524" s="113">
        <v>967</v>
      </c>
      <c r="L2524" s="113">
        <v>9670</v>
      </c>
      <c r="M2524" s="113">
        <v>2.4175</v>
      </c>
      <c r="N2524" s="113">
        <v>24.175000000000001</v>
      </c>
      <c r="O2524" s="113">
        <v>0</v>
      </c>
      <c r="P2524" s="113">
        <v>0</v>
      </c>
      <c r="Q2524" s="113">
        <v>969.41750000000002</v>
      </c>
      <c r="R2524" s="113">
        <v>9694.1749999999993</v>
      </c>
      <c r="S2524" s="111" t="s">
        <v>1428</v>
      </c>
    </row>
    <row r="2525" spans="1:19" ht="25.5">
      <c r="A2525" s="111" t="s">
        <v>5239</v>
      </c>
      <c r="B2525" s="112">
        <v>44340</v>
      </c>
      <c r="C2525" s="111" t="s">
        <v>5240</v>
      </c>
      <c r="D2525" s="112">
        <v>44340</v>
      </c>
      <c r="E2525" s="111" t="s">
        <v>1429</v>
      </c>
      <c r="F2525" s="111" t="s">
        <v>51</v>
      </c>
      <c r="G2525" s="111" t="s">
        <v>1051</v>
      </c>
      <c r="H2525" s="111" t="s">
        <v>54</v>
      </c>
      <c r="I2525" s="111" t="s">
        <v>1320</v>
      </c>
      <c r="J2525" s="113">
        <v>10</v>
      </c>
      <c r="K2525" s="113">
        <v>1064</v>
      </c>
      <c r="L2525" s="113">
        <v>10640</v>
      </c>
      <c r="M2525" s="113">
        <v>2.66</v>
      </c>
      <c r="N2525" s="113">
        <v>26.6</v>
      </c>
      <c r="O2525" s="113">
        <v>0</v>
      </c>
      <c r="P2525" s="113">
        <v>0</v>
      </c>
      <c r="Q2525" s="113">
        <v>1066.6600000000001</v>
      </c>
      <c r="R2525" s="113">
        <v>10666.6</v>
      </c>
      <c r="S2525" s="111" t="s">
        <v>1428</v>
      </c>
    </row>
    <row r="2526" spans="1:19" ht="25.5">
      <c r="A2526" s="111" t="s">
        <v>5239</v>
      </c>
      <c r="B2526" s="112">
        <v>44340</v>
      </c>
      <c r="C2526" s="111" t="s">
        <v>5240</v>
      </c>
      <c r="D2526" s="112">
        <v>44340</v>
      </c>
      <c r="E2526" s="111" t="s">
        <v>1429</v>
      </c>
      <c r="F2526" s="111" t="s">
        <v>51</v>
      </c>
      <c r="G2526" s="111" t="s">
        <v>1051</v>
      </c>
      <c r="H2526" s="111" t="s">
        <v>54</v>
      </c>
      <c r="I2526" s="111" t="s">
        <v>1376</v>
      </c>
      <c r="J2526" s="113">
        <v>10</v>
      </c>
      <c r="K2526" s="113">
        <v>1303</v>
      </c>
      <c r="L2526" s="113">
        <v>13030</v>
      </c>
      <c r="M2526" s="113">
        <v>3.2574999999999998</v>
      </c>
      <c r="N2526" s="113">
        <v>32.575000000000003</v>
      </c>
      <c r="O2526" s="113">
        <v>0</v>
      </c>
      <c r="P2526" s="113">
        <v>0</v>
      </c>
      <c r="Q2526" s="113">
        <v>1306.2574999999999</v>
      </c>
      <c r="R2526" s="113">
        <v>13062.575000000001</v>
      </c>
      <c r="S2526" s="111" t="s">
        <v>1428</v>
      </c>
    </row>
    <row r="2527" spans="1:19" ht="25.5">
      <c r="A2527" s="111" t="s">
        <v>5239</v>
      </c>
      <c r="B2527" s="112">
        <v>44340</v>
      </c>
      <c r="C2527" s="111" t="s">
        <v>5240</v>
      </c>
      <c r="D2527" s="112">
        <v>44340</v>
      </c>
      <c r="E2527" s="111" t="s">
        <v>1429</v>
      </c>
      <c r="F2527" s="111" t="s">
        <v>51</v>
      </c>
      <c r="G2527" s="111" t="s">
        <v>1051</v>
      </c>
      <c r="H2527" s="111" t="s">
        <v>54</v>
      </c>
      <c r="I2527" s="111" t="s">
        <v>1141</v>
      </c>
      <c r="J2527" s="113">
        <v>20</v>
      </c>
      <c r="K2527" s="113">
        <v>894</v>
      </c>
      <c r="L2527" s="113">
        <v>17880</v>
      </c>
      <c r="M2527" s="113">
        <v>2.2349999999999999</v>
      </c>
      <c r="N2527" s="113">
        <v>44.7</v>
      </c>
      <c r="O2527" s="113">
        <v>0</v>
      </c>
      <c r="P2527" s="113">
        <v>0</v>
      </c>
      <c r="Q2527" s="113">
        <v>896.23500000000001</v>
      </c>
      <c r="R2527" s="113">
        <v>17924.7</v>
      </c>
      <c r="S2527" s="111" t="s">
        <v>1428</v>
      </c>
    </row>
    <row r="2528" spans="1:19" ht="25.5">
      <c r="A2528" s="111" t="s">
        <v>5239</v>
      </c>
      <c r="B2528" s="112">
        <v>44340</v>
      </c>
      <c r="C2528" s="111" t="s">
        <v>5240</v>
      </c>
      <c r="D2528" s="112">
        <v>44340</v>
      </c>
      <c r="E2528" s="111" t="s">
        <v>1429</v>
      </c>
      <c r="F2528" s="111" t="s">
        <v>51</v>
      </c>
      <c r="G2528" s="111" t="s">
        <v>1051</v>
      </c>
      <c r="H2528" s="111" t="s">
        <v>54</v>
      </c>
      <c r="I2528" s="111" t="s">
        <v>1263</v>
      </c>
      <c r="J2528" s="113">
        <v>10</v>
      </c>
      <c r="K2528" s="113">
        <v>1099</v>
      </c>
      <c r="L2528" s="113">
        <v>10990</v>
      </c>
      <c r="M2528" s="113">
        <v>2.7475000000000001</v>
      </c>
      <c r="N2528" s="113">
        <v>27.475000000000001</v>
      </c>
      <c r="O2528" s="113">
        <v>0</v>
      </c>
      <c r="P2528" s="113">
        <v>0</v>
      </c>
      <c r="Q2528" s="113">
        <v>1101.7474999999999</v>
      </c>
      <c r="R2528" s="113">
        <v>11017.475</v>
      </c>
      <c r="S2528" s="111" t="s">
        <v>1428</v>
      </c>
    </row>
    <row r="2529" spans="1:19" ht="25.5">
      <c r="A2529" s="111" t="s">
        <v>5239</v>
      </c>
      <c r="B2529" s="112">
        <v>44340</v>
      </c>
      <c r="C2529" s="111" t="s">
        <v>5240</v>
      </c>
      <c r="D2529" s="112">
        <v>44340</v>
      </c>
      <c r="E2529" s="111" t="s">
        <v>1429</v>
      </c>
      <c r="F2529" s="111" t="s">
        <v>51</v>
      </c>
      <c r="G2529" s="111" t="s">
        <v>1051</v>
      </c>
      <c r="H2529" s="111" t="s">
        <v>54</v>
      </c>
      <c r="I2529" s="111" t="s">
        <v>1142</v>
      </c>
      <c r="J2529" s="113">
        <v>10</v>
      </c>
      <c r="K2529" s="113">
        <v>1030</v>
      </c>
      <c r="L2529" s="113">
        <v>10300</v>
      </c>
      <c r="M2529" s="113">
        <v>2.5750000000000002</v>
      </c>
      <c r="N2529" s="113">
        <v>25.75</v>
      </c>
      <c r="O2529" s="113">
        <v>0</v>
      </c>
      <c r="P2529" s="113">
        <v>0</v>
      </c>
      <c r="Q2529" s="113">
        <v>1032.575</v>
      </c>
      <c r="R2529" s="113">
        <v>10325.75</v>
      </c>
      <c r="S2529" s="111" t="s">
        <v>1428</v>
      </c>
    </row>
    <row r="2530" spans="1:19" ht="25.5">
      <c r="A2530" s="111" t="s">
        <v>5241</v>
      </c>
      <c r="B2530" s="112">
        <v>44340</v>
      </c>
      <c r="C2530" s="111" t="s">
        <v>5242</v>
      </c>
      <c r="D2530" s="112">
        <v>44340</v>
      </c>
      <c r="E2530" s="111" t="s">
        <v>1429</v>
      </c>
      <c r="F2530" s="111" t="s">
        <v>112</v>
      </c>
      <c r="G2530" s="111" t="s">
        <v>1011</v>
      </c>
      <c r="H2530" s="111" t="s">
        <v>54</v>
      </c>
      <c r="I2530" s="111" t="s">
        <v>1141</v>
      </c>
      <c r="J2530" s="113">
        <v>200</v>
      </c>
      <c r="K2530" s="113">
        <v>894</v>
      </c>
      <c r="L2530" s="113">
        <v>178800</v>
      </c>
      <c r="M2530" s="113">
        <v>2.2349999999999999</v>
      </c>
      <c r="N2530" s="113">
        <v>447</v>
      </c>
      <c r="O2530" s="113">
        <v>0</v>
      </c>
      <c r="P2530" s="113">
        <v>0</v>
      </c>
      <c r="Q2530" s="113">
        <v>896.23500000000001</v>
      </c>
      <c r="R2530" s="113">
        <v>179247</v>
      </c>
      <c r="S2530" s="111" t="s">
        <v>1428</v>
      </c>
    </row>
    <row r="2531" spans="1:19" ht="25.5">
      <c r="A2531" s="111" t="s">
        <v>5241</v>
      </c>
      <c r="B2531" s="112">
        <v>44340</v>
      </c>
      <c r="C2531" s="111" t="s">
        <v>5242</v>
      </c>
      <c r="D2531" s="112">
        <v>44340</v>
      </c>
      <c r="E2531" s="111" t="s">
        <v>1429</v>
      </c>
      <c r="F2531" s="111" t="s">
        <v>112</v>
      </c>
      <c r="G2531" s="111" t="s">
        <v>1011</v>
      </c>
      <c r="H2531" s="111" t="s">
        <v>54</v>
      </c>
      <c r="I2531" s="111" t="s">
        <v>1146</v>
      </c>
      <c r="J2531" s="113">
        <v>140</v>
      </c>
      <c r="K2531" s="113">
        <v>914</v>
      </c>
      <c r="L2531" s="113">
        <v>127960</v>
      </c>
      <c r="M2531" s="113">
        <v>2.2850000000000001</v>
      </c>
      <c r="N2531" s="113">
        <v>319.89999999999998</v>
      </c>
      <c r="O2531" s="113">
        <v>0</v>
      </c>
      <c r="P2531" s="113">
        <v>0</v>
      </c>
      <c r="Q2531" s="113">
        <v>916.28499999999997</v>
      </c>
      <c r="R2531" s="113">
        <v>128279.9</v>
      </c>
      <c r="S2531" s="111" t="s">
        <v>1428</v>
      </c>
    </row>
    <row r="2532" spans="1:19" ht="25.5">
      <c r="A2532" s="111" t="s">
        <v>5243</v>
      </c>
      <c r="B2532" s="112">
        <v>44340</v>
      </c>
      <c r="C2532" s="111" t="s">
        <v>5244</v>
      </c>
      <c r="D2532" s="112">
        <v>44340</v>
      </c>
      <c r="E2532" s="111" t="s">
        <v>1429</v>
      </c>
      <c r="F2532" s="111" t="s">
        <v>61</v>
      </c>
      <c r="G2532" s="111" t="s">
        <v>54</v>
      </c>
      <c r="H2532" s="111" t="s">
        <v>54</v>
      </c>
      <c r="I2532" s="111" t="s">
        <v>1142</v>
      </c>
      <c r="J2532" s="113">
        <v>20</v>
      </c>
      <c r="K2532" s="113">
        <v>1030</v>
      </c>
      <c r="L2532" s="113">
        <v>20600</v>
      </c>
      <c r="M2532" s="113">
        <v>2.5750000000000002</v>
      </c>
      <c r="N2532" s="113">
        <v>51.5</v>
      </c>
      <c r="O2532" s="113">
        <v>0</v>
      </c>
      <c r="P2532" s="113">
        <v>0</v>
      </c>
      <c r="Q2532" s="113">
        <v>1032.575</v>
      </c>
      <c r="R2532" s="113">
        <v>20651.5</v>
      </c>
      <c r="S2532" s="111" t="s">
        <v>1428</v>
      </c>
    </row>
    <row r="2533" spans="1:19" ht="25.5">
      <c r="A2533" s="111" t="s">
        <v>5243</v>
      </c>
      <c r="B2533" s="112">
        <v>44340</v>
      </c>
      <c r="C2533" s="111" t="s">
        <v>5244</v>
      </c>
      <c r="D2533" s="112">
        <v>44340</v>
      </c>
      <c r="E2533" s="111" t="s">
        <v>1429</v>
      </c>
      <c r="F2533" s="111" t="s">
        <v>61</v>
      </c>
      <c r="G2533" s="111" t="s">
        <v>54</v>
      </c>
      <c r="H2533" s="111" t="s">
        <v>54</v>
      </c>
      <c r="I2533" s="111" t="s">
        <v>1146</v>
      </c>
      <c r="J2533" s="113">
        <v>20</v>
      </c>
      <c r="K2533" s="113">
        <v>914</v>
      </c>
      <c r="L2533" s="113">
        <v>18280</v>
      </c>
      <c r="M2533" s="113">
        <v>2.2850000000000001</v>
      </c>
      <c r="N2533" s="113">
        <v>45.7</v>
      </c>
      <c r="O2533" s="113">
        <v>0</v>
      </c>
      <c r="P2533" s="113">
        <v>0</v>
      </c>
      <c r="Q2533" s="113">
        <v>916.28499999999997</v>
      </c>
      <c r="R2533" s="113">
        <v>18325.7</v>
      </c>
      <c r="S2533" s="111" t="s">
        <v>1428</v>
      </c>
    </row>
    <row r="2534" spans="1:19" ht="25.5">
      <c r="A2534" s="111" t="s">
        <v>5243</v>
      </c>
      <c r="B2534" s="112">
        <v>44340</v>
      </c>
      <c r="C2534" s="111" t="s">
        <v>5244</v>
      </c>
      <c r="D2534" s="112">
        <v>44340</v>
      </c>
      <c r="E2534" s="111" t="s">
        <v>1429</v>
      </c>
      <c r="F2534" s="111" t="s">
        <v>61</v>
      </c>
      <c r="G2534" s="111" t="s">
        <v>54</v>
      </c>
      <c r="H2534" s="111" t="s">
        <v>54</v>
      </c>
      <c r="I2534" s="111" t="s">
        <v>1374</v>
      </c>
      <c r="J2534" s="113">
        <v>20</v>
      </c>
      <c r="K2534" s="113">
        <v>914</v>
      </c>
      <c r="L2534" s="113">
        <v>18280</v>
      </c>
      <c r="M2534" s="113">
        <v>2.2850000000000001</v>
      </c>
      <c r="N2534" s="113">
        <v>45.7</v>
      </c>
      <c r="O2534" s="113">
        <v>0</v>
      </c>
      <c r="P2534" s="113">
        <v>0</v>
      </c>
      <c r="Q2534" s="113">
        <v>916.28499999999997</v>
      </c>
      <c r="R2534" s="113">
        <v>18325.7</v>
      </c>
      <c r="S2534" s="111" t="s">
        <v>1428</v>
      </c>
    </row>
    <row r="2535" spans="1:19" ht="25.5">
      <c r="A2535" s="111" t="s">
        <v>5245</v>
      </c>
      <c r="B2535" s="112">
        <v>44340</v>
      </c>
      <c r="C2535" s="111" t="s">
        <v>5246</v>
      </c>
      <c r="D2535" s="112">
        <v>44340</v>
      </c>
      <c r="E2535" s="111" t="s">
        <v>1429</v>
      </c>
      <c r="F2535" s="111" t="s">
        <v>962</v>
      </c>
      <c r="G2535" s="111" t="s">
        <v>1445</v>
      </c>
      <c r="H2535" s="111" t="s">
        <v>54</v>
      </c>
      <c r="I2535" s="111" t="s">
        <v>1376</v>
      </c>
      <c r="J2535" s="113">
        <v>20</v>
      </c>
      <c r="K2535" s="113">
        <v>1303</v>
      </c>
      <c r="L2535" s="113">
        <v>26060</v>
      </c>
      <c r="M2535" s="113">
        <v>3.2574999999999998</v>
      </c>
      <c r="N2535" s="113">
        <v>65.150000000000006</v>
      </c>
      <c r="O2535" s="113">
        <v>0</v>
      </c>
      <c r="P2535" s="113">
        <v>0</v>
      </c>
      <c r="Q2535" s="113">
        <v>1306.2574999999999</v>
      </c>
      <c r="R2535" s="113">
        <v>26125.15</v>
      </c>
      <c r="S2535" s="111" t="s">
        <v>1428</v>
      </c>
    </row>
    <row r="2536" spans="1:19" ht="25.5">
      <c r="A2536" s="111" t="s">
        <v>5245</v>
      </c>
      <c r="B2536" s="112">
        <v>44340</v>
      </c>
      <c r="C2536" s="111" t="s">
        <v>5246</v>
      </c>
      <c r="D2536" s="112">
        <v>44340</v>
      </c>
      <c r="E2536" s="111" t="s">
        <v>1429</v>
      </c>
      <c r="F2536" s="111" t="s">
        <v>962</v>
      </c>
      <c r="G2536" s="111" t="s">
        <v>1445</v>
      </c>
      <c r="H2536" s="111" t="s">
        <v>54</v>
      </c>
      <c r="I2536" s="111" t="s">
        <v>1141</v>
      </c>
      <c r="J2536" s="113">
        <v>60</v>
      </c>
      <c r="K2536" s="113">
        <v>894</v>
      </c>
      <c r="L2536" s="113">
        <v>53640</v>
      </c>
      <c r="M2536" s="113">
        <v>2.2349999999999999</v>
      </c>
      <c r="N2536" s="113">
        <v>134.1</v>
      </c>
      <c r="O2536" s="113">
        <v>0</v>
      </c>
      <c r="P2536" s="113">
        <v>0</v>
      </c>
      <c r="Q2536" s="113">
        <v>896.23500000000001</v>
      </c>
      <c r="R2536" s="113">
        <v>53774.1</v>
      </c>
      <c r="S2536" s="111" t="s">
        <v>1428</v>
      </c>
    </row>
    <row r="2537" spans="1:19" ht="25.5">
      <c r="A2537" s="111" t="s">
        <v>5245</v>
      </c>
      <c r="B2537" s="112">
        <v>44340</v>
      </c>
      <c r="C2537" s="111" t="s">
        <v>5246</v>
      </c>
      <c r="D2537" s="112">
        <v>44340</v>
      </c>
      <c r="E2537" s="111" t="s">
        <v>1429</v>
      </c>
      <c r="F2537" s="111" t="s">
        <v>962</v>
      </c>
      <c r="G2537" s="111" t="s">
        <v>1445</v>
      </c>
      <c r="H2537" s="111" t="s">
        <v>54</v>
      </c>
      <c r="I2537" s="111" t="s">
        <v>1320</v>
      </c>
      <c r="J2537" s="113">
        <v>20</v>
      </c>
      <c r="K2537" s="113">
        <v>1064</v>
      </c>
      <c r="L2537" s="113">
        <v>21280</v>
      </c>
      <c r="M2537" s="113">
        <v>2.66</v>
      </c>
      <c r="N2537" s="113">
        <v>53.2</v>
      </c>
      <c r="O2537" s="113">
        <v>0</v>
      </c>
      <c r="P2537" s="113">
        <v>0</v>
      </c>
      <c r="Q2537" s="113">
        <v>1066.6600000000001</v>
      </c>
      <c r="R2537" s="113">
        <v>21333.200000000001</v>
      </c>
      <c r="S2537" s="111" t="s">
        <v>1428</v>
      </c>
    </row>
    <row r="2538" spans="1:19" ht="25.5">
      <c r="A2538" s="111" t="s">
        <v>5245</v>
      </c>
      <c r="B2538" s="112">
        <v>44340</v>
      </c>
      <c r="C2538" s="111" t="s">
        <v>5246</v>
      </c>
      <c r="D2538" s="112">
        <v>44340</v>
      </c>
      <c r="E2538" s="111" t="s">
        <v>1429</v>
      </c>
      <c r="F2538" s="111" t="s">
        <v>962</v>
      </c>
      <c r="G2538" s="111" t="s">
        <v>1445</v>
      </c>
      <c r="H2538" s="111" t="s">
        <v>54</v>
      </c>
      <c r="I2538" s="111" t="s">
        <v>1374</v>
      </c>
      <c r="J2538" s="113">
        <v>20</v>
      </c>
      <c r="K2538" s="113">
        <v>914</v>
      </c>
      <c r="L2538" s="113">
        <v>18280</v>
      </c>
      <c r="M2538" s="113">
        <v>2.2850000000000001</v>
      </c>
      <c r="N2538" s="113">
        <v>45.7</v>
      </c>
      <c r="O2538" s="113">
        <v>0</v>
      </c>
      <c r="P2538" s="113">
        <v>0</v>
      </c>
      <c r="Q2538" s="113">
        <v>916.28499999999997</v>
      </c>
      <c r="R2538" s="113">
        <v>18325.7</v>
      </c>
      <c r="S2538" s="111" t="s">
        <v>1428</v>
      </c>
    </row>
    <row r="2539" spans="1:19" ht="25.5">
      <c r="A2539" s="111" t="s">
        <v>5245</v>
      </c>
      <c r="B2539" s="112">
        <v>44340</v>
      </c>
      <c r="C2539" s="111" t="s">
        <v>5246</v>
      </c>
      <c r="D2539" s="112">
        <v>44340</v>
      </c>
      <c r="E2539" s="111" t="s">
        <v>1429</v>
      </c>
      <c r="F2539" s="111" t="s">
        <v>962</v>
      </c>
      <c r="G2539" s="111" t="s">
        <v>1445</v>
      </c>
      <c r="H2539" s="111" t="s">
        <v>54</v>
      </c>
      <c r="I2539" s="111" t="s">
        <v>1146</v>
      </c>
      <c r="J2539" s="113">
        <v>60</v>
      </c>
      <c r="K2539" s="113">
        <v>914</v>
      </c>
      <c r="L2539" s="113">
        <v>54840</v>
      </c>
      <c r="M2539" s="113">
        <v>2.2850000000000001</v>
      </c>
      <c r="N2539" s="113">
        <v>137.1</v>
      </c>
      <c r="O2539" s="113">
        <v>0</v>
      </c>
      <c r="P2539" s="113">
        <v>0</v>
      </c>
      <c r="Q2539" s="113">
        <v>916.28499999999997</v>
      </c>
      <c r="R2539" s="113">
        <v>54977.1</v>
      </c>
      <c r="S2539" s="111" t="s">
        <v>1428</v>
      </c>
    </row>
    <row r="2540" spans="1:19" ht="25.5">
      <c r="A2540" s="111" t="s">
        <v>5245</v>
      </c>
      <c r="B2540" s="112">
        <v>44340</v>
      </c>
      <c r="C2540" s="111" t="s">
        <v>5246</v>
      </c>
      <c r="D2540" s="112">
        <v>44340</v>
      </c>
      <c r="E2540" s="111" t="s">
        <v>1429</v>
      </c>
      <c r="F2540" s="111" t="s">
        <v>962</v>
      </c>
      <c r="G2540" s="111" t="s">
        <v>1445</v>
      </c>
      <c r="H2540" s="111" t="s">
        <v>54</v>
      </c>
      <c r="I2540" s="111" t="s">
        <v>1147</v>
      </c>
      <c r="J2540" s="113">
        <v>20</v>
      </c>
      <c r="K2540" s="113">
        <v>1176</v>
      </c>
      <c r="L2540" s="113">
        <v>23520</v>
      </c>
      <c r="M2540" s="113">
        <v>2.94</v>
      </c>
      <c r="N2540" s="113">
        <v>58.8</v>
      </c>
      <c r="O2540" s="113">
        <v>0</v>
      </c>
      <c r="P2540" s="113">
        <v>0</v>
      </c>
      <c r="Q2540" s="113">
        <v>1178.94</v>
      </c>
      <c r="R2540" s="113">
        <v>23578.799999999999</v>
      </c>
      <c r="S2540" s="111" t="s">
        <v>1428</v>
      </c>
    </row>
    <row r="2541" spans="1:19" ht="25.5">
      <c r="A2541" s="111" t="s">
        <v>5247</v>
      </c>
      <c r="B2541" s="112">
        <v>44340</v>
      </c>
      <c r="C2541" s="111" t="s">
        <v>5248</v>
      </c>
      <c r="D2541" s="112">
        <v>44340</v>
      </c>
      <c r="E2541" s="111" t="s">
        <v>1429</v>
      </c>
      <c r="F2541" s="111" t="s">
        <v>60</v>
      </c>
      <c r="G2541" s="111" t="s">
        <v>54</v>
      </c>
      <c r="H2541" s="111" t="s">
        <v>54</v>
      </c>
      <c r="I2541" s="111" t="s">
        <v>1146</v>
      </c>
      <c r="J2541" s="113">
        <v>100</v>
      </c>
      <c r="K2541" s="113">
        <v>914</v>
      </c>
      <c r="L2541" s="113">
        <v>91400</v>
      </c>
      <c r="M2541" s="113">
        <v>2.2850000000000001</v>
      </c>
      <c r="N2541" s="113">
        <v>228.5</v>
      </c>
      <c r="O2541" s="113">
        <v>0</v>
      </c>
      <c r="P2541" s="113">
        <v>0</v>
      </c>
      <c r="Q2541" s="113">
        <v>916.28499999999997</v>
      </c>
      <c r="R2541" s="113">
        <v>91628.5</v>
      </c>
      <c r="S2541" s="111" t="s">
        <v>1428</v>
      </c>
    </row>
    <row r="2542" spans="1:19" ht="25.5">
      <c r="A2542" s="111" t="s">
        <v>5247</v>
      </c>
      <c r="B2542" s="112">
        <v>44340</v>
      </c>
      <c r="C2542" s="111" t="s">
        <v>5248</v>
      </c>
      <c r="D2542" s="112">
        <v>44340</v>
      </c>
      <c r="E2542" s="111" t="s">
        <v>1429</v>
      </c>
      <c r="F2542" s="111" t="s">
        <v>60</v>
      </c>
      <c r="G2542" s="111" t="s">
        <v>54</v>
      </c>
      <c r="H2542" s="111" t="s">
        <v>54</v>
      </c>
      <c r="I2542" s="111" t="s">
        <v>1263</v>
      </c>
      <c r="J2542" s="113">
        <v>10</v>
      </c>
      <c r="K2542" s="113">
        <v>1099</v>
      </c>
      <c r="L2542" s="113">
        <v>10990</v>
      </c>
      <c r="M2542" s="113">
        <v>2.7475000000000001</v>
      </c>
      <c r="N2542" s="113">
        <v>27.475000000000001</v>
      </c>
      <c r="O2542" s="113">
        <v>0</v>
      </c>
      <c r="P2542" s="113">
        <v>0</v>
      </c>
      <c r="Q2542" s="113">
        <v>1101.7474999999999</v>
      </c>
      <c r="R2542" s="113">
        <v>11017.475</v>
      </c>
      <c r="S2542" s="111" t="s">
        <v>1428</v>
      </c>
    </row>
    <row r="2543" spans="1:19" ht="25.5">
      <c r="A2543" s="111" t="s">
        <v>5247</v>
      </c>
      <c r="B2543" s="112">
        <v>44340</v>
      </c>
      <c r="C2543" s="111" t="s">
        <v>5248</v>
      </c>
      <c r="D2543" s="112">
        <v>44340</v>
      </c>
      <c r="E2543" s="111" t="s">
        <v>1429</v>
      </c>
      <c r="F2543" s="111" t="s">
        <v>60</v>
      </c>
      <c r="G2543" s="111" t="s">
        <v>54</v>
      </c>
      <c r="H2543" s="111" t="s">
        <v>54</v>
      </c>
      <c r="I2543" s="111" t="s">
        <v>1142</v>
      </c>
      <c r="J2543" s="113">
        <v>100</v>
      </c>
      <c r="K2543" s="113">
        <v>1030</v>
      </c>
      <c r="L2543" s="113">
        <v>103000</v>
      </c>
      <c r="M2543" s="113">
        <v>2.5750000000000002</v>
      </c>
      <c r="N2543" s="113">
        <v>257.5</v>
      </c>
      <c r="O2543" s="113">
        <v>0</v>
      </c>
      <c r="P2543" s="113">
        <v>0</v>
      </c>
      <c r="Q2543" s="113">
        <v>1032.575</v>
      </c>
      <c r="R2543" s="113">
        <v>103257.5</v>
      </c>
      <c r="S2543" s="111" t="s">
        <v>1428</v>
      </c>
    </row>
    <row r="2544" spans="1:19" ht="25.5">
      <c r="A2544" s="111" t="s">
        <v>5247</v>
      </c>
      <c r="B2544" s="112">
        <v>44340</v>
      </c>
      <c r="C2544" s="111" t="s">
        <v>5248</v>
      </c>
      <c r="D2544" s="112">
        <v>44340</v>
      </c>
      <c r="E2544" s="111" t="s">
        <v>1429</v>
      </c>
      <c r="F2544" s="111" t="s">
        <v>60</v>
      </c>
      <c r="G2544" s="111" t="s">
        <v>54</v>
      </c>
      <c r="H2544" s="111" t="s">
        <v>54</v>
      </c>
      <c r="I2544" s="111" t="s">
        <v>1277</v>
      </c>
      <c r="J2544" s="113">
        <v>100</v>
      </c>
      <c r="K2544" s="113">
        <v>967</v>
      </c>
      <c r="L2544" s="113">
        <v>96700</v>
      </c>
      <c r="M2544" s="113">
        <v>2.4175</v>
      </c>
      <c r="N2544" s="113">
        <v>241.75</v>
      </c>
      <c r="O2544" s="113">
        <v>0</v>
      </c>
      <c r="P2544" s="113">
        <v>0</v>
      </c>
      <c r="Q2544" s="113">
        <v>969.41750000000002</v>
      </c>
      <c r="R2544" s="113">
        <v>96941.75</v>
      </c>
      <c r="S2544" s="111" t="s">
        <v>1428</v>
      </c>
    </row>
    <row r="2545" spans="1:19" ht="25.5">
      <c r="A2545" s="111" t="s">
        <v>5249</v>
      </c>
      <c r="B2545" s="112">
        <v>44340</v>
      </c>
      <c r="C2545" s="111" t="s">
        <v>5250</v>
      </c>
      <c r="D2545" s="112">
        <v>44340</v>
      </c>
      <c r="E2545" s="111" t="s">
        <v>1429</v>
      </c>
      <c r="F2545" s="111" t="s">
        <v>1008</v>
      </c>
      <c r="G2545" s="111" t="s">
        <v>1013</v>
      </c>
      <c r="H2545" s="111" t="s">
        <v>1433</v>
      </c>
      <c r="I2545" s="111" t="s">
        <v>1147</v>
      </c>
      <c r="J2545" s="113">
        <v>40</v>
      </c>
      <c r="K2545" s="113">
        <v>1176</v>
      </c>
      <c r="L2545" s="113">
        <v>47040</v>
      </c>
      <c r="M2545" s="113">
        <v>2.94</v>
      </c>
      <c r="N2545" s="113">
        <v>117.6</v>
      </c>
      <c r="O2545" s="113">
        <v>0</v>
      </c>
      <c r="P2545" s="113">
        <v>0</v>
      </c>
      <c r="Q2545" s="113">
        <v>1178.94</v>
      </c>
      <c r="R2545" s="113">
        <v>47157.599999999999</v>
      </c>
      <c r="S2545" s="111" t="s">
        <v>1428</v>
      </c>
    </row>
    <row r="2546" spans="1:19" ht="25.5">
      <c r="A2546" s="111" t="s">
        <v>5249</v>
      </c>
      <c r="B2546" s="112">
        <v>44340</v>
      </c>
      <c r="C2546" s="111" t="s">
        <v>5250</v>
      </c>
      <c r="D2546" s="112">
        <v>44340</v>
      </c>
      <c r="E2546" s="111" t="s">
        <v>1429</v>
      </c>
      <c r="F2546" s="111" t="s">
        <v>1008</v>
      </c>
      <c r="G2546" s="111" t="s">
        <v>1013</v>
      </c>
      <c r="H2546" s="111" t="s">
        <v>1433</v>
      </c>
      <c r="I2546" s="111" t="s">
        <v>1320</v>
      </c>
      <c r="J2546" s="113">
        <v>40</v>
      </c>
      <c r="K2546" s="113">
        <v>1064</v>
      </c>
      <c r="L2546" s="113">
        <v>42560</v>
      </c>
      <c r="M2546" s="113">
        <v>2.66</v>
      </c>
      <c r="N2546" s="113">
        <v>106.4</v>
      </c>
      <c r="O2546" s="113">
        <v>0</v>
      </c>
      <c r="P2546" s="113">
        <v>0</v>
      </c>
      <c r="Q2546" s="113">
        <v>1066.6600000000001</v>
      </c>
      <c r="R2546" s="113">
        <v>42666.400000000001</v>
      </c>
      <c r="S2546" s="111" t="s">
        <v>1428</v>
      </c>
    </row>
    <row r="2547" spans="1:19" ht="25.5">
      <c r="A2547" s="111" t="s">
        <v>5249</v>
      </c>
      <c r="B2547" s="112">
        <v>44340</v>
      </c>
      <c r="C2547" s="111" t="s">
        <v>5250</v>
      </c>
      <c r="D2547" s="112">
        <v>44340</v>
      </c>
      <c r="E2547" s="111" t="s">
        <v>1429</v>
      </c>
      <c r="F2547" s="111" t="s">
        <v>1008</v>
      </c>
      <c r="G2547" s="111" t="s">
        <v>1013</v>
      </c>
      <c r="H2547" s="111" t="s">
        <v>1433</v>
      </c>
      <c r="I2547" s="111" t="s">
        <v>1146</v>
      </c>
      <c r="J2547" s="113">
        <v>100</v>
      </c>
      <c r="K2547" s="113">
        <v>914</v>
      </c>
      <c r="L2547" s="113">
        <v>91400</v>
      </c>
      <c r="M2547" s="113">
        <v>2.2850000000000001</v>
      </c>
      <c r="N2547" s="113">
        <v>228.5</v>
      </c>
      <c r="O2547" s="113">
        <v>0</v>
      </c>
      <c r="P2547" s="113">
        <v>0</v>
      </c>
      <c r="Q2547" s="113">
        <v>916.28499999999997</v>
      </c>
      <c r="R2547" s="113">
        <v>91628.5</v>
      </c>
      <c r="S2547" s="111" t="s">
        <v>1428</v>
      </c>
    </row>
    <row r="2548" spans="1:19" ht="25.5">
      <c r="A2548" s="111" t="s">
        <v>5249</v>
      </c>
      <c r="B2548" s="112">
        <v>44340</v>
      </c>
      <c r="C2548" s="111" t="s">
        <v>5250</v>
      </c>
      <c r="D2548" s="112">
        <v>44340</v>
      </c>
      <c r="E2548" s="111" t="s">
        <v>1429</v>
      </c>
      <c r="F2548" s="111" t="s">
        <v>1008</v>
      </c>
      <c r="G2548" s="111" t="s">
        <v>1013</v>
      </c>
      <c r="H2548" s="111" t="s">
        <v>1433</v>
      </c>
      <c r="I2548" s="111" t="s">
        <v>1321</v>
      </c>
      <c r="J2548" s="113">
        <v>28</v>
      </c>
      <c r="K2548" s="113">
        <v>1205</v>
      </c>
      <c r="L2548" s="113">
        <v>33740</v>
      </c>
      <c r="M2548" s="113">
        <v>3.012</v>
      </c>
      <c r="N2548" s="113">
        <v>84.335999999999999</v>
      </c>
      <c r="O2548" s="113">
        <v>0</v>
      </c>
      <c r="P2548" s="113">
        <v>0</v>
      </c>
      <c r="Q2548" s="113">
        <v>1208.0125</v>
      </c>
      <c r="R2548" s="113">
        <v>33824.35</v>
      </c>
      <c r="S2548" s="111" t="s">
        <v>1428</v>
      </c>
    </row>
    <row r="2549" spans="1:19" ht="25.5">
      <c r="A2549" s="111" t="s">
        <v>5251</v>
      </c>
      <c r="B2549" s="112">
        <v>44340</v>
      </c>
      <c r="C2549" s="111" t="s">
        <v>5252</v>
      </c>
      <c r="D2549" s="112">
        <v>44340</v>
      </c>
      <c r="E2549" s="111" t="s">
        <v>1429</v>
      </c>
      <c r="F2549" s="111" t="s">
        <v>102</v>
      </c>
      <c r="G2549" s="111" t="s">
        <v>1012</v>
      </c>
      <c r="H2549" s="111" t="s">
        <v>1433</v>
      </c>
      <c r="I2549" s="111" t="s">
        <v>1141</v>
      </c>
      <c r="J2549" s="113">
        <v>60</v>
      </c>
      <c r="K2549" s="113">
        <v>894</v>
      </c>
      <c r="L2549" s="113">
        <v>53640</v>
      </c>
      <c r="M2549" s="113">
        <v>2.2349999999999999</v>
      </c>
      <c r="N2549" s="113">
        <v>134.1</v>
      </c>
      <c r="O2549" s="113">
        <v>0</v>
      </c>
      <c r="P2549" s="113">
        <v>0</v>
      </c>
      <c r="Q2549" s="113">
        <v>896.23500000000001</v>
      </c>
      <c r="R2549" s="113">
        <v>53774.1</v>
      </c>
      <c r="S2549" s="111" t="s">
        <v>1428</v>
      </c>
    </row>
    <row r="2550" spans="1:19" ht="25.5">
      <c r="A2550" s="111" t="s">
        <v>5251</v>
      </c>
      <c r="B2550" s="112">
        <v>44340</v>
      </c>
      <c r="C2550" s="111" t="s">
        <v>5252</v>
      </c>
      <c r="D2550" s="112">
        <v>44340</v>
      </c>
      <c r="E2550" s="111" t="s">
        <v>1429</v>
      </c>
      <c r="F2550" s="111" t="s">
        <v>102</v>
      </c>
      <c r="G2550" s="111" t="s">
        <v>1012</v>
      </c>
      <c r="H2550" s="111" t="s">
        <v>1433</v>
      </c>
      <c r="I2550" s="111" t="s">
        <v>1146</v>
      </c>
      <c r="J2550" s="113">
        <v>65</v>
      </c>
      <c r="K2550" s="113">
        <v>914</v>
      </c>
      <c r="L2550" s="113">
        <v>59410</v>
      </c>
      <c r="M2550" s="113">
        <v>2.2850000000000001</v>
      </c>
      <c r="N2550" s="113">
        <v>148.52500000000001</v>
      </c>
      <c r="O2550" s="113">
        <v>0</v>
      </c>
      <c r="P2550" s="113">
        <v>0</v>
      </c>
      <c r="Q2550" s="113">
        <v>916.28499999999997</v>
      </c>
      <c r="R2550" s="113">
        <v>59558.525000000001</v>
      </c>
      <c r="S2550" s="111" t="s">
        <v>1428</v>
      </c>
    </row>
    <row r="2551" spans="1:19" ht="25.5">
      <c r="A2551" s="111" t="s">
        <v>5251</v>
      </c>
      <c r="B2551" s="112">
        <v>44340</v>
      </c>
      <c r="C2551" s="111" t="s">
        <v>5252</v>
      </c>
      <c r="D2551" s="112">
        <v>44340</v>
      </c>
      <c r="E2551" s="111" t="s">
        <v>1429</v>
      </c>
      <c r="F2551" s="111" t="s">
        <v>102</v>
      </c>
      <c r="G2551" s="111" t="s">
        <v>1012</v>
      </c>
      <c r="H2551" s="111" t="s">
        <v>1433</v>
      </c>
      <c r="I2551" s="111" t="s">
        <v>1263</v>
      </c>
      <c r="J2551" s="113">
        <v>46</v>
      </c>
      <c r="K2551" s="113">
        <v>1099</v>
      </c>
      <c r="L2551" s="113">
        <v>50554</v>
      </c>
      <c r="M2551" s="113">
        <v>2.7480000000000002</v>
      </c>
      <c r="N2551" s="113">
        <v>126.408</v>
      </c>
      <c r="O2551" s="113">
        <v>0</v>
      </c>
      <c r="P2551" s="113">
        <v>0</v>
      </c>
      <c r="Q2551" s="113">
        <v>1101.7474999999999</v>
      </c>
      <c r="R2551" s="113">
        <v>50680.385000000002</v>
      </c>
      <c r="S2551" s="111" t="s">
        <v>1428</v>
      </c>
    </row>
    <row r="2552" spans="1:19" ht="25.5">
      <c r="A2552" s="111" t="s">
        <v>5253</v>
      </c>
      <c r="B2552" s="112">
        <v>44340</v>
      </c>
      <c r="C2552" s="111" t="s">
        <v>5254</v>
      </c>
      <c r="D2552" s="112">
        <v>44340</v>
      </c>
      <c r="E2552" s="111" t="s">
        <v>1429</v>
      </c>
      <c r="F2552" s="111" t="s">
        <v>45</v>
      </c>
      <c r="G2552" s="111" t="s">
        <v>1431</v>
      </c>
      <c r="H2552" s="111" t="s">
        <v>13</v>
      </c>
      <c r="I2552" s="111" t="s">
        <v>1141</v>
      </c>
      <c r="J2552" s="113">
        <v>100</v>
      </c>
      <c r="K2552" s="113">
        <v>894</v>
      </c>
      <c r="L2552" s="113">
        <v>89400</v>
      </c>
      <c r="M2552" s="113">
        <v>2.2349999999999999</v>
      </c>
      <c r="N2552" s="113">
        <v>223.5</v>
      </c>
      <c r="O2552" s="113">
        <v>0</v>
      </c>
      <c r="P2552" s="113">
        <v>0</v>
      </c>
      <c r="Q2552" s="113">
        <v>896.23500000000001</v>
      </c>
      <c r="R2552" s="113">
        <v>89623.5</v>
      </c>
      <c r="S2552" s="111" t="s">
        <v>1428</v>
      </c>
    </row>
    <row r="2553" spans="1:19" ht="25.5">
      <c r="A2553" s="111" t="s">
        <v>5253</v>
      </c>
      <c r="B2553" s="112">
        <v>44340</v>
      </c>
      <c r="C2553" s="111" t="s">
        <v>5254</v>
      </c>
      <c r="D2553" s="112">
        <v>44340</v>
      </c>
      <c r="E2553" s="111" t="s">
        <v>1429</v>
      </c>
      <c r="F2553" s="111" t="s">
        <v>45</v>
      </c>
      <c r="G2553" s="111" t="s">
        <v>1431</v>
      </c>
      <c r="H2553" s="111" t="s">
        <v>13</v>
      </c>
      <c r="I2553" s="111" t="s">
        <v>1263</v>
      </c>
      <c r="J2553" s="113">
        <v>100</v>
      </c>
      <c r="K2553" s="113">
        <v>1099</v>
      </c>
      <c r="L2553" s="113">
        <v>109900</v>
      </c>
      <c r="M2553" s="113">
        <v>2.7475000000000001</v>
      </c>
      <c r="N2553" s="113">
        <v>274.75</v>
      </c>
      <c r="O2553" s="113">
        <v>0</v>
      </c>
      <c r="P2553" s="113">
        <v>0</v>
      </c>
      <c r="Q2553" s="113">
        <v>1101.7474999999999</v>
      </c>
      <c r="R2553" s="113">
        <v>110174.75</v>
      </c>
      <c r="S2553" s="111" t="s">
        <v>1428</v>
      </c>
    </row>
    <row r="2554" spans="1:19" ht="25.5">
      <c r="A2554" s="111" t="s">
        <v>5253</v>
      </c>
      <c r="B2554" s="112">
        <v>44340</v>
      </c>
      <c r="C2554" s="111" t="s">
        <v>5254</v>
      </c>
      <c r="D2554" s="112">
        <v>44340</v>
      </c>
      <c r="E2554" s="111" t="s">
        <v>1429</v>
      </c>
      <c r="F2554" s="111" t="s">
        <v>45</v>
      </c>
      <c r="G2554" s="111" t="s">
        <v>1431</v>
      </c>
      <c r="H2554" s="111" t="s">
        <v>13</v>
      </c>
      <c r="I2554" s="111" t="s">
        <v>1374</v>
      </c>
      <c r="J2554" s="113">
        <v>100</v>
      </c>
      <c r="K2554" s="113">
        <v>914</v>
      </c>
      <c r="L2554" s="113">
        <v>91400</v>
      </c>
      <c r="M2554" s="113">
        <v>2.2850000000000001</v>
      </c>
      <c r="N2554" s="113">
        <v>228.5</v>
      </c>
      <c r="O2554" s="113">
        <v>0</v>
      </c>
      <c r="P2554" s="113">
        <v>0</v>
      </c>
      <c r="Q2554" s="113">
        <v>916.28499999999997</v>
      </c>
      <c r="R2554" s="113">
        <v>91628.5</v>
      </c>
      <c r="S2554" s="111" t="s">
        <v>1428</v>
      </c>
    </row>
    <row r="2555" spans="1:19" ht="25.5">
      <c r="A2555" s="111" t="s">
        <v>5255</v>
      </c>
      <c r="B2555" s="112">
        <v>44340</v>
      </c>
      <c r="C2555" s="111" t="s">
        <v>5256</v>
      </c>
      <c r="D2555" s="112">
        <v>44340</v>
      </c>
      <c r="E2555" s="111" t="s">
        <v>1429</v>
      </c>
      <c r="F2555" s="111" t="s">
        <v>36</v>
      </c>
      <c r="G2555" s="111" t="s">
        <v>37</v>
      </c>
      <c r="H2555" s="111" t="s">
        <v>13</v>
      </c>
      <c r="I2555" s="111" t="s">
        <v>1144</v>
      </c>
      <c r="J2555" s="113">
        <v>20</v>
      </c>
      <c r="K2555" s="113">
        <v>1118</v>
      </c>
      <c r="L2555" s="113">
        <v>22360</v>
      </c>
      <c r="M2555" s="113">
        <v>2.7949999999999999</v>
      </c>
      <c r="N2555" s="113">
        <v>55.9</v>
      </c>
      <c r="O2555" s="113">
        <v>0</v>
      </c>
      <c r="P2555" s="113">
        <v>0</v>
      </c>
      <c r="Q2555" s="113">
        <v>1120.7950000000001</v>
      </c>
      <c r="R2555" s="113">
        <v>22415.9</v>
      </c>
      <c r="S2555" s="111" t="s">
        <v>1428</v>
      </c>
    </row>
    <row r="2556" spans="1:19" ht="25.5">
      <c r="A2556" s="111" t="s">
        <v>5255</v>
      </c>
      <c r="B2556" s="112">
        <v>44340</v>
      </c>
      <c r="C2556" s="111" t="s">
        <v>5256</v>
      </c>
      <c r="D2556" s="112">
        <v>44340</v>
      </c>
      <c r="E2556" s="111" t="s">
        <v>1429</v>
      </c>
      <c r="F2556" s="111" t="s">
        <v>36</v>
      </c>
      <c r="G2556" s="111" t="s">
        <v>37</v>
      </c>
      <c r="H2556" s="111" t="s">
        <v>13</v>
      </c>
      <c r="I2556" s="111" t="s">
        <v>1141</v>
      </c>
      <c r="J2556" s="113">
        <v>20</v>
      </c>
      <c r="K2556" s="113">
        <v>894</v>
      </c>
      <c r="L2556" s="113">
        <v>17880</v>
      </c>
      <c r="M2556" s="113">
        <v>2.2349999999999999</v>
      </c>
      <c r="N2556" s="113">
        <v>44.7</v>
      </c>
      <c r="O2556" s="113">
        <v>0</v>
      </c>
      <c r="P2556" s="113">
        <v>0</v>
      </c>
      <c r="Q2556" s="113">
        <v>896.23500000000001</v>
      </c>
      <c r="R2556" s="113">
        <v>17924.7</v>
      </c>
      <c r="S2556" s="111" t="s">
        <v>1428</v>
      </c>
    </row>
    <row r="2557" spans="1:19" ht="25.5">
      <c r="A2557" s="111" t="s">
        <v>5255</v>
      </c>
      <c r="B2557" s="112">
        <v>44340</v>
      </c>
      <c r="C2557" s="111" t="s">
        <v>5256</v>
      </c>
      <c r="D2557" s="112">
        <v>44340</v>
      </c>
      <c r="E2557" s="111" t="s">
        <v>1429</v>
      </c>
      <c r="F2557" s="111" t="s">
        <v>36</v>
      </c>
      <c r="G2557" s="111" t="s">
        <v>37</v>
      </c>
      <c r="H2557" s="111" t="s">
        <v>13</v>
      </c>
      <c r="I2557" s="111" t="s">
        <v>1321</v>
      </c>
      <c r="J2557" s="113">
        <v>20</v>
      </c>
      <c r="K2557" s="113">
        <v>1205</v>
      </c>
      <c r="L2557" s="113">
        <v>24100</v>
      </c>
      <c r="M2557" s="113">
        <v>3.0125000000000002</v>
      </c>
      <c r="N2557" s="113">
        <v>60.25</v>
      </c>
      <c r="O2557" s="113">
        <v>0</v>
      </c>
      <c r="P2557" s="113">
        <v>0</v>
      </c>
      <c r="Q2557" s="113">
        <v>1208.0125</v>
      </c>
      <c r="R2557" s="113">
        <v>24160.25</v>
      </c>
      <c r="S2557" s="111" t="s">
        <v>1428</v>
      </c>
    </row>
    <row r="2558" spans="1:19" ht="25.5">
      <c r="A2558" s="111" t="s">
        <v>5255</v>
      </c>
      <c r="B2558" s="112">
        <v>44340</v>
      </c>
      <c r="C2558" s="111" t="s">
        <v>5256</v>
      </c>
      <c r="D2558" s="112">
        <v>44340</v>
      </c>
      <c r="E2558" s="111" t="s">
        <v>1429</v>
      </c>
      <c r="F2558" s="111" t="s">
        <v>36</v>
      </c>
      <c r="G2558" s="111" t="s">
        <v>37</v>
      </c>
      <c r="H2558" s="111" t="s">
        <v>13</v>
      </c>
      <c r="I2558" s="111" t="s">
        <v>1320</v>
      </c>
      <c r="J2558" s="113">
        <v>40</v>
      </c>
      <c r="K2558" s="113">
        <v>1064</v>
      </c>
      <c r="L2558" s="113">
        <v>42560</v>
      </c>
      <c r="M2558" s="113">
        <v>2.66</v>
      </c>
      <c r="N2558" s="113">
        <v>106.4</v>
      </c>
      <c r="O2558" s="113">
        <v>0</v>
      </c>
      <c r="P2558" s="113">
        <v>0</v>
      </c>
      <c r="Q2558" s="113">
        <v>1066.6600000000001</v>
      </c>
      <c r="R2558" s="113">
        <v>42666.400000000001</v>
      </c>
      <c r="S2558" s="111" t="s">
        <v>1428</v>
      </c>
    </row>
    <row r="2559" spans="1:19" ht="25.5">
      <c r="A2559" s="111" t="s">
        <v>5255</v>
      </c>
      <c r="B2559" s="112">
        <v>44340</v>
      </c>
      <c r="C2559" s="111" t="s">
        <v>5256</v>
      </c>
      <c r="D2559" s="112">
        <v>44340</v>
      </c>
      <c r="E2559" s="111" t="s">
        <v>1429</v>
      </c>
      <c r="F2559" s="111" t="s">
        <v>36</v>
      </c>
      <c r="G2559" s="111" t="s">
        <v>37</v>
      </c>
      <c r="H2559" s="111" t="s">
        <v>13</v>
      </c>
      <c r="I2559" s="111" t="s">
        <v>1146</v>
      </c>
      <c r="J2559" s="113">
        <v>40</v>
      </c>
      <c r="K2559" s="113">
        <v>914</v>
      </c>
      <c r="L2559" s="113">
        <v>36560</v>
      </c>
      <c r="M2559" s="113">
        <v>2.2850000000000001</v>
      </c>
      <c r="N2559" s="113">
        <v>91.4</v>
      </c>
      <c r="O2559" s="113">
        <v>0</v>
      </c>
      <c r="P2559" s="113">
        <v>0</v>
      </c>
      <c r="Q2559" s="113">
        <v>916.28499999999997</v>
      </c>
      <c r="R2559" s="113">
        <v>36651.4</v>
      </c>
      <c r="S2559" s="111" t="s">
        <v>1428</v>
      </c>
    </row>
    <row r="2560" spans="1:19" ht="25.5">
      <c r="A2560" s="111" t="s">
        <v>5257</v>
      </c>
      <c r="B2560" s="112">
        <v>44340</v>
      </c>
      <c r="C2560" s="111" t="s">
        <v>5258</v>
      </c>
      <c r="D2560" s="112">
        <v>44340</v>
      </c>
      <c r="E2560" s="111" t="s">
        <v>1429</v>
      </c>
      <c r="F2560" s="111" t="s">
        <v>77</v>
      </c>
      <c r="G2560" s="111" t="s">
        <v>1017</v>
      </c>
      <c r="H2560" s="111" t="s">
        <v>1433</v>
      </c>
      <c r="I2560" s="111" t="s">
        <v>1320</v>
      </c>
      <c r="J2560" s="113">
        <v>20</v>
      </c>
      <c r="K2560" s="113">
        <v>1064</v>
      </c>
      <c r="L2560" s="113">
        <v>21280</v>
      </c>
      <c r="M2560" s="113">
        <v>2.66</v>
      </c>
      <c r="N2560" s="113">
        <v>53.2</v>
      </c>
      <c r="O2560" s="113">
        <v>0</v>
      </c>
      <c r="P2560" s="113">
        <v>0</v>
      </c>
      <c r="Q2560" s="113">
        <v>1066.6600000000001</v>
      </c>
      <c r="R2560" s="113">
        <v>21333.200000000001</v>
      </c>
      <c r="S2560" s="111" t="s">
        <v>1428</v>
      </c>
    </row>
    <row r="2561" spans="1:19" ht="25.5">
      <c r="A2561" s="111" t="s">
        <v>5257</v>
      </c>
      <c r="B2561" s="112">
        <v>44340</v>
      </c>
      <c r="C2561" s="111" t="s">
        <v>5258</v>
      </c>
      <c r="D2561" s="112">
        <v>44340</v>
      </c>
      <c r="E2561" s="111" t="s">
        <v>1429</v>
      </c>
      <c r="F2561" s="111" t="s">
        <v>77</v>
      </c>
      <c r="G2561" s="111" t="s">
        <v>1017</v>
      </c>
      <c r="H2561" s="111" t="s">
        <v>1433</v>
      </c>
      <c r="I2561" s="111" t="s">
        <v>1141</v>
      </c>
      <c r="J2561" s="113">
        <v>20</v>
      </c>
      <c r="K2561" s="113">
        <v>894</v>
      </c>
      <c r="L2561" s="113">
        <v>17880</v>
      </c>
      <c r="M2561" s="113">
        <v>2.2349999999999999</v>
      </c>
      <c r="N2561" s="113">
        <v>44.7</v>
      </c>
      <c r="O2561" s="113">
        <v>0</v>
      </c>
      <c r="P2561" s="113">
        <v>0</v>
      </c>
      <c r="Q2561" s="113">
        <v>896.23500000000001</v>
      </c>
      <c r="R2561" s="113">
        <v>17924.7</v>
      </c>
      <c r="S2561" s="111" t="s">
        <v>1428</v>
      </c>
    </row>
    <row r="2562" spans="1:19" ht="25.5">
      <c r="A2562" s="111" t="s">
        <v>5257</v>
      </c>
      <c r="B2562" s="112">
        <v>44340</v>
      </c>
      <c r="C2562" s="111" t="s">
        <v>5258</v>
      </c>
      <c r="D2562" s="112">
        <v>44340</v>
      </c>
      <c r="E2562" s="111" t="s">
        <v>1429</v>
      </c>
      <c r="F2562" s="111" t="s">
        <v>77</v>
      </c>
      <c r="G2562" s="111" t="s">
        <v>1017</v>
      </c>
      <c r="H2562" s="111" t="s">
        <v>1433</v>
      </c>
      <c r="I2562" s="111" t="s">
        <v>1146</v>
      </c>
      <c r="J2562" s="113">
        <v>20</v>
      </c>
      <c r="K2562" s="113">
        <v>914</v>
      </c>
      <c r="L2562" s="113">
        <v>18280</v>
      </c>
      <c r="M2562" s="113">
        <v>2.2850000000000001</v>
      </c>
      <c r="N2562" s="113">
        <v>45.7</v>
      </c>
      <c r="O2562" s="113">
        <v>0</v>
      </c>
      <c r="P2562" s="113">
        <v>0</v>
      </c>
      <c r="Q2562" s="113">
        <v>916.28499999999997</v>
      </c>
      <c r="R2562" s="113">
        <v>18325.7</v>
      </c>
      <c r="S2562" s="111" t="s">
        <v>1428</v>
      </c>
    </row>
    <row r="2563" spans="1:19" ht="25.5">
      <c r="A2563" s="111" t="s">
        <v>5257</v>
      </c>
      <c r="B2563" s="112">
        <v>44340</v>
      </c>
      <c r="C2563" s="111" t="s">
        <v>5258</v>
      </c>
      <c r="D2563" s="112">
        <v>44340</v>
      </c>
      <c r="E2563" s="111" t="s">
        <v>1429</v>
      </c>
      <c r="F2563" s="111" t="s">
        <v>77</v>
      </c>
      <c r="G2563" s="111" t="s">
        <v>1017</v>
      </c>
      <c r="H2563" s="111" t="s">
        <v>1433</v>
      </c>
      <c r="I2563" s="111" t="s">
        <v>1374</v>
      </c>
      <c r="J2563" s="113">
        <v>17</v>
      </c>
      <c r="K2563" s="113">
        <v>914</v>
      </c>
      <c r="L2563" s="113">
        <v>15538</v>
      </c>
      <c r="M2563" s="113">
        <v>2.2850000000000001</v>
      </c>
      <c r="N2563" s="113">
        <v>38.844999999999999</v>
      </c>
      <c r="O2563" s="113">
        <v>0</v>
      </c>
      <c r="P2563" s="113">
        <v>0</v>
      </c>
      <c r="Q2563" s="113">
        <v>916.28499999999997</v>
      </c>
      <c r="R2563" s="113">
        <v>15576.844999999999</v>
      </c>
      <c r="S2563" s="111" t="s">
        <v>1428</v>
      </c>
    </row>
    <row r="2564" spans="1:19" ht="25.5">
      <c r="A2564" s="111" t="s">
        <v>5257</v>
      </c>
      <c r="B2564" s="112">
        <v>44340</v>
      </c>
      <c r="C2564" s="111" t="s">
        <v>5258</v>
      </c>
      <c r="D2564" s="112">
        <v>44340</v>
      </c>
      <c r="E2564" s="111" t="s">
        <v>1429</v>
      </c>
      <c r="F2564" s="111" t="s">
        <v>77</v>
      </c>
      <c r="G2564" s="111" t="s">
        <v>1017</v>
      </c>
      <c r="H2564" s="111" t="s">
        <v>1433</v>
      </c>
      <c r="I2564" s="111" t="s">
        <v>1277</v>
      </c>
      <c r="J2564" s="113">
        <v>20</v>
      </c>
      <c r="K2564" s="113">
        <v>967</v>
      </c>
      <c r="L2564" s="113">
        <v>19340</v>
      </c>
      <c r="M2564" s="113">
        <v>2.4180000000000001</v>
      </c>
      <c r="N2564" s="113">
        <v>48.36</v>
      </c>
      <c r="O2564" s="113">
        <v>0</v>
      </c>
      <c r="P2564" s="113">
        <v>0</v>
      </c>
      <c r="Q2564" s="113">
        <v>969.41750000000002</v>
      </c>
      <c r="R2564" s="113">
        <v>19388.349999999999</v>
      </c>
      <c r="S2564" s="111" t="s">
        <v>1428</v>
      </c>
    </row>
    <row r="2565" spans="1:19" ht="25.5">
      <c r="A2565" s="111" t="s">
        <v>5257</v>
      </c>
      <c r="B2565" s="112">
        <v>44340</v>
      </c>
      <c r="C2565" s="111" t="s">
        <v>5258</v>
      </c>
      <c r="D2565" s="112">
        <v>44340</v>
      </c>
      <c r="E2565" s="111" t="s">
        <v>1429</v>
      </c>
      <c r="F2565" s="111" t="s">
        <v>77</v>
      </c>
      <c r="G2565" s="111" t="s">
        <v>1017</v>
      </c>
      <c r="H2565" s="111" t="s">
        <v>1433</v>
      </c>
      <c r="I2565" s="111" t="s">
        <v>1263</v>
      </c>
      <c r="J2565" s="113">
        <v>20</v>
      </c>
      <c r="K2565" s="113">
        <v>1099</v>
      </c>
      <c r="L2565" s="113">
        <v>21980</v>
      </c>
      <c r="M2565" s="113">
        <v>2.7480000000000002</v>
      </c>
      <c r="N2565" s="113">
        <v>54.96</v>
      </c>
      <c r="O2565" s="113">
        <v>0</v>
      </c>
      <c r="P2565" s="113">
        <v>0</v>
      </c>
      <c r="Q2565" s="113">
        <v>1101.7474999999999</v>
      </c>
      <c r="R2565" s="113">
        <v>22034.95</v>
      </c>
      <c r="S2565" s="111" t="s">
        <v>1428</v>
      </c>
    </row>
    <row r="2566" spans="1:19" ht="25.5">
      <c r="A2566" s="111" t="s">
        <v>5259</v>
      </c>
      <c r="B2566" s="112">
        <v>44340</v>
      </c>
      <c r="C2566" s="111" t="s">
        <v>5260</v>
      </c>
      <c r="D2566" s="112">
        <v>44340</v>
      </c>
      <c r="E2566" s="111" t="s">
        <v>1426</v>
      </c>
      <c r="F2566" s="111" t="s">
        <v>1458</v>
      </c>
      <c r="G2566" s="111" t="s">
        <v>1443</v>
      </c>
      <c r="H2566" s="111" t="s">
        <v>1426</v>
      </c>
      <c r="I2566" s="111" t="s">
        <v>1141</v>
      </c>
      <c r="J2566" s="113">
        <v>1</v>
      </c>
      <c r="K2566" s="113">
        <v>905</v>
      </c>
      <c r="L2566" s="113">
        <v>905</v>
      </c>
      <c r="M2566" s="113">
        <v>0</v>
      </c>
      <c r="N2566" s="113">
        <v>0</v>
      </c>
      <c r="O2566" s="113">
        <v>0</v>
      </c>
      <c r="P2566" s="113">
        <v>0</v>
      </c>
      <c r="Q2566" s="113">
        <v>905</v>
      </c>
      <c r="R2566" s="113">
        <v>905</v>
      </c>
      <c r="S2566" s="111" t="s">
        <v>1428</v>
      </c>
    </row>
    <row r="2567" spans="1:19" ht="25.5">
      <c r="A2567" s="111" t="s">
        <v>5261</v>
      </c>
      <c r="B2567" s="112">
        <v>44340</v>
      </c>
      <c r="C2567" s="111" t="s">
        <v>5262</v>
      </c>
      <c r="D2567" s="112">
        <v>44340</v>
      </c>
      <c r="E2567" s="111" t="s">
        <v>1426</v>
      </c>
      <c r="F2567" s="111" t="s">
        <v>1457</v>
      </c>
      <c r="G2567" s="111" t="s">
        <v>1427</v>
      </c>
      <c r="H2567" s="111" t="s">
        <v>1426</v>
      </c>
      <c r="I2567" s="111" t="s">
        <v>1376</v>
      </c>
      <c r="J2567" s="113">
        <v>1</v>
      </c>
      <c r="K2567" s="113">
        <v>1303</v>
      </c>
      <c r="L2567" s="113">
        <v>1303</v>
      </c>
      <c r="M2567" s="113">
        <v>0</v>
      </c>
      <c r="N2567" s="113">
        <v>0</v>
      </c>
      <c r="O2567" s="113">
        <v>0</v>
      </c>
      <c r="P2567" s="113">
        <v>0</v>
      </c>
      <c r="Q2567" s="113">
        <v>1303</v>
      </c>
      <c r="R2567" s="113">
        <v>1303</v>
      </c>
      <c r="S2567" s="111" t="s">
        <v>1428</v>
      </c>
    </row>
    <row r="2568" spans="1:19" ht="25.5">
      <c r="A2568" s="111" t="s">
        <v>5263</v>
      </c>
      <c r="B2568" s="112">
        <v>44340</v>
      </c>
      <c r="C2568" s="111" t="s">
        <v>5264</v>
      </c>
      <c r="D2568" s="112">
        <v>44340</v>
      </c>
      <c r="E2568" s="111" t="s">
        <v>1429</v>
      </c>
      <c r="F2568" s="111" t="s">
        <v>91</v>
      </c>
      <c r="G2568" s="111" t="s">
        <v>1014</v>
      </c>
      <c r="H2568" s="111" t="s">
        <v>1433</v>
      </c>
      <c r="I2568" s="111" t="s">
        <v>1277</v>
      </c>
      <c r="J2568" s="113">
        <v>20</v>
      </c>
      <c r="K2568" s="113">
        <v>967</v>
      </c>
      <c r="L2568" s="113">
        <v>19340</v>
      </c>
      <c r="M2568" s="113">
        <v>2.4180000000000001</v>
      </c>
      <c r="N2568" s="113">
        <v>48.36</v>
      </c>
      <c r="O2568" s="113">
        <v>0</v>
      </c>
      <c r="P2568" s="113">
        <v>0</v>
      </c>
      <c r="Q2568" s="113">
        <v>969.41750000000002</v>
      </c>
      <c r="R2568" s="113">
        <v>19388.349999999999</v>
      </c>
      <c r="S2568" s="111" t="s">
        <v>1428</v>
      </c>
    </row>
    <row r="2569" spans="1:19" ht="25.5">
      <c r="A2569" s="111" t="s">
        <v>5263</v>
      </c>
      <c r="B2569" s="112">
        <v>44340</v>
      </c>
      <c r="C2569" s="111" t="s">
        <v>5264</v>
      </c>
      <c r="D2569" s="112">
        <v>44340</v>
      </c>
      <c r="E2569" s="111" t="s">
        <v>1429</v>
      </c>
      <c r="F2569" s="111" t="s">
        <v>91</v>
      </c>
      <c r="G2569" s="111" t="s">
        <v>1014</v>
      </c>
      <c r="H2569" s="111" t="s">
        <v>1433</v>
      </c>
      <c r="I2569" s="111" t="s">
        <v>1376</v>
      </c>
      <c r="J2569" s="113">
        <v>20</v>
      </c>
      <c r="K2569" s="113">
        <v>1303</v>
      </c>
      <c r="L2569" s="113">
        <v>26060</v>
      </c>
      <c r="M2569" s="113">
        <v>3.258</v>
      </c>
      <c r="N2569" s="113">
        <v>65.16</v>
      </c>
      <c r="O2569" s="113">
        <v>0</v>
      </c>
      <c r="P2569" s="113">
        <v>0</v>
      </c>
      <c r="Q2569" s="113">
        <v>1306.2574999999999</v>
      </c>
      <c r="R2569" s="113">
        <v>26125.15</v>
      </c>
      <c r="S2569" s="111" t="s">
        <v>1428</v>
      </c>
    </row>
    <row r="2570" spans="1:19" ht="25.5">
      <c r="A2570" s="111" t="s">
        <v>5263</v>
      </c>
      <c r="B2570" s="112">
        <v>44340</v>
      </c>
      <c r="C2570" s="111" t="s">
        <v>5264</v>
      </c>
      <c r="D2570" s="112">
        <v>44340</v>
      </c>
      <c r="E2570" s="111" t="s">
        <v>1429</v>
      </c>
      <c r="F2570" s="111" t="s">
        <v>91</v>
      </c>
      <c r="G2570" s="111" t="s">
        <v>1014</v>
      </c>
      <c r="H2570" s="111" t="s">
        <v>1433</v>
      </c>
      <c r="I2570" s="111" t="s">
        <v>1321</v>
      </c>
      <c r="J2570" s="113">
        <v>20</v>
      </c>
      <c r="K2570" s="113">
        <v>1205</v>
      </c>
      <c r="L2570" s="113">
        <v>24100</v>
      </c>
      <c r="M2570" s="113">
        <v>3.012</v>
      </c>
      <c r="N2570" s="113">
        <v>60.24</v>
      </c>
      <c r="O2570" s="113">
        <v>0</v>
      </c>
      <c r="P2570" s="113">
        <v>0</v>
      </c>
      <c r="Q2570" s="113">
        <v>1208.0125</v>
      </c>
      <c r="R2570" s="113">
        <v>24160.25</v>
      </c>
      <c r="S2570" s="111" t="s">
        <v>1428</v>
      </c>
    </row>
    <row r="2571" spans="1:19" ht="25.5">
      <c r="A2571" s="111" t="s">
        <v>5265</v>
      </c>
      <c r="B2571" s="112">
        <v>44340</v>
      </c>
      <c r="C2571" s="111" t="s">
        <v>5266</v>
      </c>
      <c r="D2571" s="112">
        <v>44340</v>
      </c>
      <c r="E2571" s="111" t="s">
        <v>1429</v>
      </c>
      <c r="F2571" s="111" t="s">
        <v>1419</v>
      </c>
      <c r="G2571" s="111" t="s">
        <v>117</v>
      </c>
      <c r="H2571" s="111" t="s">
        <v>117</v>
      </c>
      <c r="I2571" s="111" t="s">
        <v>1374</v>
      </c>
      <c r="J2571" s="113">
        <v>20</v>
      </c>
      <c r="K2571" s="113">
        <v>914</v>
      </c>
      <c r="L2571" s="113">
        <v>18280</v>
      </c>
      <c r="M2571" s="113">
        <v>2.2850000000000001</v>
      </c>
      <c r="N2571" s="113">
        <v>45.7</v>
      </c>
      <c r="O2571" s="113">
        <v>0</v>
      </c>
      <c r="P2571" s="113">
        <v>0</v>
      </c>
      <c r="Q2571" s="113">
        <v>916.28499999999997</v>
      </c>
      <c r="R2571" s="113">
        <v>18325.7</v>
      </c>
      <c r="S2571" s="111" t="s">
        <v>1428</v>
      </c>
    </row>
    <row r="2572" spans="1:19" ht="25.5">
      <c r="A2572" s="111" t="s">
        <v>5265</v>
      </c>
      <c r="B2572" s="112">
        <v>44340</v>
      </c>
      <c r="C2572" s="111" t="s">
        <v>5266</v>
      </c>
      <c r="D2572" s="112">
        <v>44340</v>
      </c>
      <c r="E2572" s="111" t="s">
        <v>1429</v>
      </c>
      <c r="F2572" s="111" t="s">
        <v>1419</v>
      </c>
      <c r="G2572" s="111" t="s">
        <v>117</v>
      </c>
      <c r="H2572" s="111" t="s">
        <v>117</v>
      </c>
      <c r="I2572" s="111" t="s">
        <v>1277</v>
      </c>
      <c r="J2572" s="113">
        <v>20</v>
      </c>
      <c r="K2572" s="113">
        <v>967</v>
      </c>
      <c r="L2572" s="113">
        <v>19340</v>
      </c>
      <c r="M2572" s="113">
        <v>2.4175</v>
      </c>
      <c r="N2572" s="113">
        <v>48.35</v>
      </c>
      <c r="O2572" s="113">
        <v>0</v>
      </c>
      <c r="P2572" s="113">
        <v>0</v>
      </c>
      <c r="Q2572" s="113">
        <v>969.41750000000002</v>
      </c>
      <c r="R2572" s="113">
        <v>19388.349999999999</v>
      </c>
      <c r="S2572" s="111" t="s">
        <v>1428</v>
      </c>
    </row>
    <row r="2573" spans="1:19" ht="25.5">
      <c r="A2573" s="111" t="s">
        <v>5265</v>
      </c>
      <c r="B2573" s="112">
        <v>44340</v>
      </c>
      <c r="C2573" s="111" t="s">
        <v>5266</v>
      </c>
      <c r="D2573" s="112">
        <v>44340</v>
      </c>
      <c r="E2573" s="111" t="s">
        <v>1429</v>
      </c>
      <c r="F2573" s="111" t="s">
        <v>1419</v>
      </c>
      <c r="G2573" s="111" t="s">
        <v>117</v>
      </c>
      <c r="H2573" s="111" t="s">
        <v>117</v>
      </c>
      <c r="I2573" s="111" t="s">
        <v>1146</v>
      </c>
      <c r="J2573" s="113">
        <v>20</v>
      </c>
      <c r="K2573" s="113">
        <v>914</v>
      </c>
      <c r="L2573" s="113">
        <v>18280</v>
      </c>
      <c r="M2573" s="113">
        <v>2.2850000000000001</v>
      </c>
      <c r="N2573" s="113">
        <v>45.7</v>
      </c>
      <c r="O2573" s="113">
        <v>0</v>
      </c>
      <c r="P2573" s="113">
        <v>0</v>
      </c>
      <c r="Q2573" s="113">
        <v>916.28499999999997</v>
      </c>
      <c r="R2573" s="113">
        <v>18325.7</v>
      </c>
      <c r="S2573" s="111" t="s">
        <v>1428</v>
      </c>
    </row>
    <row r="2574" spans="1:19" ht="25.5">
      <c r="A2574" s="111" t="s">
        <v>5267</v>
      </c>
      <c r="B2574" s="112">
        <v>44340</v>
      </c>
      <c r="C2574" s="111" t="s">
        <v>5268</v>
      </c>
      <c r="D2574" s="112">
        <v>44340</v>
      </c>
      <c r="E2574" s="111" t="s">
        <v>1429</v>
      </c>
      <c r="F2574" s="111" t="s">
        <v>898</v>
      </c>
      <c r="G2574" s="111" t="s">
        <v>1441</v>
      </c>
      <c r="H2574" s="111" t="s">
        <v>117</v>
      </c>
      <c r="I2574" s="111" t="s">
        <v>1146</v>
      </c>
      <c r="J2574" s="113">
        <v>18</v>
      </c>
      <c r="K2574" s="113">
        <v>914</v>
      </c>
      <c r="L2574" s="113">
        <v>16452</v>
      </c>
      <c r="M2574" s="113">
        <v>2.2850000000000001</v>
      </c>
      <c r="N2574" s="113">
        <v>41.13</v>
      </c>
      <c r="O2574" s="113">
        <v>0</v>
      </c>
      <c r="P2574" s="113">
        <v>0</v>
      </c>
      <c r="Q2574" s="113">
        <v>916.28499999999997</v>
      </c>
      <c r="R2574" s="113">
        <v>16493.13</v>
      </c>
      <c r="S2574" s="111" t="s">
        <v>1428</v>
      </c>
    </row>
    <row r="2575" spans="1:19" ht="25.5">
      <c r="A2575" s="111" t="s">
        <v>5267</v>
      </c>
      <c r="B2575" s="112">
        <v>44340</v>
      </c>
      <c r="C2575" s="111" t="s">
        <v>5268</v>
      </c>
      <c r="D2575" s="112">
        <v>44340</v>
      </c>
      <c r="E2575" s="111" t="s">
        <v>1429</v>
      </c>
      <c r="F2575" s="111" t="s">
        <v>898</v>
      </c>
      <c r="G2575" s="111" t="s">
        <v>1441</v>
      </c>
      <c r="H2575" s="111" t="s">
        <v>117</v>
      </c>
      <c r="I2575" s="111" t="s">
        <v>1141</v>
      </c>
      <c r="J2575" s="113">
        <v>49</v>
      </c>
      <c r="K2575" s="113">
        <v>894</v>
      </c>
      <c r="L2575" s="113">
        <v>43806</v>
      </c>
      <c r="M2575" s="113">
        <v>2.2349999999999999</v>
      </c>
      <c r="N2575" s="113">
        <v>109.515</v>
      </c>
      <c r="O2575" s="113">
        <v>0</v>
      </c>
      <c r="P2575" s="113">
        <v>0</v>
      </c>
      <c r="Q2575" s="113">
        <v>896.23500000000001</v>
      </c>
      <c r="R2575" s="113">
        <v>43915.514999999999</v>
      </c>
      <c r="S2575" s="111" t="s">
        <v>1428</v>
      </c>
    </row>
    <row r="2576" spans="1:19" ht="25.5">
      <c r="A2576" s="111" t="s">
        <v>5267</v>
      </c>
      <c r="B2576" s="112">
        <v>44340</v>
      </c>
      <c r="C2576" s="111" t="s">
        <v>5268</v>
      </c>
      <c r="D2576" s="112">
        <v>44340</v>
      </c>
      <c r="E2576" s="111" t="s">
        <v>1429</v>
      </c>
      <c r="F2576" s="111" t="s">
        <v>898</v>
      </c>
      <c r="G2576" s="111" t="s">
        <v>1441</v>
      </c>
      <c r="H2576" s="111" t="s">
        <v>117</v>
      </c>
      <c r="I2576" s="111" t="s">
        <v>1144</v>
      </c>
      <c r="J2576" s="113">
        <v>10</v>
      </c>
      <c r="K2576" s="113">
        <v>1118</v>
      </c>
      <c r="L2576" s="113">
        <v>11180</v>
      </c>
      <c r="M2576" s="113">
        <v>2.7949999999999999</v>
      </c>
      <c r="N2576" s="113">
        <v>27.95</v>
      </c>
      <c r="O2576" s="113">
        <v>0</v>
      </c>
      <c r="P2576" s="113">
        <v>0</v>
      </c>
      <c r="Q2576" s="113">
        <v>1120.7950000000001</v>
      </c>
      <c r="R2576" s="113">
        <v>11207.95</v>
      </c>
      <c r="S2576" s="111" t="s">
        <v>1428</v>
      </c>
    </row>
    <row r="2577" spans="1:19" ht="25.5">
      <c r="A2577" s="111" t="s">
        <v>5269</v>
      </c>
      <c r="B2577" s="112">
        <v>44340</v>
      </c>
      <c r="C2577" s="111" t="s">
        <v>5270</v>
      </c>
      <c r="D2577" s="112">
        <v>44340</v>
      </c>
      <c r="E2577" s="111" t="s">
        <v>1429</v>
      </c>
      <c r="F2577" s="111" t="s">
        <v>11</v>
      </c>
      <c r="G2577" s="111" t="s">
        <v>1441</v>
      </c>
      <c r="H2577" s="111" t="s">
        <v>117</v>
      </c>
      <c r="I2577" s="111" t="s">
        <v>1374</v>
      </c>
      <c r="J2577" s="113">
        <v>60</v>
      </c>
      <c r="K2577" s="113">
        <v>914</v>
      </c>
      <c r="L2577" s="113">
        <v>54840</v>
      </c>
      <c r="M2577" s="113">
        <v>2.2850000000000001</v>
      </c>
      <c r="N2577" s="113">
        <v>137.1</v>
      </c>
      <c r="O2577" s="113">
        <v>0</v>
      </c>
      <c r="P2577" s="113">
        <v>0</v>
      </c>
      <c r="Q2577" s="113">
        <v>916.28499999999997</v>
      </c>
      <c r="R2577" s="113">
        <v>54977.1</v>
      </c>
      <c r="S2577" s="111" t="s">
        <v>1428</v>
      </c>
    </row>
    <row r="2578" spans="1:19" ht="25.5">
      <c r="A2578" s="111" t="s">
        <v>5269</v>
      </c>
      <c r="B2578" s="112">
        <v>44340</v>
      </c>
      <c r="C2578" s="111" t="s">
        <v>5270</v>
      </c>
      <c r="D2578" s="112">
        <v>44340</v>
      </c>
      <c r="E2578" s="111" t="s">
        <v>1429</v>
      </c>
      <c r="F2578" s="111" t="s">
        <v>11</v>
      </c>
      <c r="G2578" s="111" t="s">
        <v>1441</v>
      </c>
      <c r="H2578" s="111" t="s">
        <v>117</v>
      </c>
      <c r="I2578" s="111" t="s">
        <v>1141</v>
      </c>
      <c r="J2578" s="113">
        <v>100</v>
      </c>
      <c r="K2578" s="113">
        <v>894</v>
      </c>
      <c r="L2578" s="113">
        <v>89400</v>
      </c>
      <c r="M2578" s="113">
        <v>2.2349999999999999</v>
      </c>
      <c r="N2578" s="113">
        <v>223.5</v>
      </c>
      <c r="O2578" s="113">
        <v>0</v>
      </c>
      <c r="P2578" s="113">
        <v>0</v>
      </c>
      <c r="Q2578" s="113">
        <v>896.23500000000001</v>
      </c>
      <c r="R2578" s="113">
        <v>89623.5</v>
      </c>
      <c r="S2578" s="111" t="s">
        <v>1428</v>
      </c>
    </row>
    <row r="2579" spans="1:19" ht="25.5">
      <c r="A2579" s="111" t="s">
        <v>5271</v>
      </c>
      <c r="B2579" s="112">
        <v>44340</v>
      </c>
      <c r="C2579" s="111" t="s">
        <v>5272</v>
      </c>
      <c r="D2579" s="112">
        <v>44340</v>
      </c>
      <c r="E2579" s="111" t="s">
        <v>1429</v>
      </c>
      <c r="F2579" s="111" t="s">
        <v>3</v>
      </c>
      <c r="G2579" s="111" t="s">
        <v>1044</v>
      </c>
      <c r="H2579" s="111" t="s">
        <v>117</v>
      </c>
      <c r="I2579" s="111" t="s">
        <v>1146</v>
      </c>
      <c r="J2579" s="113">
        <v>16</v>
      </c>
      <c r="K2579" s="113">
        <v>914</v>
      </c>
      <c r="L2579" s="113">
        <v>14624</v>
      </c>
      <c r="M2579" s="113">
        <v>2.2850000000000001</v>
      </c>
      <c r="N2579" s="113">
        <v>36.56</v>
      </c>
      <c r="O2579" s="113">
        <v>0</v>
      </c>
      <c r="P2579" s="113">
        <v>0</v>
      </c>
      <c r="Q2579" s="113">
        <v>916.28499999999997</v>
      </c>
      <c r="R2579" s="113">
        <v>14660.56</v>
      </c>
      <c r="S2579" s="111" t="s">
        <v>1428</v>
      </c>
    </row>
    <row r="2580" spans="1:19" ht="25.5">
      <c r="A2580" s="111" t="s">
        <v>5273</v>
      </c>
      <c r="B2580" s="112">
        <v>44340</v>
      </c>
      <c r="C2580" s="111" t="s">
        <v>5274</v>
      </c>
      <c r="D2580" s="112">
        <v>44340</v>
      </c>
      <c r="E2580" s="111" t="s">
        <v>1429</v>
      </c>
      <c r="F2580" s="111" t="s">
        <v>9</v>
      </c>
      <c r="G2580" s="111" t="s">
        <v>1044</v>
      </c>
      <c r="H2580" s="111" t="s">
        <v>117</v>
      </c>
      <c r="I2580" s="111" t="s">
        <v>1263</v>
      </c>
      <c r="J2580" s="113">
        <v>20</v>
      </c>
      <c r="K2580" s="113">
        <v>1099</v>
      </c>
      <c r="L2580" s="113">
        <v>21980</v>
      </c>
      <c r="M2580" s="113">
        <v>2.7475000000000001</v>
      </c>
      <c r="N2580" s="113">
        <v>54.95</v>
      </c>
      <c r="O2580" s="113">
        <v>0</v>
      </c>
      <c r="P2580" s="113">
        <v>0</v>
      </c>
      <c r="Q2580" s="113">
        <v>1101.7474999999999</v>
      </c>
      <c r="R2580" s="113">
        <v>22034.95</v>
      </c>
      <c r="S2580" s="111" t="s">
        <v>1428</v>
      </c>
    </row>
    <row r="2581" spans="1:19" ht="25.5">
      <c r="A2581" s="111" t="s">
        <v>5275</v>
      </c>
      <c r="B2581" s="112">
        <v>44340</v>
      </c>
      <c r="C2581" s="111" t="s">
        <v>5276</v>
      </c>
      <c r="D2581" s="112">
        <v>44340</v>
      </c>
      <c r="E2581" s="111" t="s">
        <v>1429</v>
      </c>
      <c r="F2581" s="111" t="s">
        <v>4</v>
      </c>
      <c r="G2581" s="111" t="s">
        <v>1430</v>
      </c>
      <c r="H2581" s="111" t="s">
        <v>117</v>
      </c>
      <c r="I2581" s="111" t="s">
        <v>1146</v>
      </c>
      <c r="J2581" s="113">
        <v>40</v>
      </c>
      <c r="K2581" s="113">
        <v>914</v>
      </c>
      <c r="L2581" s="113">
        <v>36560</v>
      </c>
      <c r="M2581" s="113">
        <v>2.2850000000000001</v>
      </c>
      <c r="N2581" s="113">
        <v>91.4</v>
      </c>
      <c r="O2581" s="113">
        <v>0</v>
      </c>
      <c r="P2581" s="113">
        <v>0</v>
      </c>
      <c r="Q2581" s="113">
        <v>916.28499999999997</v>
      </c>
      <c r="R2581" s="113">
        <v>36651.4</v>
      </c>
      <c r="S2581" s="111" t="s">
        <v>1428</v>
      </c>
    </row>
    <row r="2582" spans="1:19" ht="25.5">
      <c r="A2582" s="111" t="s">
        <v>5275</v>
      </c>
      <c r="B2582" s="112">
        <v>44340</v>
      </c>
      <c r="C2582" s="111" t="s">
        <v>5276</v>
      </c>
      <c r="D2582" s="112">
        <v>44340</v>
      </c>
      <c r="E2582" s="111" t="s">
        <v>1429</v>
      </c>
      <c r="F2582" s="111" t="s">
        <v>4</v>
      </c>
      <c r="G2582" s="111" t="s">
        <v>1430</v>
      </c>
      <c r="H2582" s="111" t="s">
        <v>117</v>
      </c>
      <c r="I2582" s="111" t="s">
        <v>1141</v>
      </c>
      <c r="J2582" s="113">
        <v>74</v>
      </c>
      <c r="K2582" s="113">
        <v>894</v>
      </c>
      <c r="L2582" s="113">
        <v>66156</v>
      </c>
      <c r="M2582" s="113">
        <v>2.2349999999999999</v>
      </c>
      <c r="N2582" s="113">
        <v>165.39</v>
      </c>
      <c r="O2582" s="113">
        <v>0</v>
      </c>
      <c r="P2582" s="113">
        <v>0</v>
      </c>
      <c r="Q2582" s="113">
        <v>896.23500000000001</v>
      </c>
      <c r="R2582" s="113">
        <v>66321.39</v>
      </c>
      <c r="S2582" s="111" t="s">
        <v>1428</v>
      </c>
    </row>
    <row r="2583" spans="1:19" ht="25.5">
      <c r="A2583" s="111" t="s">
        <v>5277</v>
      </c>
      <c r="B2583" s="112">
        <v>44340</v>
      </c>
      <c r="C2583" s="111" t="s">
        <v>5278</v>
      </c>
      <c r="D2583" s="112">
        <v>44340</v>
      </c>
      <c r="E2583" s="111" t="s">
        <v>1429</v>
      </c>
      <c r="F2583" s="111" t="s">
        <v>8</v>
      </c>
      <c r="G2583" s="111" t="s">
        <v>1045</v>
      </c>
      <c r="H2583" s="111" t="s">
        <v>117</v>
      </c>
      <c r="I2583" s="111" t="s">
        <v>1146</v>
      </c>
      <c r="J2583" s="113">
        <v>130</v>
      </c>
      <c r="K2583" s="113">
        <v>914</v>
      </c>
      <c r="L2583" s="113">
        <v>118820</v>
      </c>
      <c r="M2583" s="113">
        <v>2.2850000000000001</v>
      </c>
      <c r="N2583" s="113">
        <v>297.05</v>
      </c>
      <c r="O2583" s="113">
        <v>0</v>
      </c>
      <c r="P2583" s="113">
        <v>0</v>
      </c>
      <c r="Q2583" s="113">
        <v>916.28499999999997</v>
      </c>
      <c r="R2583" s="113">
        <v>119117.05</v>
      </c>
      <c r="S2583" s="111" t="s">
        <v>1428</v>
      </c>
    </row>
    <row r="2584" spans="1:19" ht="25.5">
      <c r="A2584" s="111" t="s">
        <v>5279</v>
      </c>
      <c r="B2584" s="112">
        <v>44340</v>
      </c>
      <c r="C2584" s="111" t="s">
        <v>5280</v>
      </c>
      <c r="D2584" s="112">
        <v>44340</v>
      </c>
      <c r="E2584" s="111" t="s">
        <v>1429</v>
      </c>
      <c r="F2584" s="111" t="s">
        <v>106</v>
      </c>
      <c r="G2584" s="111" t="s">
        <v>1444</v>
      </c>
      <c r="H2584" s="111" t="s">
        <v>117</v>
      </c>
      <c r="I2584" s="111" t="s">
        <v>1146</v>
      </c>
      <c r="J2584" s="113">
        <v>100</v>
      </c>
      <c r="K2584" s="113">
        <v>914</v>
      </c>
      <c r="L2584" s="113">
        <v>91400</v>
      </c>
      <c r="M2584" s="113">
        <v>2.2850000000000001</v>
      </c>
      <c r="N2584" s="113">
        <v>228.5</v>
      </c>
      <c r="O2584" s="113">
        <v>0</v>
      </c>
      <c r="P2584" s="113">
        <v>0</v>
      </c>
      <c r="Q2584" s="113">
        <v>916.28499999999997</v>
      </c>
      <c r="R2584" s="113">
        <v>91628.5</v>
      </c>
      <c r="S2584" s="111" t="s">
        <v>1428</v>
      </c>
    </row>
    <row r="2585" spans="1:19" ht="25.5">
      <c r="A2585" s="111" t="s">
        <v>5279</v>
      </c>
      <c r="B2585" s="112">
        <v>44340</v>
      </c>
      <c r="C2585" s="111" t="s">
        <v>5280</v>
      </c>
      <c r="D2585" s="112">
        <v>44340</v>
      </c>
      <c r="E2585" s="111" t="s">
        <v>1429</v>
      </c>
      <c r="F2585" s="111" t="s">
        <v>106</v>
      </c>
      <c r="G2585" s="111" t="s">
        <v>1444</v>
      </c>
      <c r="H2585" s="111" t="s">
        <v>117</v>
      </c>
      <c r="I2585" s="111" t="s">
        <v>1147</v>
      </c>
      <c r="J2585" s="113">
        <v>80</v>
      </c>
      <c r="K2585" s="113">
        <v>1176</v>
      </c>
      <c r="L2585" s="113">
        <v>94080</v>
      </c>
      <c r="M2585" s="113">
        <v>2.94</v>
      </c>
      <c r="N2585" s="113">
        <v>235.2</v>
      </c>
      <c r="O2585" s="113">
        <v>0</v>
      </c>
      <c r="P2585" s="113">
        <v>0</v>
      </c>
      <c r="Q2585" s="113">
        <v>1178.94</v>
      </c>
      <c r="R2585" s="113">
        <v>94315.199999999997</v>
      </c>
      <c r="S2585" s="111" t="s">
        <v>1428</v>
      </c>
    </row>
    <row r="2586" spans="1:19" ht="25.5">
      <c r="A2586" s="111" t="s">
        <v>5279</v>
      </c>
      <c r="B2586" s="112">
        <v>44340</v>
      </c>
      <c r="C2586" s="111" t="s">
        <v>5280</v>
      </c>
      <c r="D2586" s="112">
        <v>44340</v>
      </c>
      <c r="E2586" s="111" t="s">
        <v>1429</v>
      </c>
      <c r="F2586" s="111" t="s">
        <v>106</v>
      </c>
      <c r="G2586" s="111" t="s">
        <v>1444</v>
      </c>
      <c r="H2586" s="111" t="s">
        <v>117</v>
      </c>
      <c r="I2586" s="111" t="s">
        <v>1141</v>
      </c>
      <c r="J2586" s="113">
        <v>100</v>
      </c>
      <c r="K2586" s="113">
        <v>894</v>
      </c>
      <c r="L2586" s="113">
        <v>89400</v>
      </c>
      <c r="M2586" s="113">
        <v>2.2349999999999999</v>
      </c>
      <c r="N2586" s="113">
        <v>223.5</v>
      </c>
      <c r="O2586" s="113">
        <v>0</v>
      </c>
      <c r="P2586" s="113">
        <v>0</v>
      </c>
      <c r="Q2586" s="113">
        <v>896.23500000000001</v>
      </c>
      <c r="R2586" s="113">
        <v>89623.5</v>
      </c>
      <c r="S2586" s="111" t="s">
        <v>1428</v>
      </c>
    </row>
    <row r="2587" spans="1:19" ht="25.5">
      <c r="A2587" s="111" t="s">
        <v>5279</v>
      </c>
      <c r="B2587" s="112">
        <v>44340</v>
      </c>
      <c r="C2587" s="111" t="s">
        <v>5280</v>
      </c>
      <c r="D2587" s="112">
        <v>44340</v>
      </c>
      <c r="E2587" s="111" t="s">
        <v>1429</v>
      </c>
      <c r="F2587" s="111" t="s">
        <v>106</v>
      </c>
      <c r="G2587" s="111" t="s">
        <v>1444</v>
      </c>
      <c r="H2587" s="111" t="s">
        <v>117</v>
      </c>
      <c r="I2587" s="111" t="s">
        <v>1263</v>
      </c>
      <c r="J2587" s="113">
        <v>95</v>
      </c>
      <c r="K2587" s="113">
        <v>1099</v>
      </c>
      <c r="L2587" s="113">
        <v>104405</v>
      </c>
      <c r="M2587" s="113">
        <v>2.7475000000000001</v>
      </c>
      <c r="N2587" s="113">
        <v>261.01249999999999</v>
      </c>
      <c r="O2587" s="113">
        <v>0</v>
      </c>
      <c r="P2587" s="113">
        <v>0</v>
      </c>
      <c r="Q2587" s="113">
        <v>1101.7474999999999</v>
      </c>
      <c r="R2587" s="113">
        <v>104666.0125</v>
      </c>
      <c r="S2587" s="111" t="s">
        <v>1428</v>
      </c>
    </row>
    <row r="2588" spans="1:19" ht="25.5">
      <c r="A2588" s="111" t="s">
        <v>5281</v>
      </c>
      <c r="B2588" s="112">
        <v>44340</v>
      </c>
      <c r="C2588" s="111" t="s">
        <v>5282</v>
      </c>
      <c r="D2588" s="112">
        <v>44340</v>
      </c>
      <c r="E2588" s="111" t="s">
        <v>1429</v>
      </c>
      <c r="F2588" s="111" t="s">
        <v>107</v>
      </c>
      <c r="G2588" s="111" t="s">
        <v>1097</v>
      </c>
      <c r="H2588" s="111" t="s">
        <v>117</v>
      </c>
      <c r="I2588" s="111" t="s">
        <v>1142</v>
      </c>
      <c r="J2588" s="113">
        <v>100</v>
      </c>
      <c r="K2588" s="113">
        <v>1030</v>
      </c>
      <c r="L2588" s="113">
        <v>103000</v>
      </c>
      <c r="M2588" s="113">
        <v>2.5750000000000002</v>
      </c>
      <c r="N2588" s="113">
        <v>257.5</v>
      </c>
      <c r="O2588" s="113">
        <v>0</v>
      </c>
      <c r="P2588" s="113">
        <v>0</v>
      </c>
      <c r="Q2588" s="113">
        <v>1032.575</v>
      </c>
      <c r="R2588" s="113">
        <v>103257.5</v>
      </c>
      <c r="S2588" s="111" t="s">
        <v>1428</v>
      </c>
    </row>
    <row r="2589" spans="1:19" ht="25.5">
      <c r="A2589" s="111" t="s">
        <v>5283</v>
      </c>
      <c r="B2589" s="112">
        <v>44340</v>
      </c>
      <c r="C2589" s="111" t="s">
        <v>5284</v>
      </c>
      <c r="D2589" s="112">
        <v>44340</v>
      </c>
      <c r="E2589" s="111" t="s">
        <v>1429</v>
      </c>
      <c r="F2589" s="111" t="s">
        <v>108</v>
      </c>
      <c r="G2589" s="111" t="s">
        <v>1097</v>
      </c>
      <c r="H2589" s="111" t="s">
        <v>117</v>
      </c>
      <c r="I2589" s="111" t="s">
        <v>1146</v>
      </c>
      <c r="J2589" s="113">
        <v>60</v>
      </c>
      <c r="K2589" s="113">
        <v>914</v>
      </c>
      <c r="L2589" s="113">
        <v>54840</v>
      </c>
      <c r="M2589" s="113">
        <v>2.2850000000000001</v>
      </c>
      <c r="N2589" s="113">
        <v>137.1</v>
      </c>
      <c r="O2589" s="113">
        <v>0</v>
      </c>
      <c r="P2589" s="113">
        <v>0</v>
      </c>
      <c r="Q2589" s="113">
        <v>916.28499999999997</v>
      </c>
      <c r="R2589" s="113">
        <v>54977.1</v>
      </c>
      <c r="S2589" s="111" t="s">
        <v>1428</v>
      </c>
    </row>
    <row r="2590" spans="1:19" ht="25.5">
      <c r="A2590" s="111" t="s">
        <v>5283</v>
      </c>
      <c r="B2590" s="112">
        <v>44340</v>
      </c>
      <c r="C2590" s="111" t="s">
        <v>5284</v>
      </c>
      <c r="D2590" s="112">
        <v>44340</v>
      </c>
      <c r="E2590" s="111" t="s">
        <v>1429</v>
      </c>
      <c r="F2590" s="111" t="s">
        <v>108</v>
      </c>
      <c r="G2590" s="111" t="s">
        <v>1097</v>
      </c>
      <c r="H2590" s="111" t="s">
        <v>117</v>
      </c>
      <c r="I2590" s="111" t="s">
        <v>1277</v>
      </c>
      <c r="J2590" s="113">
        <v>20</v>
      </c>
      <c r="K2590" s="113">
        <v>967</v>
      </c>
      <c r="L2590" s="113">
        <v>19340</v>
      </c>
      <c r="M2590" s="113">
        <v>2.4175</v>
      </c>
      <c r="N2590" s="113">
        <v>48.35</v>
      </c>
      <c r="O2590" s="113">
        <v>0</v>
      </c>
      <c r="P2590" s="113">
        <v>0</v>
      </c>
      <c r="Q2590" s="113">
        <v>969.41750000000002</v>
      </c>
      <c r="R2590" s="113">
        <v>19388.349999999999</v>
      </c>
      <c r="S2590" s="111" t="s">
        <v>1428</v>
      </c>
    </row>
    <row r="2591" spans="1:19" ht="25.5">
      <c r="A2591" s="111" t="s">
        <v>5285</v>
      </c>
      <c r="B2591" s="112">
        <v>44340</v>
      </c>
      <c r="C2591" s="111" t="s">
        <v>5286</v>
      </c>
      <c r="D2591" s="112">
        <v>44340</v>
      </c>
      <c r="E2591" s="111" t="s">
        <v>1429</v>
      </c>
      <c r="F2591" s="111" t="s">
        <v>104</v>
      </c>
      <c r="G2591" s="111" t="s">
        <v>1432</v>
      </c>
      <c r="H2591" s="111" t="s">
        <v>1433</v>
      </c>
      <c r="I2591" s="111" t="s">
        <v>1376</v>
      </c>
      <c r="J2591" s="113">
        <v>40</v>
      </c>
      <c r="K2591" s="113">
        <v>1303</v>
      </c>
      <c r="L2591" s="113">
        <v>52120</v>
      </c>
      <c r="M2591" s="113">
        <v>3.258</v>
      </c>
      <c r="N2591" s="113">
        <v>130.32</v>
      </c>
      <c r="O2591" s="113">
        <v>0</v>
      </c>
      <c r="P2591" s="113">
        <v>0</v>
      </c>
      <c r="Q2591" s="113">
        <v>1306.2574999999999</v>
      </c>
      <c r="R2591" s="113">
        <v>52250.3</v>
      </c>
      <c r="S2591" s="111" t="s">
        <v>1428</v>
      </c>
    </row>
    <row r="2592" spans="1:19" ht="25.5">
      <c r="A2592" s="111" t="s">
        <v>5287</v>
      </c>
      <c r="B2592" s="112">
        <v>44340</v>
      </c>
      <c r="C2592" s="111" t="s">
        <v>5288</v>
      </c>
      <c r="D2592" s="112">
        <v>44340</v>
      </c>
      <c r="E2592" s="111" t="s">
        <v>1429</v>
      </c>
      <c r="F2592" s="111" t="s">
        <v>101</v>
      </c>
      <c r="G2592" s="111" t="s">
        <v>1014</v>
      </c>
      <c r="H2592" s="111" t="s">
        <v>1433</v>
      </c>
      <c r="I2592" s="111" t="s">
        <v>1142</v>
      </c>
      <c r="J2592" s="113">
        <v>20</v>
      </c>
      <c r="K2592" s="113">
        <v>1030</v>
      </c>
      <c r="L2592" s="113">
        <v>20600</v>
      </c>
      <c r="M2592" s="113">
        <v>2.5750000000000002</v>
      </c>
      <c r="N2592" s="113">
        <v>51.5</v>
      </c>
      <c r="O2592" s="113">
        <v>0</v>
      </c>
      <c r="P2592" s="113">
        <v>0</v>
      </c>
      <c r="Q2592" s="113">
        <v>1032.575</v>
      </c>
      <c r="R2592" s="113">
        <v>20651.5</v>
      </c>
      <c r="S2592" s="111" t="s">
        <v>1428</v>
      </c>
    </row>
    <row r="2593" spans="1:19" ht="25.5">
      <c r="A2593" s="111" t="s">
        <v>5287</v>
      </c>
      <c r="B2593" s="112">
        <v>44340</v>
      </c>
      <c r="C2593" s="111" t="s">
        <v>5288</v>
      </c>
      <c r="D2593" s="112">
        <v>44340</v>
      </c>
      <c r="E2593" s="111" t="s">
        <v>1429</v>
      </c>
      <c r="F2593" s="111" t="s">
        <v>101</v>
      </c>
      <c r="G2593" s="111" t="s">
        <v>1014</v>
      </c>
      <c r="H2593" s="111" t="s">
        <v>1433</v>
      </c>
      <c r="I2593" s="111" t="s">
        <v>1320</v>
      </c>
      <c r="J2593" s="113">
        <v>20</v>
      </c>
      <c r="K2593" s="113">
        <v>1064</v>
      </c>
      <c r="L2593" s="113">
        <v>21280</v>
      </c>
      <c r="M2593" s="113">
        <v>2.66</v>
      </c>
      <c r="N2593" s="113">
        <v>53.2</v>
      </c>
      <c r="O2593" s="113">
        <v>0</v>
      </c>
      <c r="P2593" s="113">
        <v>0</v>
      </c>
      <c r="Q2593" s="113">
        <v>1066.6600000000001</v>
      </c>
      <c r="R2593" s="113">
        <v>21333.200000000001</v>
      </c>
      <c r="S2593" s="111" t="s">
        <v>1428</v>
      </c>
    </row>
    <row r="2594" spans="1:19" ht="25.5">
      <c r="A2594" s="111" t="s">
        <v>5287</v>
      </c>
      <c r="B2594" s="112">
        <v>44340</v>
      </c>
      <c r="C2594" s="111" t="s">
        <v>5288</v>
      </c>
      <c r="D2594" s="112">
        <v>44340</v>
      </c>
      <c r="E2594" s="111" t="s">
        <v>1429</v>
      </c>
      <c r="F2594" s="111" t="s">
        <v>101</v>
      </c>
      <c r="G2594" s="111" t="s">
        <v>1014</v>
      </c>
      <c r="H2594" s="111" t="s">
        <v>1433</v>
      </c>
      <c r="I2594" s="111" t="s">
        <v>1146</v>
      </c>
      <c r="J2594" s="113">
        <v>20</v>
      </c>
      <c r="K2594" s="113">
        <v>914</v>
      </c>
      <c r="L2594" s="113">
        <v>18280</v>
      </c>
      <c r="M2594" s="113">
        <v>2.2850000000000001</v>
      </c>
      <c r="N2594" s="113">
        <v>45.7</v>
      </c>
      <c r="O2594" s="113">
        <v>0</v>
      </c>
      <c r="P2594" s="113">
        <v>0</v>
      </c>
      <c r="Q2594" s="113">
        <v>916.28499999999997</v>
      </c>
      <c r="R2594" s="113">
        <v>18325.7</v>
      </c>
      <c r="S2594" s="111" t="s">
        <v>1428</v>
      </c>
    </row>
    <row r="2595" spans="1:19" ht="25.5">
      <c r="A2595" s="111" t="s">
        <v>5287</v>
      </c>
      <c r="B2595" s="112">
        <v>44340</v>
      </c>
      <c r="C2595" s="111" t="s">
        <v>5288</v>
      </c>
      <c r="D2595" s="112">
        <v>44340</v>
      </c>
      <c r="E2595" s="111" t="s">
        <v>1429</v>
      </c>
      <c r="F2595" s="111" t="s">
        <v>101</v>
      </c>
      <c r="G2595" s="111" t="s">
        <v>1014</v>
      </c>
      <c r="H2595" s="111" t="s">
        <v>1433</v>
      </c>
      <c r="I2595" s="111" t="s">
        <v>1277</v>
      </c>
      <c r="J2595" s="113">
        <v>20</v>
      </c>
      <c r="K2595" s="113">
        <v>967</v>
      </c>
      <c r="L2595" s="113">
        <v>19340</v>
      </c>
      <c r="M2595" s="113">
        <v>2.4180000000000001</v>
      </c>
      <c r="N2595" s="113">
        <v>48.36</v>
      </c>
      <c r="O2595" s="113">
        <v>0</v>
      </c>
      <c r="P2595" s="113">
        <v>0</v>
      </c>
      <c r="Q2595" s="113">
        <v>969.41750000000002</v>
      </c>
      <c r="R2595" s="113">
        <v>19388.349999999999</v>
      </c>
      <c r="S2595" s="111" t="s">
        <v>1428</v>
      </c>
    </row>
    <row r="2596" spans="1:19" ht="25.5">
      <c r="A2596" s="111" t="s">
        <v>5287</v>
      </c>
      <c r="B2596" s="112">
        <v>44340</v>
      </c>
      <c r="C2596" s="111" t="s">
        <v>5288</v>
      </c>
      <c r="D2596" s="112">
        <v>44340</v>
      </c>
      <c r="E2596" s="111" t="s">
        <v>1429</v>
      </c>
      <c r="F2596" s="111" t="s">
        <v>101</v>
      </c>
      <c r="G2596" s="111" t="s">
        <v>1014</v>
      </c>
      <c r="H2596" s="111" t="s">
        <v>1433</v>
      </c>
      <c r="I2596" s="111" t="s">
        <v>1141</v>
      </c>
      <c r="J2596" s="113">
        <v>20</v>
      </c>
      <c r="K2596" s="113">
        <v>894</v>
      </c>
      <c r="L2596" s="113">
        <v>17880</v>
      </c>
      <c r="M2596" s="113">
        <v>2.2349999999999999</v>
      </c>
      <c r="N2596" s="113">
        <v>44.7</v>
      </c>
      <c r="O2596" s="113">
        <v>0</v>
      </c>
      <c r="P2596" s="113">
        <v>0</v>
      </c>
      <c r="Q2596" s="113">
        <v>896.23500000000001</v>
      </c>
      <c r="R2596" s="113">
        <v>17924.7</v>
      </c>
      <c r="S2596" s="111" t="s">
        <v>1428</v>
      </c>
    </row>
    <row r="2597" spans="1:19" ht="25.5">
      <c r="A2597" s="111" t="s">
        <v>5289</v>
      </c>
      <c r="B2597" s="112">
        <v>44340</v>
      </c>
      <c r="C2597" s="111" t="s">
        <v>5290</v>
      </c>
      <c r="D2597" s="112">
        <v>44340</v>
      </c>
      <c r="E2597" s="111" t="s">
        <v>1429</v>
      </c>
      <c r="F2597" s="111" t="s">
        <v>851</v>
      </c>
      <c r="G2597" s="111" t="s">
        <v>1012</v>
      </c>
      <c r="H2597" s="111" t="s">
        <v>1433</v>
      </c>
      <c r="I2597" s="111" t="s">
        <v>1146</v>
      </c>
      <c r="J2597" s="113">
        <v>55</v>
      </c>
      <c r="K2597" s="113">
        <v>914</v>
      </c>
      <c r="L2597" s="113">
        <v>50270</v>
      </c>
      <c r="M2597" s="113">
        <v>2.2850000000000001</v>
      </c>
      <c r="N2597" s="113">
        <v>125.675</v>
      </c>
      <c r="O2597" s="113">
        <v>0</v>
      </c>
      <c r="P2597" s="113">
        <v>0</v>
      </c>
      <c r="Q2597" s="113">
        <v>916.28499999999997</v>
      </c>
      <c r="R2597" s="113">
        <v>50395.675000000003</v>
      </c>
      <c r="S2597" s="111" t="s">
        <v>1428</v>
      </c>
    </row>
    <row r="2598" spans="1:19" ht="25.5">
      <c r="A2598" s="111" t="s">
        <v>5291</v>
      </c>
      <c r="B2598" s="112">
        <v>44340</v>
      </c>
      <c r="C2598" s="111" t="s">
        <v>5292</v>
      </c>
      <c r="D2598" s="112">
        <v>44340</v>
      </c>
      <c r="E2598" s="111" t="s">
        <v>1429</v>
      </c>
      <c r="F2598" s="111" t="s">
        <v>806</v>
      </c>
      <c r="G2598" s="111" t="s">
        <v>1013</v>
      </c>
      <c r="H2598" s="111" t="s">
        <v>1433</v>
      </c>
      <c r="I2598" s="111" t="s">
        <v>1146</v>
      </c>
      <c r="J2598" s="113">
        <v>36</v>
      </c>
      <c r="K2598" s="113">
        <v>914</v>
      </c>
      <c r="L2598" s="113">
        <v>32904</v>
      </c>
      <c r="M2598" s="113">
        <v>2.2850000000000001</v>
      </c>
      <c r="N2598" s="113">
        <v>82.26</v>
      </c>
      <c r="O2598" s="113">
        <v>0</v>
      </c>
      <c r="P2598" s="113">
        <v>0</v>
      </c>
      <c r="Q2598" s="113">
        <v>916.28499999999997</v>
      </c>
      <c r="R2598" s="113">
        <v>32986.26</v>
      </c>
      <c r="S2598" s="111" t="s">
        <v>1428</v>
      </c>
    </row>
    <row r="2599" spans="1:19" ht="25.5">
      <c r="A2599" s="111" t="s">
        <v>5291</v>
      </c>
      <c r="B2599" s="112">
        <v>44340</v>
      </c>
      <c r="C2599" s="111" t="s">
        <v>5292</v>
      </c>
      <c r="D2599" s="112">
        <v>44340</v>
      </c>
      <c r="E2599" s="111" t="s">
        <v>1429</v>
      </c>
      <c r="F2599" s="111" t="s">
        <v>806</v>
      </c>
      <c r="G2599" s="111" t="s">
        <v>1013</v>
      </c>
      <c r="H2599" s="111" t="s">
        <v>1433</v>
      </c>
      <c r="I2599" s="111" t="s">
        <v>1141</v>
      </c>
      <c r="J2599" s="113">
        <v>20</v>
      </c>
      <c r="K2599" s="113">
        <v>894</v>
      </c>
      <c r="L2599" s="113">
        <v>17880</v>
      </c>
      <c r="M2599" s="113">
        <v>2.2349999999999999</v>
      </c>
      <c r="N2599" s="113">
        <v>44.7</v>
      </c>
      <c r="O2599" s="113">
        <v>0</v>
      </c>
      <c r="P2599" s="113">
        <v>0</v>
      </c>
      <c r="Q2599" s="113">
        <v>896.23500000000001</v>
      </c>
      <c r="R2599" s="113">
        <v>17924.7</v>
      </c>
      <c r="S2599" s="111" t="s">
        <v>1428</v>
      </c>
    </row>
    <row r="2600" spans="1:19" ht="25.5">
      <c r="A2600" s="111" t="s">
        <v>5293</v>
      </c>
      <c r="B2600" s="112">
        <v>44340</v>
      </c>
      <c r="C2600" s="111" t="s">
        <v>5294</v>
      </c>
      <c r="D2600" s="112">
        <v>44340</v>
      </c>
      <c r="E2600" s="111" t="s">
        <v>1429</v>
      </c>
      <c r="F2600" s="111" t="s">
        <v>94</v>
      </c>
      <c r="G2600" s="111" t="s">
        <v>1014</v>
      </c>
      <c r="H2600" s="111" t="s">
        <v>1433</v>
      </c>
      <c r="I2600" s="111" t="s">
        <v>1144</v>
      </c>
      <c r="J2600" s="113">
        <v>10</v>
      </c>
      <c r="K2600" s="113">
        <v>1118</v>
      </c>
      <c r="L2600" s="113">
        <v>11180</v>
      </c>
      <c r="M2600" s="113">
        <v>2.7949999999999999</v>
      </c>
      <c r="N2600" s="113">
        <v>27.95</v>
      </c>
      <c r="O2600" s="113">
        <v>0</v>
      </c>
      <c r="P2600" s="113">
        <v>0</v>
      </c>
      <c r="Q2600" s="113">
        <v>1120.7950000000001</v>
      </c>
      <c r="R2600" s="113">
        <v>11207.95</v>
      </c>
      <c r="S2600" s="111" t="s">
        <v>1428</v>
      </c>
    </row>
    <row r="2601" spans="1:19" ht="25.5">
      <c r="A2601" s="111" t="s">
        <v>5293</v>
      </c>
      <c r="B2601" s="112">
        <v>44340</v>
      </c>
      <c r="C2601" s="111" t="s">
        <v>5294</v>
      </c>
      <c r="D2601" s="112">
        <v>44340</v>
      </c>
      <c r="E2601" s="111" t="s">
        <v>1429</v>
      </c>
      <c r="F2601" s="111" t="s">
        <v>94</v>
      </c>
      <c r="G2601" s="111" t="s">
        <v>1014</v>
      </c>
      <c r="H2601" s="111" t="s">
        <v>1433</v>
      </c>
      <c r="I2601" s="111" t="s">
        <v>1142</v>
      </c>
      <c r="J2601" s="113">
        <v>10</v>
      </c>
      <c r="K2601" s="113">
        <v>1030</v>
      </c>
      <c r="L2601" s="113">
        <v>10300</v>
      </c>
      <c r="M2601" s="113">
        <v>2.5750000000000002</v>
      </c>
      <c r="N2601" s="113">
        <v>25.75</v>
      </c>
      <c r="O2601" s="113">
        <v>0</v>
      </c>
      <c r="P2601" s="113">
        <v>0</v>
      </c>
      <c r="Q2601" s="113">
        <v>1032.575</v>
      </c>
      <c r="R2601" s="113">
        <v>10325.75</v>
      </c>
      <c r="S2601" s="111" t="s">
        <v>1428</v>
      </c>
    </row>
    <row r="2602" spans="1:19" ht="25.5">
      <c r="A2602" s="111" t="s">
        <v>5293</v>
      </c>
      <c r="B2602" s="112">
        <v>44340</v>
      </c>
      <c r="C2602" s="111" t="s">
        <v>5294</v>
      </c>
      <c r="D2602" s="112">
        <v>44340</v>
      </c>
      <c r="E2602" s="111" t="s">
        <v>1429</v>
      </c>
      <c r="F2602" s="111" t="s">
        <v>94</v>
      </c>
      <c r="G2602" s="111" t="s">
        <v>1014</v>
      </c>
      <c r="H2602" s="111" t="s">
        <v>1433</v>
      </c>
      <c r="I2602" s="111" t="s">
        <v>1146</v>
      </c>
      <c r="J2602" s="113">
        <v>10</v>
      </c>
      <c r="K2602" s="113">
        <v>914</v>
      </c>
      <c r="L2602" s="113">
        <v>9140</v>
      </c>
      <c r="M2602" s="113">
        <v>2.2850000000000001</v>
      </c>
      <c r="N2602" s="113">
        <v>22.85</v>
      </c>
      <c r="O2602" s="113">
        <v>0</v>
      </c>
      <c r="P2602" s="113">
        <v>0</v>
      </c>
      <c r="Q2602" s="113">
        <v>916.28499999999997</v>
      </c>
      <c r="R2602" s="113">
        <v>9162.85</v>
      </c>
      <c r="S2602" s="111" t="s">
        <v>1428</v>
      </c>
    </row>
    <row r="2603" spans="1:19" ht="25.5">
      <c r="A2603" s="111" t="s">
        <v>5293</v>
      </c>
      <c r="B2603" s="112">
        <v>44340</v>
      </c>
      <c r="C2603" s="111" t="s">
        <v>5294</v>
      </c>
      <c r="D2603" s="112">
        <v>44340</v>
      </c>
      <c r="E2603" s="111" t="s">
        <v>1429</v>
      </c>
      <c r="F2603" s="111" t="s">
        <v>94</v>
      </c>
      <c r="G2603" s="111" t="s">
        <v>1014</v>
      </c>
      <c r="H2603" s="111" t="s">
        <v>1433</v>
      </c>
      <c r="I2603" s="111" t="s">
        <v>1277</v>
      </c>
      <c r="J2603" s="113">
        <v>10</v>
      </c>
      <c r="K2603" s="113">
        <v>967</v>
      </c>
      <c r="L2603" s="113">
        <v>9670</v>
      </c>
      <c r="M2603" s="113">
        <v>2.4180000000000001</v>
      </c>
      <c r="N2603" s="113">
        <v>24.18</v>
      </c>
      <c r="O2603" s="113">
        <v>0</v>
      </c>
      <c r="P2603" s="113">
        <v>0</v>
      </c>
      <c r="Q2603" s="113">
        <v>969.41750000000002</v>
      </c>
      <c r="R2603" s="113">
        <v>9694.1749999999993</v>
      </c>
      <c r="S2603" s="111" t="s">
        <v>1428</v>
      </c>
    </row>
    <row r="2604" spans="1:19" ht="25.5">
      <c r="A2604" s="111" t="s">
        <v>5295</v>
      </c>
      <c r="B2604" s="112">
        <v>44340</v>
      </c>
      <c r="C2604" s="111" t="s">
        <v>5296</v>
      </c>
      <c r="D2604" s="112">
        <v>44340</v>
      </c>
      <c r="E2604" s="111" t="s">
        <v>1429</v>
      </c>
      <c r="F2604" s="111" t="s">
        <v>109</v>
      </c>
      <c r="G2604" s="111" t="s">
        <v>117</v>
      </c>
      <c r="H2604" s="111" t="s">
        <v>117</v>
      </c>
      <c r="I2604" s="111" t="s">
        <v>1146</v>
      </c>
      <c r="J2604" s="113">
        <v>100</v>
      </c>
      <c r="K2604" s="113">
        <v>914</v>
      </c>
      <c r="L2604" s="113">
        <v>91400</v>
      </c>
      <c r="M2604" s="113">
        <v>2.2850000000000001</v>
      </c>
      <c r="N2604" s="113">
        <v>228.5</v>
      </c>
      <c r="O2604" s="113">
        <v>0</v>
      </c>
      <c r="P2604" s="113">
        <v>0</v>
      </c>
      <c r="Q2604" s="113">
        <v>916.28499999999997</v>
      </c>
      <c r="R2604" s="113">
        <v>91628.5</v>
      </c>
      <c r="S2604" s="111" t="s">
        <v>1428</v>
      </c>
    </row>
    <row r="2605" spans="1:19" ht="25.5">
      <c r="A2605" s="111" t="s">
        <v>5297</v>
      </c>
      <c r="B2605" s="112">
        <v>44340</v>
      </c>
      <c r="C2605" s="111" t="s">
        <v>5298</v>
      </c>
      <c r="D2605" s="112">
        <v>44340</v>
      </c>
      <c r="E2605" s="111" t="s">
        <v>1429</v>
      </c>
      <c r="F2605" s="111" t="s">
        <v>2</v>
      </c>
      <c r="G2605" s="111" t="s">
        <v>1044</v>
      </c>
      <c r="H2605" s="111" t="s">
        <v>117</v>
      </c>
      <c r="I2605" s="111" t="s">
        <v>1320</v>
      </c>
      <c r="J2605" s="113">
        <v>60</v>
      </c>
      <c r="K2605" s="113">
        <v>1064</v>
      </c>
      <c r="L2605" s="113">
        <v>63840</v>
      </c>
      <c r="M2605" s="113">
        <v>2.66</v>
      </c>
      <c r="N2605" s="113">
        <v>159.6</v>
      </c>
      <c r="O2605" s="113">
        <v>0</v>
      </c>
      <c r="P2605" s="113">
        <v>0</v>
      </c>
      <c r="Q2605" s="113">
        <v>1066.6600000000001</v>
      </c>
      <c r="R2605" s="113">
        <v>63999.6</v>
      </c>
      <c r="S2605" s="111" t="s">
        <v>1428</v>
      </c>
    </row>
    <row r="2606" spans="1:19" ht="25.5">
      <c r="A2606" s="111" t="s">
        <v>5297</v>
      </c>
      <c r="B2606" s="112">
        <v>44340</v>
      </c>
      <c r="C2606" s="111" t="s">
        <v>5298</v>
      </c>
      <c r="D2606" s="112">
        <v>44340</v>
      </c>
      <c r="E2606" s="111" t="s">
        <v>1429</v>
      </c>
      <c r="F2606" s="111" t="s">
        <v>2</v>
      </c>
      <c r="G2606" s="111" t="s">
        <v>1044</v>
      </c>
      <c r="H2606" s="111" t="s">
        <v>117</v>
      </c>
      <c r="I2606" s="111" t="s">
        <v>1146</v>
      </c>
      <c r="J2606" s="113">
        <v>100</v>
      </c>
      <c r="K2606" s="113">
        <v>914</v>
      </c>
      <c r="L2606" s="113">
        <v>91400</v>
      </c>
      <c r="M2606" s="113">
        <v>2.2850000000000001</v>
      </c>
      <c r="N2606" s="113">
        <v>228.5</v>
      </c>
      <c r="O2606" s="113">
        <v>0</v>
      </c>
      <c r="P2606" s="113">
        <v>0</v>
      </c>
      <c r="Q2606" s="113">
        <v>916.28499999999997</v>
      </c>
      <c r="R2606" s="113">
        <v>91628.5</v>
      </c>
      <c r="S2606" s="111" t="s">
        <v>1428</v>
      </c>
    </row>
    <row r="2607" spans="1:19" ht="25.5">
      <c r="A2607" s="111" t="s">
        <v>5299</v>
      </c>
      <c r="B2607" s="112">
        <v>44340</v>
      </c>
      <c r="C2607" s="111" t="s">
        <v>5300</v>
      </c>
      <c r="D2607" s="112">
        <v>44340</v>
      </c>
      <c r="E2607" s="111" t="s">
        <v>1429</v>
      </c>
      <c r="F2607" s="111" t="s">
        <v>15</v>
      </c>
      <c r="G2607" s="111" t="s">
        <v>1437</v>
      </c>
      <c r="H2607" s="111" t="s">
        <v>13</v>
      </c>
      <c r="I2607" s="111" t="s">
        <v>1277</v>
      </c>
      <c r="J2607" s="113">
        <v>40</v>
      </c>
      <c r="K2607" s="113">
        <v>967</v>
      </c>
      <c r="L2607" s="113">
        <v>38680</v>
      </c>
      <c r="M2607" s="113">
        <v>2.4175</v>
      </c>
      <c r="N2607" s="113">
        <v>96.7</v>
      </c>
      <c r="O2607" s="113">
        <v>0</v>
      </c>
      <c r="P2607" s="113">
        <v>0</v>
      </c>
      <c r="Q2607" s="113">
        <v>969.41750000000002</v>
      </c>
      <c r="R2607" s="113">
        <v>38776.699999999997</v>
      </c>
      <c r="S2607" s="111" t="s">
        <v>1428</v>
      </c>
    </row>
    <row r="2608" spans="1:19" ht="25.5">
      <c r="A2608" s="111" t="s">
        <v>5299</v>
      </c>
      <c r="B2608" s="112">
        <v>44340</v>
      </c>
      <c r="C2608" s="111" t="s">
        <v>5300</v>
      </c>
      <c r="D2608" s="112">
        <v>44340</v>
      </c>
      <c r="E2608" s="111" t="s">
        <v>1429</v>
      </c>
      <c r="F2608" s="111" t="s">
        <v>15</v>
      </c>
      <c r="G2608" s="111" t="s">
        <v>1437</v>
      </c>
      <c r="H2608" s="111" t="s">
        <v>13</v>
      </c>
      <c r="I2608" s="111" t="s">
        <v>1146</v>
      </c>
      <c r="J2608" s="113">
        <v>20</v>
      </c>
      <c r="K2608" s="113">
        <v>914</v>
      </c>
      <c r="L2608" s="113">
        <v>18280</v>
      </c>
      <c r="M2608" s="113">
        <v>2.2850000000000001</v>
      </c>
      <c r="N2608" s="113">
        <v>45.7</v>
      </c>
      <c r="O2608" s="113">
        <v>0</v>
      </c>
      <c r="P2608" s="113">
        <v>0</v>
      </c>
      <c r="Q2608" s="113">
        <v>916.28499999999997</v>
      </c>
      <c r="R2608" s="113">
        <v>18325.7</v>
      </c>
      <c r="S2608" s="111" t="s">
        <v>1428</v>
      </c>
    </row>
    <row r="2609" spans="1:19" ht="25.5">
      <c r="A2609" s="111" t="s">
        <v>5299</v>
      </c>
      <c r="B2609" s="112">
        <v>44340</v>
      </c>
      <c r="C2609" s="111" t="s">
        <v>5300</v>
      </c>
      <c r="D2609" s="112">
        <v>44340</v>
      </c>
      <c r="E2609" s="111" t="s">
        <v>1429</v>
      </c>
      <c r="F2609" s="111" t="s">
        <v>15</v>
      </c>
      <c r="G2609" s="111" t="s">
        <v>1437</v>
      </c>
      <c r="H2609" s="111" t="s">
        <v>13</v>
      </c>
      <c r="I2609" s="111" t="s">
        <v>1263</v>
      </c>
      <c r="J2609" s="113">
        <v>20</v>
      </c>
      <c r="K2609" s="113">
        <v>1099</v>
      </c>
      <c r="L2609" s="113">
        <v>21980</v>
      </c>
      <c r="M2609" s="113">
        <v>2.7475000000000001</v>
      </c>
      <c r="N2609" s="113">
        <v>54.95</v>
      </c>
      <c r="O2609" s="113">
        <v>0</v>
      </c>
      <c r="P2609" s="113">
        <v>0</v>
      </c>
      <c r="Q2609" s="113">
        <v>1101.7474999999999</v>
      </c>
      <c r="R2609" s="113">
        <v>22034.95</v>
      </c>
      <c r="S2609" s="111" t="s">
        <v>1428</v>
      </c>
    </row>
    <row r="2610" spans="1:19" ht="25.5">
      <c r="A2610" s="111" t="s">
        <v>5299</v>
      </c>
      <c r="B2610" s="112">
        <v>44340</v>
      </c>
      <c r="C2610" s="111" t="s">
        <v>5300</v>
      </c>
      <c r="D2610" s="112">
        <v>44340</v>
      </c>
      <c r="E2610" s="111" t="s">
        <v>1429</v>
      </c>
      <c r="F2610" s="111" t="s">
        <v>15</v>
      </c>
      <c r="G2610" s="111" t="s">
        <v>1437</v>
      </c>
      <c r="H2610" s="111" t="s">
        <v>13</v>
      </c>
      <c r="I2610" s="111" t="s">
        <v>1147</v>
      </c>
      <c r="J2610" s="113">
        <v>40</v>
      </c>
      <c r="K2610" s="113">
        <v>1176</v>
      </c>
      <c r="L2610" s="113">
        <v>47040</v>
      </c>
      <c r="M2610" s="113">
        <v>2.94</v>
      </c>
      <c r="N2610" s="113">
        <v>117.6</v>
      </c>
      <c r="O2610" s="113">
        <v>0</v>
      </c>
      <c r="P2610" s="113">
        <v>0</v>
      </c>
      <c r="Q2610" s="113">
        <v>1178.94</v>
      </c>
      <c r="R2610" s="113">
        <v>47157.599999999999</v>
      </c>
      <c r="S2610" s="111" t="s">
        <v>1428</v>
      </c>
    </row>
    <row r="2611" spans="1:19" ht="25.5">
      <c r="A2611" s="111" t="s">
        <v>5299</v>
      </c>
      <c r="B2611" s="112">
        <v>44340</v>
      </c>
      <c r="C2611" s="111" t="s">
        <v>5300</v>
      </c>
      <c r="D2611" s="112">
        <v>44340</v>
      </c>
      <c r="E2611" s="111" t="s">
        <v>1429</v>
      </c>
      <c r="F2611" s="111" t="s">
        <v>15</v>
      </c>
      <c r="G2611" s="111" t="s">
        <v>1437</v>
      </c>
      <c r="H2611" s="111" t="s">
        <v>13</v>
      </c>
      <c r="I2611" s="111" t="s">
        <v>1376</v>
      </c>
      <c r="J2611" s="113">
        <v>40</v>
      </c>
      <c r="K2611" s="113">
        <v>1303</v>
      </c>
      <c r="L2611" s="113">
        <v>52120</v>
      </c>
      <c r="M2611" s="113">
        <v>3.2574999999999998</v>
      </c>
      <c r="N2611" s="113">
        <v>130.30000000000001</v>
      </c>
      <c r="O2611" s="113">
        <v>0</v>
      </c>
      <c r="P2611" s="113">
        <v>0</v>
      </c>
      <c r="Q2611" s="113">
        <v>1306.2574999999999</v>
      </c>
      <c r="R2611" s="113">
        <v>52250.3</v>
      </c>
      <c r="S2611" s="111" t="s">
        <v>1428</v>
      </c>
    </row>
    <row r="2612" spans="1:19" ht="25.5">
      <c r="A2612" s="111" t="s">
        <v>5301</v>
      </c>
      <c r="B2612" s="112">
        <v>44340</v>
      </c>
      <c r="C2612" s="111" t="s">
        <v>5302</v>
      </c>
      <c r="D2612" s="112">
        <v>44340</v>
      </c>
      <c r="E2612" s="111" t="s">
        <v>1429</v>
      </c>
      <c r="F2612" s="111" t="s">
        <v>47</v>
      </c>
      <c r="G2612" s="111" t="s">
        <v>1454</v>
      </c>
      <c r="H2612" s="111" t="s">
        <v>13</v>
      </c>
      <c r="I2612" s="111" t="s">
        <v>1277</v>
      </c>
      <c r="J2612" s="113">
        <v>20</v>
      </c>
      <c r="K2612" s="113">
        <v>967</v>
      </c>
      <c r="L2612" s="113">
        <v>19340</v>
      </c>
      <c r="M2612" s="113">
        <v>2.4175</v>
      </c>
      <c r="N2612" s="113">
        <v>48.35</v>
      </c>
      <c r="O2612" s="113">
        <v>0</v>
      </c>
      <c r="P2612" s="113">
        <v>0</v>
      </c>
      <c r="Q2612" s="113">
        <v>969.41750000000002</v>
      </c>
      <c r="R2612" s="113">
        <v>19388.349999999999</v>
      </c>
      <c r="S2612" s="111" t="s">
        <v>1428</v>
      </c>
    </row>
    <row r="2613" spans="1:19" ht="25.5">
      <c r="A2613" s="111" t="s">
        <v>5303</v>
      </c>
      <c r="B2613" s="112">
        <v>44340</v>
      </c>
      <c r="C2613" s="111" t="s">
        <v>5304</v>
      </c>
      <c r="D2613" s="112">
        <v>44340</v>
      </c>
      <c r="E2613" s="111" t="s">
        <v>1429</v>
      </c>
      <c r="F2613" s="111" t="s">
        <v>62</v>
      </c>
      <c r="G2613" s="111" t="s">
        <v>1438</v>
      </c>
      <c r="H2613" s="111" t="s">
        <v>54</v>
      </c>
      <c r="I2613" s="111" t="s">
        <v>1147</v>
      </c>
      <c r="J2613" s="113">
        <v>10</v>
      </c>
      <c r="K2613" s="113">
        <v>1176</v>
      </c>
      <c r="L2613" s="113">
        <v>11760</v>
      </c>
      <c r="M2613" s="113">
        <v>2.94</v>
      </c>
      <c r="N2613" s="113">
        <v>29.4</v>
      </c>
      <c r="O2613" s="113">
        <v>0</v>
      </c>
      <c r="P2613" s="113">
        <v>0</v>
      </c>
      <c r="Q2613" s="113">
        <v>1178.94</v>
      </c>
      <c r="R2613" s="113">
        <v>11789.4</v>
      </c>
      <c r="S2613" s="111" t="s">
        <v>1428</v>
      </c>
    </row>
    <row r="2614" spans="1:19" ht="25.5">
      <c r="A2614" s="111" t="s">
        <v>5303</v>
      </c>
      <c r="B2614" s="112">
        <v>44340</v>
      </c>
      <c r="C2614" s="111" t="s">
        <v>5304</v>
      </c>
      <c r="D2614" s="112">
        <v>44340</v>
      </c>
      <c r="E2614" s="111" t="s">
        <v>1429</v>
      </c>
      <c r="F2614" s="111" t="s">
        <v>62</v>
      </c>
      <c r="G2614" s="111" t="s">
        <v>1438</v>
      </c>
      <c r="H2614" s="111" t="s">
        <v>54</v>
      </c>
      <c r="I2614" s="111" t="s">
        <v>1141</v>
      </c>
      <c r="J2614" s="113">
        <v>30</v>
      </c>
      <c r="K2614" s="113">
        <v>894</v>
      </c>
      <c r="L2614" s="113">
        <v>26820</v>
      </c>
      <c r="M2614" s="113">
        <v>2.2349999999999999</v>
      </c>
      <c r="N2614" s="113">
        <v>67.05</v>
      </c>
      <c r="O2614" s="113">
        <v>0</v>
      </c>
      <c r="P2614" s="113">
        <v>0</v>
      </c>
      <c r="Q2614" s="113">
        <v>896.23500000000001</v>
      </c>
      <c r="R2614" s="113">
        <v>26887.05</v>
      </c>
      <c r="S2614" s="111" t="s">
        <v>1428</v>
      </c>
    </row>
    <row r="2615" spans="1:19" ht="25.5">
      <c r="A2615" s="111" t="s">
        <v>5303</v>
      </c>
      <c r="B2615" s="112">
        <v>44340</v>
      </c>
      <c r="C2615" s="111" t="s">
        <v>5304</v>
      </c>
      <c r="D2615" s="112">
        <v>44340</v>
      </c>
      <c r="E2615" s="111" t="s">
        <v>1429</v>
      </c>
      <c r="F2615" s="111" t="s">
        <v>62</v>
      </c>
      <c r="G2615" s="111" t="s">
        <v>1438</v>
      </c>
      <c r="H2615" s="111" t="s">
        <v>54</v>
      </c>
      <c r="I2615" s="111" t="s">
        <v>1146</v>
      </c>
      <c r="J2615" s="113">
        <v>20</v>
      </c>
      <c r="K2615" s="113">
        <v>914</v>
      </c>
      <c r="L2615" s="113">
        <v>18280</v>
      </c>
      <c r="M2615" s="113">
        <v>2.2850000000000001</v>
      </c>
      <c r="N2615" s="113">
        <v>45.7</v>
      </c>
      <c r="O2615" s="113">
        <v>0</v>
      </c>
      <c r="P2615" s="113">
        <v>0</v>
      </c>
      <c r="Q2615" s="113">
        <v>916.28499999999997</v>
      </c>
      <c r="R2615" s="113">
        <v>18325.7</v>
      </c>
      <c r="S2615" s="111" t="s">
        <v>1428</v>
      </c>
    </row>
    <row r="2616" spans="1:19" ht="25.5">
      <c r="A2616" s="111" t="s">
        <v>5305</v>
      </c>
      <c r="B2616" s="112">
        <v>44340</v>
      </c>
      <c r="C2616" s="111" t="s">
        <v>5306</v>
      </c>
      <c r="D2616" s="112">
        <v>44340</v>
      </c>
      <c r="E2616" s="111" t="s">
        <v>1429</v>
      </c>
      <c r="F2616" s="111" t="s">
        <v>1393</v>
      </c>
      <c r="G2616" s="111" t="s">
        <v>57</v>
      </c>
      <c r="H2616" s="111" t="s">
        <v>54</v>
      </c>
      <c r="I2616" s="111" t="s">
        <v>1263</v>
      </c>
      <c r="J2616" s="113">
        <v>20</v>
      </c>
      <c r="K2616" s="113">
        <v>1099</v>
      </c>
      <c r="L2616" s="113">
        <v>21980</v>
      </c>
      <c r="M2616" s="113">
        <v>2.7475000000000001</v>
      </c>
      <c r="N2616" s="113">
        <v>54.95</v>
      </c>
      <c r="O2616" s="113">
        <v>0</v>
      </c>
      <c r="P2616" s="113">
        <v>0</v>
      </c>
      <c r="Q2616" s="113">
        <v>1101.7474999999999</v>
      </c>
      <c r="R2616" s="113">
        <v>22034.95</v>
      </c>
      <c r="S2616" s="111" t="s">
        <v>1428</v>
      </c>
    </row>
    <row r="2617" spans="1:19" ht="25.5">
      <c r="A2617" s="111" t="s">
        <v>5305</v>
      </c>
      <c r="B2617" s="112">
        <v>44340</v>
      </c>
      <c r="C2617" s="111" t="s">
        <v>5306</v>
      </c>
      <c r="D2617" s="112">
        <v>44340</v>
      </c>
      <c r="E2617" s="111" t="s">
        <v>1429</v>
      </c>
      <c r="F2617" s="111" t="s">
        <v>1393</v>
      </c>
      <c r="G2617" s="111" t="s">
        <v>57</v>
      </c>
      <c r="H2617" s="111" t="s">
        <v>54</v>
      </c>
      <c r="I2617" s="111" t="s">
        <v>1147</v>
      </c>
      <c r="J2617" s="113">
        <v>10</v>
      </c>
      <c r="K2617" s="113">
        <v>1176</v>
      </c>
      <c r="L2617" s="113">
        <v>11760</v>
      </c>
      <c r="M2617" s="113">
        <v>2.94</v>
      </c>
      <c r="N2617" s="113">
        <v>29.4</v>
      </c>
      <c r="O2617" s="113">
        <v>0</v>
      </c>
      <c r="P2617" s="113">
        <v>0</v>
      </c>
      <c r="Q2617" s="113">
        <v>1178.94</v>
      </c>
      <c r="R2617" s="113">
        <v>11789.4</v>
      </c>
      <c r="S2617" s="111" t="s">
        <v>1428</v>
      </c>
    </row>
    <row r="2618" spans="1:19" ht="25.5">
      <c r="A2618" s="111" t="s">
        <v>5305</v>
      </c>
      <c r="B2618" s="112">
        <v>44340</v>
      </c>
      <c r="C2618" s="111" t="s">
        <v>5306</v>
      </c>
      <c r="D2618" s="112">
        <v>44340</v>
      </c>
      <c r="E2618" s="111" t="s">
        <v>1429</v>
      </c>
      <c r="F2618" s="111" t="s">
        <v>1393</v>
      </c>
      <c r="G2618" s="111" t="s">
        <v>57</v>
      </c>
      <c r="H2618" s="111" t="s">
        <v>54</v>
      </c>
      <c r="I2618" s="111" t="s">
        <v>1141</v>
      </c>
      <c r="J2618" s="113">
        <v>15</v>
      </c>
      <c r="K2618" s="113">
        <v>894</v>
      </c>
      <c r="L2618" s="113">
        <v>13410</v>
      </c>
      <c r="M2618" s="113">
        <v>2.2349999999999999</v>
      </c>
      <c r="N2618" s="113">
        <v>33.524999999999999</v>
      </c>
      <c r="O2618" s="113">
        <v>0</v>
      </c>
      <c r="P2618" s="113">
        <v>0</v>
      </c>
      <c r="Q2618" s="113">
        <v>896.23500000000001</v>
      </c>
      <c r="R2618" s="113">
        <v>13443.525</v>
      </c>
      <c r="S2618" s="111" t="s">
        <v>1428</v>
      </c>
    </row>
    <row r="2619" spans="1:19" ht="25.5">
      <c r="A2619" s="111" t="s">
        <v>5305</v>
      </c>
      <c r="B2619" s="112">
        <v>44340</v>
      </c>
      <c r="C2619" s="111" t="s">
        <v>5306</v>
      </c>
      <c r="D2619" s="112">
        <v>44340</v>
      </c>
      <c r="E2619" s="111" t="s">
        <v>1429</v>
      </c>
      <c r="F2619" s="111" t="s">
        <v>1393</v>
      </c>
      <c r="G2619" s="111" t="s">
        <v>57</v>
      </c>
      <c r="H2619" s="111" t="s">
        <v>54</v>
      </c>
      <c r="I2619" s="111" t="s">
        <v>1320</v>
      </c>
      <c r="J2619" s="113">
        <v>20</v>
      </c>
      <c r="K2619" s="113">
        <v>1064</v>
      </c>
      <c r="L2619" s="113">
        <v>21280</v>
      </c>
      <c r="M2619" s="113">
        <v>2.66</v>
      </c>
      <c r="N2619" s="113">
        <v>53.2</v>
      </c>
      <c r="O2619" s="113">
        <v>0</v>
      </c>
      <c r="P2619" s="113">
        <v>0</v>
      </c>
      <c r="Q2619" s="113">
        <v>1066.6600000000001</v>
      </c>
      <c r="R2619" s="113">
        <v>21333.200000000001</v>
      </c>
      <c r="S2619" s="111" t="s">
        <v>1428</v>
      </c>
    </row>
    <row r="2620" spans="1:19" ht="25.5">
      <c r="A2620" s="111" t="s">
        <v>5305</v>
      </c>
      <c r="B2620" s="112">
        <v>44340</v>
      </c>
      <c r="C2620" s="111" t="s">
        <v>5306</v>
      </c>
      <c r="D2620" s="112">
        <v>44340</v>
      </c>
      <c r="E2620" s="111" t="s">
        <v>1429</v>
      </c>
      <c r="F2620" s="111" t="s">
        <v>1393</v>
      </c>
      <c r="G2620" s="111" t="s">
        <v>57</v>
      </c>
      <c r="H2620" s="111" t="s">
        <v>54</v>
      </c>
      <c r="I2620" s="111" t="s">
        <v>1146</v>
      </c>
      <c r="J2620" s="113">
        <v>10</v>
      </c>
      <c r="K2620" s="113">
        <v>914</v>
      </c>
      <c r="L2620" s="113">
        <v>9140</v>
      </c>
      <c r="M2620" s="113">
        <v>2.2850000000000001</v>
      </c>
      <c r="N2620" s="113">
        <v>22.85</v>
      </c>
      <c r="O2620" s="113">
        <v>0</v>
      </c>
      <c r="P2620" s="113">
        <v>0</v>
      </c>
      <c r="Q2620" s="113">
        <v>916.28499999999997</v>
      </c>
      <c r="R2620" s="113">
        <v>9162.85</v>
      </c>
      <c r="S2620" s="111" t="s">
        <v>1428</v>
      </c>
    </row>
    <row r="2621" spans="1:19" ht="25.5">
      <c r="A2621" s="111" t="s">
        <v>5305</v>
      </c>
      <c r="B2621" s="112">
        <v>44340</v>
      </c>
      <c r="C2621" s="111" t="s">
        <v>5306</v>
      </c>
      <c r="D2621" s="112">
        <v>44340</v>
      </c>
      <c r="E2621" s="111" t="s">
        <v>1429</v>
      </c>
      <c r="F2621" s="111" t="s">
        <v>1393</v>
      </c>
      <c r="G2621" s="111" t="s">
        <v>57</v>
      </c>
      <c r="H2621" s="111" t="s">
        <v>54</v>
      </c>
      <c r="I2621" s="111" t="s">
        <v>1142</v>
      </c>
      <c r="J2621" s="113">
        <v>40</v>
      </c>
      <c r="K2621" s="113">
        <v>1030</v>
      </c>
      <c r="L2621" s="113">
        <v>41200</v>
      </c>
      <c r="M2621" s="113">
        <v>2.5750000000000002</v>
      </c>
      <c r="N2621" s="113">
        <v>103</v>
      </c>
      <c r="O2621" s="113">
        <v>0</v>
      </c>
      <c r="P2621" s="113">
        <v>0</v>
      </c>
      <c r="Q2621" s="113">
        <v>1032.575</v>
      </c>
      <c r="R2621" s="113">
        <v>41303</v>
      </c>
      <c r="S2621" s="111" t="s">
        <v>1428</v>
      </c>
    </row>
    <row r="2622" spans="1:19" ht="25.5">
      <c r="A2622" s="111" t="s">
        <v>5305</v>
      </c>
      <c r="B2622" s="112">
        <v>44340</v>
      </c>
      <c r="C2622" s="111" t="s">
        <v>5306</v>
      </c>
      <c r="D2622" s="112">
        <v>44340</v>
      </c>
      <c r="E2622" s="111" t="s">
        <v>1429</v>
      </c>
      <c r="F2622" s="111" t="s">
        <v>1393</v>
      </c>
      <c r="G2622" s="111" t="s">
        <v>57</v>
      </c>
      <c r="H2622" s="111" t="s">
        <v>54</v>
      </c>
      <c r="I2622" s="111" t="s">
        <v>1277</v>
      </c>
      <c r="J2622" s="113">
        <v>20</v>
      </c>
      <c r="K2622" s="113">
        <v>967</v>
      </c>
      <c r="L2622" s="113">
        <v>19340</v>
      </c>
      <c r="M2622" s="113">
        <v>2.4175</v>
      </c>
      <c r="N2622" s="113">
        <v>48.35</v>
      </c>
      <c r="O2622" s="113">
        <v>0</v>
      </c>
      <c r="P2622" s="113">
        <v>0</v>
      </c>
      <c r="Q2622" s="113">
        <v>969.41750000000002</v>
      </c>
      <c r="R2622" s="113">
        <v>19388.349999999999</v>
      </c>
      <c r="S2622" s="111" t="s">
        <v>1428</v>
      </c>
    </row>
    <row r="2623" spans="1:19" ht="25.5">
      <c r="A2623" s="111" t="s">
        <v>5307</v>
      </c>
      <c r="B2623" s="112">
        <v>44340</v>
      </c>
      <c r="C2623" s="111" t="s">
        <v>5308</v>
      </c>
      <c r="D2623" s="112">
        <v>44340</v>
      </c>
      <c r="E2623" s="111" t="s">
        <v>1429</v>
      </c>
      <c r="F2623" s="111" t="s">
        <v>74</v>
      </c>
      <c r="G2623" s="111" t="s">
        <v>1054</v>
      </c>
      <c r="H2623" s="111" t="s">
        <v>66</v>
      </c>
      <c r="I2623" s="111" t="s">
        <v>1144</v>
      </c>
      <c r="J2623" s="113">
        <v>40</v>
      </c>
      <c r="K2623" s="113">
        <v>1118</v>
      </c>
      <c r="L2623" s="113">
        <v>44720</v>
      </c>
      <c r="M2623" s="113">
        <v>2.7949999999999999</v>
      </c>
      <c r="N2623" s="113">
        <v>111.8</v>
      </c>
      <c r="O2623" s="113">
        <v>0</v>
      </c>
      <c r="P2623" s="113">
        <v>0</v>
      </c>
      <c r="Q2623" s="113">
        <v>1120.7950000000001</v>
      </c>
      <c r="R2623" s="113">
        <v>44831.8</v>
      </c>
      <c r="S2623" s="111" t="s">
        <v>1428</v>
      </c>
    </row>
    <row r="2624" spans="1:19" ht="25.5">
      <c r="A2624" s="111" t="s">
        <v>5307</v>
      </c>
      <c r="B2624" s="112">
        <v>44340</v>
      </c>
      <c r="C2624" s="111" t="s">
        <v>5308</v>
      </c>
      <c r="D2624" s="112">
        <v>44340</v>
      </c>
      <c r="E2624" s="111" t="s">
        <v>1429</v>
      </c>
      <c r="F2624" s="111" t="s">
        <v>74</v>
      </c>
      <c r="G2624" s="111" t="s">
        <v>1054</v>
      </c>
      <c r="H2624" s="111" t="s">
        <v>66</v>
      </c>
      <c r="I2624" s="111" t="s">
        <v>1321</v>
      </c>
      <c r="J2624" s="113">
        <v>20</v>
      </c>
      <c r="K2624" s="113">
        <v>1205</v>
      </c>
      <c r="L2624" s="113">
        <v>24100</v>
      </c>
      <c r="M2624" s="113">
        <v>3.0125000000000002</v>
      </c>
      <c r="N2624" s="113">
        <v>60.25</v>
      </c>
      <c r="O2624" s="113">
        <v>0</v>
      </c>
      <c r="P2624" s="113">
        <v>0</v>
      </c>
      <c r="Q2624" s="113">
        <v>1208.0125</v>
      </c>
      <c r="R2624" s="113">
        <v>24160.25</v>
      </c>
      <c r="S2624" s="111" t="s">
        <v>1428</v>
      </c>
    </row>
    <row r="2625" spans="1:19" ht="25.5">
      <c r="A2625" s="111" t="s">
        <v>5307</v>
      </c>
      <c r="B2625" s="112">
        <v>44340</v>
      </c>
      <c r="C2625" s="111" t="s">
        <v>5308</v>
      </c>
      <c r="D2625" s="112">
        <v>44340</v>
      </c>
      <c r="E2625" s="111" t="s">
        <v>1429</v>
      </c>
      <c r="F2625" s="111" t="s">
        <v>74</v>
      </c>
      <c r="G2625" s="111" t="s">
        <v>1054</v>
      </c>
      <c r="H2625" s="111" t="s">
        <v>66</v>
      </c>
      <c r="I2625" s="111" t="s">
        <v>1320</v>
      </c>
      <c r="J2625" s="113">
        <v>20</v>
      </c>
      <c r="K2625" s="113">
        <v>1064</v>
      </c>
      <c r="L2625" s="113">
        <v>21280</v>
      </c>
      <c r="M2625" s="113">
        <v>2.66</v>
      </c>
      <c r="N2625" s="113">
        <v>53.2</v>
      </c>
      <c r="O2625" s="113">
        <v>0</v>
      </c>
      <c r="P2625" s="113">
        <v>0</v>
      </c>
      <c r="Q2625" s="113">
        <v>1066.6600000000001</v>
      </c>
      <c r="R2625" s="113">
        <v>21333.200000000001</v>
      </c>
      <c r="S2625" s="111" t="s">
        <v>1428</v>
      </c>
    </row>
    <row r="2626" spans="1:19" ht="25.5">
      <c r="A2626" s="111" t="s">
        <v>5307</v>
      </c>
      <c r="B2626" s="112">
        <v>44340</v>
      </c>
      <c r="C2626" s="111" t="s">
        <v>5308</v>
      </c>
      <c r="D2626" s="112">
        <v>44340</v>
      </c>
      <c r="E2626" s="111" t="s">
        <v>1429</v>
      </c>
      <c r="F2626" s="111" t="s">
        <v>74</v>
      </c>
      <c r="G2626" s="111" t="s">
        <v>1054</v>
      </c>
      <c r="H2626" s="111" t="s">
        <v>66</v>
      </c>
      <c r="I2626" s="111" t="s">
        <v>1146</v>
      </c>
      <c r="J2626" s="113">
        <v>60</v>
      </c>
      <c r="K2626" s="113">
        <v>914</v>
      </c>
      <c r="L2626" s="113">
        <v>54840</v>
      </c>
      <c r="M2626" s="113">
        <v>2.2850000000000001</v>
      </c>
      <c r="N2626" s="113">
        <v>137.1</v>
      </c>
      <c r="O2626" s="113">
        <v>0</v>
      </c>
      <c r="P2626" s="113">
        <v>0</v>
      </c>
      <c r="Q2626" s="113">
        <v>916.28499999999997</v>
      </c>
      <c r="R2626" s="113">
        <v>54977.1</v>
      </c>
      <c r="S2626" s="111" t="s">
        <v>1428</v>
      </c>
    </row>
    <row r="2627" spans="1:19" ht="25.5">
      <c r="A2627" s="111" t="s">
        <v>5307</v>
      </c>
      <c r="B2627" s="112">
        <v>44340</v>
      </c>
      <c r="C2627" s="111" t="s">
        <v>5308</v>
      </c>
      <c r="D2627" s="112">
        <v>44340</v>
      </c>
      <c r="E2627" s="111" t="s">
        <v>1429</v>
      </c>
      <c r="F2627" s="111" t="s">
        <v>74</v>
      </c>
      <c r="G2627" s="111" t="s">
        <v>1054</v>
      </c>
      <c r="H2627" s="111" t="s">
        <v>66</v>
      </c>
      <c r="I2627" s="111" t="s">
        <v>1147</v>
      </c>
      <c r="J2627" s="113">
        <v>20</v>
      </c>
      <c r="K2627" s="113">
        <v>1176</v>
      </c>
      <c r="L2627" s="113">
        <v>23520</v>
      </c>
      <c r="M2627" s="113">
        <v>2.94</v>
      </c>
      <c r="N2627" s="113">
        <v>58.8</v>
      </c>
      <c r="O2627" s="113">
        <v>0</v>
      </c>
      <c r="P2627" s="113">
        <v>0</v>
      </c>
      <c r="Q2627" s="113">
        <v>1178.94</v>
      </c>
      <c r="R2627" s="113">
        <v>23578.799999999999</v>
      </c>
      <c r="S2627" s="111" t="s">
        <v>1428</v>
      </c>
    </row>
    <row r="2628" spans="1:19" ht="25.5">
      <c r="A2628" s="111" t="s">
        <v>5307</v>
      </c>
      <c r="B2628" s="112">
        <v>44340</v>
      </c>
      <c r="C2628" s="111" t="s">
        <v>5308</v>
      </c>
      <c r="D2628" s="112">
        <v>44340</v>
      </c>
      <c r="E2628" s="111" t="s">
        <v>1429</v>
      </c>
      <c r="F2628" s="111" t="s">
        <v>74</v>
      </c>
      <c r="G2628" s="111" t="s">
        <v>1054</v>
      </c>
      <c r="H2628" s="111" t="s">
        <v>66</v>
      </c>
      <c r="I2628" s="111" t="s">
        <v>1141</v>
      </c>
      <c r="J2628" s="113">
        <v>60</v>
      </c>
      <c r="K2628" s="113">
        <v>894</v>
      </c>
      <c r="L2628" s="113">
        <v>53640</v>
      </c>
      <c r="M2628" s="113">
        <v>2.2349999999999999</v>
      </c>
      <c r="N2628" s="113">
        <v>134.1</v>
      </c>
      <c r="O2628" s="113">
        <v>0</v>
      </c>
      <c r="P2628" s="113">
        <v>0</v>
      </c>
      <c r="Q2628" s="113">
        <v>896.23500000000001</v>
      </c>
      <c r="R2628" s="113">
        <v>53774.1</v>
      </c>
      <c r="S2628" s="111" t="s">
        <v>1428</v>
      </c>
    </row>
    <row r="2629" spans="1:19" ht="25.5">
      <c r="A2629" s="111" t="s">
        <v>5309</v>
      </c>
      <c r="B2629" s="112">
        <v>44340</v>
      </c>
      <c r="C2629" s="111" t="s">
        <v>5310</v>
      </c>
      <c r="D2629" s="112">
        <v>44340</v>
      </c>
      <c r="E2629" s="111" t="s">
        <v>1429</v>
      </c>
      <c r="F2629" s="111" t="s">
        <v>72</v>
      </c>
      <c r="G2629" s="111" t="s">
        <v>1054</v>
      </c>
      <c r="H2629" s="111" t="s">
        <v>66</v>
      </c>
      <c r="I2629" s="111" t="s">
        <v>1321</v>
      </c>
      <c r="J2629" s="113">
        <v>60</v>
      </c>
      <c r="K2629" s="113">
        <v>1205</v>
      </c>
      <c r="L2629" s="113">
        <v>72300</v>
      </c>
      <c r="M2629" s="113">
        <v>3.0125000000000002</v>
      </c>
      <c r="N2629" s="113">
        <v>180.75</v>
      </c>
      <c r="O2629" s="113">
        <v>0</v>
      </c>
      <c r="P2629" s="113">
        <v>0</v>
      </c>
      <c r="Q2629" s="113">
        <v>1208.0125</v>
      </c>
      <c r="R2629" s="113">
        <v>72480.75</v>
      </c>
      <c r="S2629" s="111" t="s">
        <v>1428</v>
      </c>
    </row>
    <row r="2630" spans="1:19" ht="25.5">
      <c r="A2630" s="111" t="s">
        <v>5309</v>
      </c>
      <c r="B2630" s="112">
        <v>44340</v>
      </c>
      <c r="C2630" s="111" t="s">
        <v>5310</v>
      </c>
      <c r="D2630" s="112">
        <v>44340</v>
      </c>
      <c r="E2630" s="111" t="s">
        <v>1429</v>
      </c>
      <c r="F2630" s="111" t="s">
        <v>72</v>
      </c>
      <c r="G2630" s="111" t="s">
        <v>1054</v>
      </c>
      <c r="H2630" s="111" t="s">
        <v>66</v>
      </c>
      <c r="I2630" s="111" t="s">
        <v>1141</v>
      </c>
      <c r="J2630" s="113">
        <v>21</v>
      </c>
      <c r="K2630" s="113">
        <v>894</v>
      </c>
      <c r="L2630" s="113">
        <v>18774</v>
      </c>
      <c r="M2630" s="113">
        <v>2.2349999999999999</v>
      </c>
      <c r="N2630" s="113">
        <v>46.935000000000002</v>
      </c>
      <c r="O2630" s="113">
        <v>0</v>
      </c>
      <c r="P2630" s="113">
        <v>0</v>
      </c>
      <c r="Q2630" s="113">
        <v>896.23500000000001</v>
      </c>
      <c r="R2630" s="113">
        <v>18820.935000000001</v>
      </c>
      <c r="S2630" s="111" t="s">
        <v>1428</v>
      </c>
    </row>
    <row r="2631" spans="1:19" ht="25.5">
      <c r="A2631" s="111" t="s">
        <v>5311</v>
      </c>
      <c r="B2631" s="112">
        <v>44340</v>
      </c>
      <c r="C2631" s="111" t="s">
        <v>5312</v>
      </c>
      <c r="D2631" s="112">
        <v>44340</v>
      </c>
      <c r="E2631" s="111" t="s">
        <v>1429</v>
      </c>
      <c r="F2631" s="111" t="s">
        <v>978</v>
      </c>
      <c r="G2631" s="111" t="s">
        <v>76</v>
      </c>
      <c r="H2631" s="111" t="s">
        <v>66</v>
      </c>
      <c r="I2631" s="111" t="s">
        <v>1321</v>
      </c>
      <c r="J2631" s="113">
        <v>20</v>
      </c>
      <c r="K2631" s="113">
        <v>1205</v>
      </c>
      <c r="L2631" s="113">
        <v>24100</v>
      </c>
      <c r="M2631" s="113">
        <v>3.0125000000000002</v>
      </c>
      <c r="N2631" s="113">
        <v>60.25</v>
      </c>
      <c r="O2631" s="113">
        <v>0</v>
      </c>
      <c r="P2631" s="113">
        <v>0</v>
      </c>
      <c r="Q2631" s="113">
        <v>1208.0125</v>
      </c>
      <c r="R2631" s="113">
        <v>24160.25</v>
      </c>
      <c r="S2631" s="111" t="s">
        <v>1428</v>
      </c>
    </row>
    <row r="2632" spans="1:19" ht="25.5">
      <c r="A2632" s="111" t="s">
        <v>5311</v>
      </c>
      <c r="B2632" s="112">
        <v>44340</v>
      </c>
      <c r="C2632" s="111" t="s">
        <v>5312</v>
      </c>
      <c r="D2632" s="112">
        <v>44340</v>
      </c>
      <c r="E2632" s="111" t="s">
        <v>1429</v>
      </c>
      <c r="F2632" s="111" t="s">
        <v>978</v>
      </c>
      <c r="G2632" s="111" t="s">
        <v>76</v>
      </c>
      <c r="H2632" s="111" t="s">
        <v>66</v>
      </c>
      <c r="I2632" s="111" t="s">
        <v>1277</v>
      </c>
      <c r="J2632" s="113">
        <v>40</v>
      </c>
      <c r="K2632" s="113">
        <v>967</v>
      </c>
      <c r="L2632" s="113">
        <v>38680</v>
      </c>
      <c r="M2632" s="113">
        <v>2.4175</v>
      </c>
      <c r="N2632" s="113">
        <v>96.7</v>
      </c>
      <c r="O2632" s="113">
        <v>0</v>
      </c>
      <c r="P2632" s="113">
        <v>0</v>
      </c>
      <c r="Q2632" s="113">
        <v>969.41750000000002</v>
      </c>
      <c r="R2632" s="113">
        <v>38776.699999999997</v>
      </c>
      <c r="S2632" s="111" t="s">
        <v>1428</v>
      </c>
    </row>
    <row r="2633" spans="1:19" ht="25.5">
      <c r="A2633" s="111" t="s">
        <v>5311</v>
      </c>
      <c r="B2633" s="112">
        <v>44340</v>
      </c>
      <c r="C2633" s="111" t="s">
        <v>5312</v>
      </c>
      <c r="D2633" s="112">
        <v>44340</v>
      </c>
      <c r="E2633" s="111" t="s">
        <v>1429</v>
      </c>
      <c r="F2633" s="111" t="s">
        <v>978</v>
      </c>
      <c r="G2633" s="111" t="s">
        <v>76</v>
      </c>
      <c r="H2633" s="111" t="s">
        <v>66</v>
      </c>
      <c r="I2633" s="111" t="s">
        <v>1141</v>
      </c>
      <c r="J2633" s="113">
        <v>60</v>
      </c>
      <c r="K2633" s="113">
        <v>894</v>
      </c>
      <c r="L2633" s="113">
        <v>53640</v>
      </c>
      <c r="M2633" s="113">
        <v>2.2349999999999999</v>
      </c>
      <c r="N2633" s="113">
        <v>134.1</v>
      </c>
      <c r="O2633" s="113">
        <v>0</v>
      </c>
      <c r="P2633" s="113">
        <v>0</v>
      </c>
      <c r="Q2633" s="113">
        <v>896.23500000000001</v>
      </c>
      <c r="R2633" s="113">
        <v>53774.1</v>
      </c>
      <c r="S2633" s="111" t="s">
        <v>1428</v>
      </c>
    </row>
    <row r="2634" spans="1:19" ht="25.5">
      <c r="A2634" s="111" t="s">
        <v>5311</v>
      </c>
      <c r="B2634" s="112">
        <v>44340</v>
      </c>
      <c r="C2634" s="111" t="s">
        <v>5312</v>
      </c>
      <c r="D2634" s="112">
        <v>44340</v>
      </c>
      <c r="E2634" s="111" t="s">
        <v>1429</v>
      </c>
      <c r="F2634" s="111" t="s">
        <v>978</v>
      </c>
      <c r="G2634" s="111" t="s">
        <v>76</v>
      </c>
      <c r="H2634" s="111" t="s">
        <v>66</v>
      </c>
      <c r="I2634" s="111" t="s">
        <v>1144</v>
      </c>
      <c r="J2634" s="113">
        <v>40</v>
      </c>
      <c r="K2634" s="113">
        <v>1118</v>
      </c>
      <c r="L2634" s="113">
        <v>44720</v>
      </c>
      <c r="M2634" s="113">
        <v>2.7949999999999999</v>
      </c>
      <c r="N2634" s="113">
        <v>111.8</v>
      </c>
      <c r="O2634" s="113">
        <v>0</v>
      </c>
      <c r="P2634" s="113">
        <v>0</v>
      </c>
      <c r="Q2634" s="113">
        <v>1120.7950000000001</v>
      </c>
      <c r="R2634" s="113">
        <v>44831.8</v>
      </c>
      <c r="S2634" s="111" t="s">
        <v>1428</v>
      </c>
    </row>
    <row r="2635" spans="1:19" ht="25.5">
      <c r="A2635" s="111" t="s">
        <v>5313</v>
      </c>
      <c r="B2635" s="112">
        <v>44340</v>
      </c>
      <c r="C2635" s="111" t="s">
        <v>5314</v>
      </c>
      <c r="D2635" s="112">
        <v>44340</v>
      </c>
      <c r="E2635" s="111" t="s">
        <v>1429</v>
      </c>
      <c r="F2635" s="111" t="s">
        <v>55</v>
      </c>
      <c r="G2635" s="111" t="s">
        <v>1052</v>
      </c>
      <c r="H2635" s="111" t="s">
        <v>54</v>
      </c>
      <c r="I2635" s="111" t="s">
        <v>1321</v>
      </c>
      <c r="J2635" s="113">
        <v>20</v>
      </c>
      <c r="K2635" s="113">
        <v>1205</v>
      </c>
      <c r="L2635" s="113">
        <v>24100</v>
      </c>
      <c r="M2635" s="113">
        <v>3.0125000000000002</v>
      </c>
      <c r="N2635" s="113">
        <v>60.25</v>
      </c>
      <c r="O2635" s="113">
        <v>0</v>
      </c>
      <c r="P2635" s="113">
        <v>0</v>
      </c>
      <c r="Q2635" s="113">
        <v>1208.0125</v>
      </c>
      <c r="R2635" s="113">
        <v>24160.25</v>
      </c>
      <c r="S2635" s="111" t="s">
        <v>1428</v>
      </c>
    </row>
    <row r="2636" spans="1:19" ht="25.5">
      <c r="A2636" s="111" t="s">
        <v>5313</v>
      </c>
      <c r="B2636" s="112">
        <v>44340</v>
      </c>
      <c r="C2636" s="111" t="s">
        <v>5314</v>
      </c>
      <c r="D2636" s="112">
        <v>44340</v>
      </c>
      <c r="E2636" s="111" t="s">
        <v>1429</v>
      </c>
      <c r="F2636" s="111" t="s">
        <v>55</v>
      </c>
      <c r="G2636" s="111" t="s">
        <v>1052</v>
      </c>
      <c r="H2636" s="111" t="s">
        <v>54</v>
      </c>
      <c r="I2636" s="111" t="s">
        <v>1146</v>
      </c>
      <c r="J2636" s="113">
        <v>40</v>
      </c>
      <c r="K2636" s="113">
        <v>914</v>
      </c>
      <c r="L2636" s="113">
        <v>36560</v>
      </c>
      <c r="M2636" s="113">
        <v>2.2850000000000001</v>
      </c>
      <c r="N2636" s="113">
        <v>91.4</v>
      </c>
      <c r="O2636" s="113">
        <v>0</v>
      </c>
      <c r="P2636" s="113">
        <v>0</v>
      </c>
      <c r="Q2636" s="113">
        <v>916.28499999999997</v>
      </c>
      <c r="R2636" s="113">
        <v>36651.4</v>
      </c>
      <c r="S2636" s="111" t="s">
        <v>1428</v>
      </c>
    </row>
    <row r="2637" spans="1:19" ht="25.5">
      <c r="A2637" s="111" t="s">
        <v>5313</v>
      </c>
      <c r="B2637" s="112">
        <v>44340</v>
      </c>
      <c r="C2637" s="111" t="s">
        <v>5314</v>
      </c>
      <c r="D2637" s="112">
        <v>44340</v>
      </c>
      <c r="E2637" s="111" t="s">
        <v>1429</v>
      </c>
      <c r="F2637" s="111" t="s">
        <v>55</v>
      </c>
      <c r="G2637" s="111" t="s">
        <v>1052</v>
      </c>
      <c r="H2637" s="111" t="s">
        <v>54</v>
      </c>
      <c r="I2637" s="111" t="s">
        <v>1144</v>
      </c>
      <c r="J2637" s="113">
        <v>20</v>
      </c>
      <c r="K2637" s="113">
        <v>1118</v>
      </c>
      <c r="L2637" s="113">
        <v>22360</v>
      </c>
      <c r="M2637" s="113">
        <v>2.7949999999999999</v>
      </c>
      <c r="N2637" s="113">
        <v>55.9</v>
      </c>
      <c r="O2637" s="113">
        <v>0</v>
      </c>
      <c r="P2637" s="113">
        <v>0</v>
      </c>
      <c r="Q2637" s="113">
        <v>1120.7950000000001</v>
      </c>
      <c r="R2637" s="113">
        <v>22415.9</v>
      </c>
      <c r="S2637" s="111" t="s">
        <v>1428</v>
      </c>
    </row>
    <row r="2638" spans="1:19" ht="25.5">
      <c r="A2638" s="111" t="s">
        <v>5313</v>
      </c>
      <c r="B2638" s="112">
        <v>44340</v>
      </c>
      <c r="C2638" s="111" t="s">
        <v>5314</v>
      </c>
      <c r="D2638" s="112">
        <v>44340</v>
      </c>
      <c r="E2638" s="111" t="s">
        <v>1429</v>
      </c>
      <c r="F2638" s="111" t="s">
        <v>55</v>
      </c>
      <c r="G2638" s="111" t="s">
        <v>1052</v>
      </c>
      <c r="H2638" s="111" t="s">
        <v>54</v>
      </c>
      <c r="I2638" s="111" t="s">
        <v>1374</v>
      </c>
      <c r="J2638" s="113">
        <v>40</v>
      </c>
      <c r="K2638" s="113">
        <v>914</v>
      </c>
      <c r="L2638" s="113">
        <v>36560</v>
      </c>
      <c r="M2638" s="113">
        <v>2.2850000000000001</v>
      </c>
      <c r="N2638" s="113">
        <v>91.4</v>
      </c>
      <c r="O2638" s="113">
        <v>0</v>
      </c>
      <c r="P2638" s="113">
        <v>0</v>
      </c>
      <c r="Q2638" s="113">
        <v>916.28499999999997</v>
      </c>
      <c r="R2638" s="113">
        <v>36651.4</v>
      </c>
      <c r="S2638" s="111" t="s">
        <v>1428</v>
      </c>
    </row>
    <row r="2639" spans="1:19" ht="25.5">
      <c r="A2639" s="111" t="s">
        <v>5313</v>
      </c>
      <c r="B2639" s="112">
        <v>44340</v>
      </c>
      <c r="C2639" s="111" t="s">
        <v>5314</v>
      </c>
      <c r="D2639" s="112">
        <v>44340</v>
      </c>
      <c r="E2639" s="111" t="s">
        <v>1429</v>
      </c>
      <c r="F2639" s="111" t="s">
        <v>55</v>
      </c>
      <c r="G2639" s="111" t="s">
        <v>1052</v>
      </c>
      <c r="H2639" s="111" t="s">
        <v>54</v>
      </c>
      <c r="I2639" s="111" t="s">
        <v>1141</v>
      </c>
      <c r="J2639" s="113">
        <v>25</v>
      </c>
      <c r="K2639" s="113">
        <v>894</v>
      </c>
      <c r="L2639" s="113">
        <v>22350</v>
      </c>
      <c r="M2639" s="113">
        <v>2.2349999999999999</v>
      </c>
      <c r="N2639" s="113">
        <v>55.875</v>
      </c>
      <c r="O2639" s="113">
        <v>0</v>
      </c>
      <c r="P2639" s="113">
        <v>0</v>
      </c>
      <c r="Q2639" s="113">
        <v>896.23500000000001</v>
      </c>
      <c r="R2639" s="113">
        <v>22405.875</v>
      </c>
      <c r="S2639" s="111" t="s">
        <v>1428</v>
      </c>
    </row>
    <row r="2640" spans="1:19" ht="25.5">
      <c r="A2640" s="111" t="s">
        <v>5313</v>
      </c>
      <c r="B2640" s="112">
        <v>44340</v>
      </c>
      <c r="C2640" s="111" t="s">
        <v>5314</v>
      </c>
      <c r="D2640" s="112">
        <v>44340</v>
      </c>
      <c r="E2640" s="111" t="s">
        <v>1429</v>
      </c>
      <c r="F2640" s="111" t="s">
        <v>55</v>
      </c>
      <c r="G2640" s="111" t="s">
        <v>1052</v>
      </c>
      <c r="H2640" s="111" t="s">
        <v>54</v>
      </c>
      <c r="I2640" s="111" t="s">
        <v>1147</v>
      </c>
      <c r="J2640" s="113">
        <v>20</v>
      </c>
      <c r="K2640" s="113">
        <v>1176</v>
      </c>
      <c r="L2640" s="113">
        <v>23520</v>
      </c>
      <c r="M2640" s="113">
        <v>2.94</v>
      </c>
      <c r="N2640" s="113">
        <v>58.8</v>
      </c>
      <c r="O2640" s="113">
        <v>0</v>
      </c>
      <c r="P2640" s="113">
        <v>0</v>
      </c>
      <c r="Q2640" s="113">
        <v>1178.94</v>
      </c>
      <c r="R2640" s="113">
        <v>23578.799999999999</v>
      </c>
      <c r="S2640" s="111" t="s">
        <v>1428</v>
      </c>
    </row>
    <row r="2641" spans="1:19" ht="25.5">
      <c r="A2641" s="111" t="s">
        <v>5315</v>
      </c>
      <c r="B2641" s="112">
        <v>44340</v>
      </c>
      <c r="C2641" s="111" t="s">
        <v>5316</v>
      </c>
      <c r="D2641" s="112">
        <v>44340</v>
      </c>
      <c r="E2641" s="111" t="s">
        <v>1429</v>
      </c>
      <c r="F2641" s="111" t="s">
        <v>53</v>
      </c>
      <c r="G2641" s="111" t="s">
        <v>1052</v>
      </c>
      <c r="H2641" s="111" t="s">
        <v>54</v>
      </c>
      <c r="I2641" s="111" t="s">
        <v>1277</v>
      </c>
      <c r="J2641" s="113">
        <v>21</v>
      </c>
      <c r="K2641" s="113">
        <v>967</v>
      </c>
      <c r="L2641" s="113">
        <v>20307</v>
      </c>
      <c r="M2641" s="113">
        <v>2.4175</v>
      </c>
      <c r="N2641" s="113">
        <v>50.767499999999998</v>
      </c>
      <c r="O2641" s="113">
        <v>0</v>
      </c>
      <c r="P2641" s="113">
        <v>0</v>
      </c>
      <c r="Q2641" s="113">
        <v>969.41750000000002</v>
      </c>
      <c r="R2641" s="113">
        <v>20357.767500000002</v>
      </c>
      <c r="S2641" s="111" t="s">
        <v>1428</v>
      </c>
    </row>
    <row r="2642" spans="1:19" ht="25.5">
      <c r="A2642" s="111" t="s">
        <v>5315</v>
      </c>
      <c r="B2642" s="112">
        <v>44340</v>
      </c>
      <c r="C2642" s="111" t="s">
        <v>5316</v>
      </c>
      <c r="D2642" s="112">
        <v>44340</v>
      </c>
      <c r="E2642" s="111" t="s">
        <v>1429</v>
      </c>
      <c r="F2642" s="111" t="s">
        <v>53</v>
      </c>
      <c r="G2642" s="111" t="s">
        <v>1052</v>
      </c>
      <c r="H2642" s="111" t="s">
        <v>54</v>
      </c>
      <c r="I2642" s="111" t="s">
        <v>1141</v>
      </c>
      <c r="J2642" s="113">
        <v>100</v>
      </c>
      <c r="K2642" s="113">
        <v>894</v>
      </c>
      <c r="L2642" s="113">
        <v>89400</v>
      </c>
      <c r="M2642" s="113">
        <v>2.2349999999999999</v>
      </c>
      <c r="N2642" s="113">
        <v>223.5</v>
      </c>
      <c r="O2642" s="113">
        <v>0</v>
      </c>
      <c r="P2642" s="113">
        <v>0</v>
      </c>
      <c r="Q2642" s="113">
        <v>896.23500000000001</v>
      </c>
      <c r="R2642" s="113">
        <v>89623.5</v>
      </c>
      <c r="S2642" s="111" t="s">
        <v>1428</v>
      </c>
    </row>
    <row r="2643" spans="1:19" ht="25.5">
      <c r="A2643" s="111" t="s">
        <v>5315</v>
      </c>
      <c r="B2643" s="112">
        <v>44340</v>
      </c>
      <c r="C2643" s="111" t="s">
        <v>5316</v>
      </c>
      <c r="D2643" s="112">
        <v>44340</v>
      </c>
      <c r="E2643" s="111" t="s">
        <v>1429</v>
      </c>
      <c r="F2643" s="111" t="s">
        <v>53</v>
      </c>
      <c r="G2643" s="111" t="s">
        <v>1052</v>
      </c>
      <c r="H2643" s="111" t="s">
        <v>54</v>
      </c>
      <c r="I2643" s="111" t="s">
        <v>1320</v>
      </c>
      <c r="J2643" s="113">
        <v>40</v>
      </c>
      <c r="K2643" s="113">
        <v>1064</v>
      </c>
      <c r="L2643" s="113">
        <v>42560</v>
      </c>
      <c r="M2643" s="113">
        <v>2.66</v>
      </c>
      <c r="N2643" s="113">
        <v>106.4</v>
      </c>
      <c r="O2643" s="113">
        <v>0</v>
      </c>
      <c r="P2643" s="113">
        <v>0</v>
      </c>
      <c r="Q2643" s="113">
        <v>1066.6600000000001</v>
      </c>
      <c r="R2643" s="113">
        <v>42666.400000000001</v>
      </c>
      <c r="S2643" s="111" t="s">
        <v>1428</v>
      </c>
    </row>
    <row r="2644" spans="1:19" ht="25.5">
      <c r="A2644" s="111" t="s">
        <v>5317</v>
      </c>
      <c r="B2644" s="112">
        <v>44340</v>
      </c>
      <c r="C2644" s="111" t="s">
        <v>5318</v>
      </c>
      <c r="D2644" s="112">
        <v>44340</v>
      </c>
      <c r="E2644" s="111" t="s">
        <v>1429</v>
      </c>
      <c r="F2644" s="111" t="s">
        <v>59</v>
      </c>
      <c r="G2644" s="111" t="s">
        <v>54</v>
      </c>
      <c r="H2644" s="111" t="s">
        <v>54</v>
      </c>
      <c r="I2644" s="111" t="s">
        <v>1146</v>
      </c>
      <c r="J2644" s="113">
        <v>45</v>
      </c>
      <c r="K2644" s="113">
        <v>914</v>
      </c>
      <c r="L2644" s="113">
        <v>41130</v>
      </c>
      <c r="M2644" s="113">
        <v>2.2850000000000001</v>
      </c>
      <c r="N2644" s="113">
        <v>102.825</v>
      </c>
      <c r="O2644" s="113">
        <v>0</v>
      </c>
      <c r="P2644" s="113">
        <v>0</v>
      </c>
      <c r="Q2644" s="113">
        <v>916.28499999999997</v>
      </c>
      <c r="R2644" s="113">
        <v>41232.824999999997</v>
      </c>
      <c r="S2644" s="111" t="s">
        <v>1428</v>
      </c>
    </row>
    <row r="2645" spans="1:19" ht="25.5">
      <c r="A2645" s="111" t="s">
        <v>5317</v>
      </c>
      <c r="B2645" s="112">
        <v>44340</v>
      </c>
      <c r="C2645" s="111" t="s">
        <v>5318</v>
      </c>
      <c r="D2645" s="112">
        <v>44340</v>
      </c>
      <c r="E2645" s="111" t="s">
        <v>1429</v>
      </c>
      <c r="F2645" s="111" t="s">
        <v>59</v>
      </c>
      <c r="G2645" s="111" t="s">
        <v>54</v>
      </c>
      <c r="H2645" s="111" t="s">
        <v>54</v>
      </c>
      <c r="I2645" s="111" t="s">
        <v>1374</v>
      </c>
      <c r="J2645" s="113">
        <v>45</v>
      </c>
      <c r="K2645" s="113">
        <v>914</v>
      </c>
      <c r="L2645" s="113">
        <v>41130</v>
      </c>
      <c r="M2645" s="113">
        <v>2.2850000000000001</v>
      </c>
      <c r="N2645" s="113">
        <v>102.825</v>
      </c>
      <c r="O2645" s="113">
        <v>0</v>
      </c>
      <c r="P2645" s="113">
        <v>0</v>
      </c>
      <c r="Q2645" s="113">
        <v>916.28499999999997</v>
      </c>
      <c r="R2645" s="113">
        <v>41232.824999999997</v>
      </c>
      <c r="S2645" s="111" t="s">
        <v>1428</v>
      </c>
    </row>
    <row r="2646" spans="1:19" ht="25.5">
      <c r="A2646" s="111" t="s">
        <v>5317</v>
      </c>
      <c r="B2646" s="112">
        <v>44340</v>
      </c>
      <c r="C2646" s="111" t="s">
        <v>5318</v>
      </c>
      <c r="D2646" s="112">
        <v>44340</v>
      </c>
      <c r="E2646" s="111" t="s">
        <v>1429</v>
      </c>
      <c r="F2646" s="111" t="s">
        <v>59</v>
      </c>
      <c r="G2646" s="111" t="s">
        <v>54</v>
      </c>
      <c r="H2646" s="111" t="s">
        <v>54</v>
      </c>
      <c r="I2646" s="111" t="s">
        <v>1142</v>
      </c>
      <c r="J2646" s="113">
        <v>60</v>
      </c>
      <c r="K2646" s="113">
        <v>1030</v>
      </c>
      <c r="L2646" s="113">
        <v>61800</v>
      </c>
      <c r="M2646" s="113">
        <v>2.5750000000000002</v>
      </c>
      <c r="N2646" s="113">
        <v>154.5</v>
      </c>
      <c r="O2646" s="113">
        <v>0</v>
      </c>
      <c r="P2646" s="113">
        <v>0</v>
      </c>
      <c r="Q2646" s="113">
        <v>1032.575</v>
      </c>
      <c r="R2646" s="113">
        <v>61954.5</v>
      </c>
      <c r="S2646" s="111" t="s">
        <v>1428</v>
      </c>
    </row>
    <row r="2647" spans="1:19" ht="25.5">
      <c r="A2647" s="111" t="s">
        <v>5319</v>
      </c>
      <c r="B2647" s="112">
        <v>44340</v>
      </c>
      <c r="C2647" s="111" t="s">
        <v>5320</v>
      </c>
      <c r="D2647" s="112">
        <v>44340</v>
      </c>
      <c r="E2647" s="111" t="s">
        <v>1429</v>
      </c>
      <c r="F2647" s="111" t="s">
        <v>1018</v>
      </c>
      <c r="G2647" s="111" t="s">
        <v>1439</v>
      </c>
      <c r="H2647" s="111" t="s">
        <v>66</v>
      </c>
      <c r="I2647" s="111" t="s">
        <v>1141</v>
      </c>
      <c r="J2647" s="113">
        <v>40</v>
      </c>
      <c r="K2647" s="113">
        <v>894</v>
      </c>
      <c r="L2647" s="113">
        <v>35760</v>
      </c>
      <c r="M2647" s="113">
        <v>2.2349999999999999</v>
      </c>
      <c r="N2647" s="113">
        <v>89.4</v>
      </c>
      <c r="O2647" s="113">
        <v>0</v>
      </c>
      <c r="P2647" s="113">
        <v>0</v>
      </c>
      <c r="Q2647" s="113">
        <v>896.23500000000001</v>
      </c>
      <c r="R2647" s="113">
        <v>35849.4</v>
      </c>
      <c r="S2647" s="111" t="s">
        <v>1428</v>
      </c>
    </row>
    <row r="2648" spans="1:19" ht="25.5">
      <c r="A2648" s="111" t="s">
        <v>5319</v>
      </c>
      <c r="B2648" s="112">
        <v>44340</v>
      </c>
      <c r="C2648" s="111" t="s">
        <v>5320</v>
      </c>
      <c r="D2648" s="112">
        <v>44340</v>
      </c>
      <c r="E2648" s="111" t="s">
        <v>1429</v>
      </c>
      <c r="F2648" s="111" t="s">
        <v>1018</v>
      </c>
      <c r="G2648" s="111" t="s">
        <v>1439</v>
      </c>
      <c r="H2648" s="111" t="s">
        <v>66</v>
      </c>
      <c r="I2648" s="111" t="s">
        <v>1147</v>
      </c>
      <c r="J2648" s="113">
        <v>40</v>
      </c>
      <c r="K2648" s="113">
        <v>1176</v>
      </c>
      <c r="L2648" s="113">
        <v>47040</v>
      </c>
      <c r="M2648" s="113">
        <v>2.94</v>
      </c>
      <c r="N2648" s="113">
        <v>117.6</v>
      </c>
      <c r="O2648" s="113">
        <v>0</v>
      </c>
      <c r="P2648" s="113">
        <v>0</v>
      </c>
      <c r="Q2648" s="113">
        <v>1178.94</v>
      </c>
      <c r="R2648" s="113">
        <v>47157.599999999999</v>
      </c>
      <c r="S2648" s="111" t="s">
        <v>1428</v>
      </c>
    </row>
    <row r="2649" spans="1:19" ht="25.5">
      <c r="A2649" s="111" t="s">
        <v>5319</v>
      </c>
      <c r="B2649" s="112">
        <v>44340</v>
      </c>
      <c r="C2649" s="111" t="s">
        <v>5320</v>
      </c>
      <c r="D2649" s="112">
        <v>44340</v>
      </c>
      <c r="E2649" s="111" t="s">
        <v>1429</v>
      </c>
      <c r="F2649" s="111" t="s">
        <v>1018</v>
      </c>
      <c r="G2649" s="111" t="s">
        <v>1439</v>
      </c>
      <c r="H2649" s="111" t="s">
        <v>66</v>
      </c>
      <c r="I2649" s="111" t="s">
        <v>1146</v>
      </c>
      <c r="J2649" s="113">
        <v>40</v>
      </c>
      <c r="K2649" s="113">
        <v>914</v>
      </c>
      <c r="L2649" s="113">
        <v>36560</v>
      </c>
      <c r="M2649" s="113">
        <v>2.2850000000000001</v>
      </c>
      <c r="N2649" s="113">
        <v>91.4</v>
      </c>
      <c r="O2649" s="113">
        <v>0</v>
      </c>
      <c r="P2649" s="113">
        <v>0</v>
      </c>
      <c r="Q2649" s="113">
        <v>916.28499999999997</v>
      </c>
      <c r="R2649" s="113">
        <v>36651.4</v>
      </c>
      <c r="S2649" s="111" t="s">
        <v>1428</v>
      </c>
    </row>
    <row r="2650" spans="1:19" ht="25.5">
      <c r="A2650" s="111" t="s">
        <v>5321</v>
      </c>
      <c r="B2650" s="112">
        <v>44340</v>
      </c>
      <c r="C2650" s="111" t="s">
        <v>5322</v>
      </c>
      <c r="D2650" s="112">
        <v>44340</v>
      </c>
      <c r="E2650" s="111" t="s">
        <v>1429</v>
      </c>
      <c r="F2650" s="111" t="s">
        <v>68</v>
      </c>
      <c r="G2650" s="111" t="s">
        <v>1439</v>
      </c>
      <c r="H2650" s="111" t="s">
        <v>66</v>
      </c>
      <c r="I2650" s="111" t="s">
        <v>1146</v>
      </c>
      <c r="J2650" s="113">
        <v>40</v>
      </c>
      <c r="K2650" s="113">
        <v>914</v>
      </c>
      <c r="L2650" s="113">
        <v>36560</v>
      </c>
      <c r="M2650" s="113">
        <v>2.2850000000000001</v>
      </c>
      <c r="N2650" s="113">
        <v>91.4</v>
      </c>
      <c r="O2650" s="113">
        <v>0</v>
      </c>
      <c r="P2650" s="113">
        <v>0</v>
      </c>
      <c r="Q2650" s="113">
        <v>916.28499999999997</v>
      </c>
      <c r="R2650" s="113">
        <v>36651.4</v>
      </c>
      <c r="S2650" s="111" t="s">
        <v>1428</v>
      </c>
    </row>
    <row r="2651" spans="1:19" ht="25.5">
      <c r="A2651" s="111" t="s">
        <v>5321</v>
      </c>
      <c r="B2651" s="112">
        <v>44340</v>
      </c>
      <c r="C2651" s="111" t="s">
        <v>5322</v>
      </c>
      <c r="D2651" s="112">
        <v>44340</v>
      </c>
      <c r="E2651" s="111" t="s">
        <v>1429</v>
      </c>
      <c r="F2651" s="111" t="s">
        <v>68</v>
      </c>
      <c r="G2651" s="111" t="s">
        <v>1439</v>
      </c>
      <c r="H2651" s="111" t="s">
        <v>66</v>
      </c>
      <c r="I2651" s="111" t="s">
        <v>1277</v>
      </c>
      <c r="J2651" s="113">
        <v>40</v>
      </c>
      <c r="K2651" s="113">
        <v>967</v>
      </c>
      <c r="L2651" s="113">
        <v>38680</v>
      </c>
      <c r="M2651" s="113">
        <v>2.4175</v>
      </c>
      <c r="N2651" s="113">
        <v>96.7</v>
      </c>
      <c r="O2651" s="113">
        <v>0</v>
      </c>
      <c r="P2651" s="113">
        <v>0</v>
      </c>
      <c r="Q2651" s="113">
        <v>969.41750000000002</v>
      </c>
      <c r="R2651" s="113">
        <v>38776.699999999997</v>
      </c>
      <c r="S2651" s="111" t="s">
        <v>1428</v>
      </c>
    </row>
    <row r="2652" spans="1:19" ht="25.5">
      <c r="A2652" s="111" t="s">
        <v>5321</v>
      </c>
      <c r="B2652" s="112">
        <v>44340</v>
      </c>
      <c r="C2652" s="111" t="s">
        <v>5322</v>
      </c>
      <c r="D2652" s="112">
        <v>44340</v>
      </c>
      <c r="E2652" s="111" t="s">
        <v>1429</v>
      </c>
      <c r="F2652" s="111" t="s">
        <v>68</v>
      </c>
      <c r="G2652" s="111" t="s">
        <v>1439</v>
      </c>
      <c r="H2652" s="111" t="s">
        <v>66</v>
      </c>
      <c r="I2652" s="111" t="s">
        <v>1147</v>
      </c>
      <c r="J2652" s="113">
        <v>40</v>
      </c>
      <c r="K2652" s="113">
        <v>1176</v>
      </c>
      <c r="L2652" s="113">
        <v>47040</v>
      </c>
      <c r="M2652" s="113">
        <v>2.94</v>
      </c>
      <c r="N2652" s="113">
        <v>117.6</v>
      </c>
      <c r="O2652" s="113">
        <v>0</v>
      </c>
      <c r="P2652" s="113">
        <v>0</v>
      </c>
      <c r="Q2652" s="113">
        <v>1178.94</v>
      </c>
      <c r="R2652" s="113">
        <v>47157.599999999999</v>
      </c>
      <c r="S2652" s="111" t="s">
        <v>1428</v>
      </c>
    </row>
    <row r="2653" spans="1:19" ht="25.5">
      <c r="A2653" s="111" t="s">
        <v>5321</v>
      </c>
      <c r="B2653" s="112">
        <v>44340</v>
      </c>
      <c r="C2653" s="111" t="s">
        <v>5322</v>
      </c>
      <c r="D2653" s="112">
        <v>44340</v>
      </c>
      <c r="E2653" s="111" t="s">
        <v>1429</v>
      </c>
      <c r="F2653" s="111" t="s">
        <v>68</v>
      </c>
      <c r="G2653" s="111" t="s">
        <v>1439</v>
      </c>
      <c r="H2653" s="111" t="s">
        <v>66</v>
      </c>
      <c r="I2653" s="111" t="s">
        <v>1144</v>
      </c>
      <c r="J2653" s="113">
        <v>40</v>
      </c>
      <c r="K2653" s="113">
        <v>1118</v>
      </c>
      <c r="L2653" s="113">
        <v>44720</v>
      </c>
      <c r="M2653" s="113">
        <v>2.7949999999999999</v>
      </c>
      <c r="N2653" s="113">
        <v>111.8</v>
      </c>
      <c r="O2653" s="113">
        <v>0</v>
      </c>
      <c r="P2653" s="113">
        <v>0</v>
      </c>
      <c r="Q2653" s="113">
        <v>1120.7950000000001</v>
      </c>
      <c r="R2653" s="113">
        <v>44831.8</v>
      </c>
      <c r="S2653" s="111" t="s">
        <v>1428</v>
      </c>
    </row>
    <row r="2654" spans="1:19" ht="25.5">
      <c r="A2654" s="111" t="s">
        <v>5323</v>
      </c>
      <c r="B2654" s="112">
        <v>44340</v>
      </c>
      <c r="C2654" s="111" t="s">
        <v>5324</v>
      </c>
      <c r="D2654" s="112">
        <v>44340</v>
      </c>
      <c r="E2654" s="111" t="s">
        <v>1429</v>
      </c>
      <c r="F2654" s="111" t="s">
        <v>75</v>
      </c>
      <c r="G2654" s="111" t="s">
        <v>76</v>
      </c>
      <c r="H2654" s="111" t="s">
        <v>66</v>
      </c>
      <c r="I2654" s="111" t="s">
        <v>1321</v>
      </c>
      <c r="J2654" s="113">
        <v>20</v>
      </c>
      <c r="K2654" s="113">
        <v>1205</v>
      </c>
      <c r="L2654" s="113">
        <v>24100</v>
      </c>
      <c r="M2654" s="113">
        <v>3.0125000000000002</v>
      </c>
      <c r="N2654" s="113">
        <v>60.25</v>
      </c>
      <c r="O2654" s="113">
        <v>0</v>
      </c>
      <c r="P2654" s="113">
        <v>0</v>
      </c>
      <c r="Q2654" s="113">
        <v>1208.0125</v>
      </c>
      <c r="R2654" s="113">
        <v>24160.25</v>
      </c>
      <c r="S2654" s="111" t="s">
        <v>1428</v>
      </c>
    </row>
    <row r="2655" spans="1:19" ht="25.5">
      <c r="A2655" s="111" t="s">
        <v>5323</v>
      </c>
      <c r="B2655" s="112">
        <v>44340</v>
      </c>
      <c r="C2655" s="111" t="s">
        <v>5324</v>
      </c>
      <c r="D2655" s="112">
        <v>44340</v>
      </c>
      <c r="E2655" s="111" t="s">
        <v>1429</v>
      </c>
      <c r="F2655" s="111" t="s">
        <v>75</v>
      </c>
      <c r="G2655" s="111" t="s">
        <v>76</v>
      </c>
      <c r="H2655" s="111" t="s">
        <v>66</v>
      </c>
      <c r="I2655" s="111" t="s">
        <v>1376</v>
      </c>
      <c r="J2655" s="113">
        <v>20</v>
      </c>
      <c r="K2655" s="113">
        <v>1303</v>
      </c>
      <c r="L2655" s="113">
        <v>26060</v>
      </c>
      <c r="M2655" s="113">
        <v>3.2574999999999998</v>
      </c>
      <c r="N2655" s="113">
        <v>65.150000000000006</v>
      </c>
      <c r="O2655" s="113">
        <v>0</v>
      </c>
      <c r="P2655" s="113">
        <v>0</v>
      </c>
      <c r="Q2655" s="113">
        <v>1306.2574999999999</v>
      </c>
      <c r="R2655" s="113">
        <v>26125.15</v>
      </c>
      <c r="S2655" s="111" t="s">
        <v>1428</v>
      </c>
    </row>
    <row r="2656" spans="1:19" ht="25.5">
      <c r="A2656" s="111" t="s">
        <v>5323</v>
      </c>
      <c r="B2656" s="112">
        <v>44340</v>
      </c>
      <c r="C2656" s="111" t="s">
        <v>5324</v>
      </c>
      <c r="D2656" s="112">
        <v>44340</v>
      </c>
      <c r="E2656" s="111" t="s">
        <v>1429</v>
      </c>
      <c r="F2656" s="111" t="s">
        <v>75</v>
      </c>
      <c r="G2656" s="111" t="s">
        <v>76</v>
      </c>
      <c r="H2656" s="111" t="s">
        <v>66</v>
      </c>
      <c r="I2656" s="111" t="s">
        <v>1374</v>
      </c>
      <c r="J2656" s="113">
        <v>20</v>
      </c>
      <c r="K2656" s="113">
        <v>914</v>
      </c>
      <c r="L2656" s="113">
        <v>18280</v>
      </c>
      <c r="M2656" s="113">
        <v>2.2850000000000001</v>
      </c>
      <c r="N2656" s="113">
        <v>45.7</v>
      </c>
      <c r="O2656" s="113">
        <v>0</v>
      </c>
      <c r="P2656" s="113">
        <v>0</v>
      </c>
      <c r="Q2656" s="113">
        <v>916.28499999999997</v>
      </c>
      <c r="R2656" s="113">
        <v>18325.7</v>
      </c>
      <c r="S2656" s="111" t="s">
        <v>1428</v>
      </c>
    </row>
    <row r="2657" spans="1:19" ht="25.5">
      <c r="A2657" s="111" t="s">
        <v>5323</v>
      </c>
      <c r="B2657" s="112">
        <v>44340</v>
      </c>
      <c r="C2657" s="111" t="s">
        <v>5324</v>
      </c>
      <c r="D2657" s="112">
        <v>44340</v>
      </c>
      <c r="E2657" s="111" t="s">
        <v>1429</v>
      </c>
      <c r="F2657" s="111" t="s">
        <v>75</v>
      </c>
      <c r="G2657" s="111" t="s">
        <v>76</v>
      </c>
      <c r="H2657" s="111" t="s">
        <v>66</v>
      </c>
      <c r="I2657" s="111" t="s">
        <v>1277</v>
      </c>
      <c r="J2657" s="113">
        <v>20</v>
      </c>
      <c r="K2657" s="113">
        <v>967</v>
      </c>
      <c r="L2657" s="113">
        <v>19340</v>
      </c>
      <c r="M2657" s="113">
        <v>2.4175</v>
      </c>
      <c r="N2657" s="113">
        <v>48.35</v>
      </c>
      <c r="O2657" s="113">
        <v>0</v>
      </c>
      <c r="P2657" s="113">
        <v>0</v>
      </c>
      <c r="Q2657" s="113">
        <v>969.41750000000002</v>
      </c>
      <c r="R2657" s="113">
        <v>19388.349999999999</v>
      </c>
      <c r="S2657" s="111" t="s">
        <v>1428</v>
      </c>
    </row>
    <row r="2658" spans="1:19" ht="25.5">
      <c r="A2658" s="111" t="s">
        <v>5325</v>
      </c>
      <c r="B2658" s="112">
        <v>44340</v>
      </c>
      <c r="C2658" s="111" t="s">
        <v>5326</v>
      </c>
      <c r="D2658" s="112">
        <v>44340</v>
      </c>
      <c r="E2658" s="111" t="s">
        <v>1429</v>
      </c>
      <c r="F2658" s="111" t="s">
        <v>116</v>
      </c>
      <c r="G2658" s="111" t="s">
        <v>1016</v>
      </c>
      <c r="H2658" s="111" t="s">
        <v>54</v>
      </c>
      <c r="I2658" s="111" t="s">
        <v>1146</v>
      </c>
      <c r="J2658" s="113">
        <v>40</v>
      </c>
      <c r="K2658" s="113">
        <v>914</v>
      </c>
      <c r="L2658" s="113">
        <v>36560</v>
      </c>
      <c r="M2658" s="113">
        <v>2.2850000000000001</v>
      </c>
      <c r="N2658" s="113">
        <v>91.4</v>
      </c>
      <c r="O2658" s="113">
        <v>0</v>
      </c>
      <c r="P2658" s="113">
        <v>0</v>
      </c>
      <c r="Q2658" s="113">
        <v>916.28499999999997</v>
      </c>
      <c r="R2658" s="113">
        <v>36651.4</v>
      </c>
      <c r="S2658" s="111" t="s">
        <v>1428</v>
      </c>
    </row>
    <row r="2659" spans="1:19" ht="25.5">
      <c r="A2659" s="111" t="s">
        <v>5325</v>
      </c>
      <c r="B2659" s="112">
        <v>44340</v>
      </c>
      <c r="C2659" s="111" t="s">
        <v>5326</v>
      </c>
      <c r="D2659" s="112">
        <v>44340</v>
      </c>
      <c r="E2659" s="111" t="s">
        <v>1429</v>
      </c>
      <c r="F2659" s="111" t="s">
        <v>116</v>
      </c>
      <c r="G2659" s="111" t="s">
        <v>1016</v>
      </c>
      <c r="H2659" s="111" t="s">
        <v>54</v>
      </c>
      <c r="I2659" s="111" t="s">
        <v>1144</v>
      </c>
      <c r="J2659" s="113">
        <v>20</v>
      </c>
      <c r="K2659" s="113">
        <v>1118</v>
      </c>
      <c r="L2659" s="113">
        <v>22360</v>
      </c>
      <c r="M2659" s="113">
        <v>2.7949999999999999</v>
      </c>
      <c r="N2659" s="113">
        <v>55.9</v>
      </c>
      <c r="O2659" s="113">
        <v>0</v>
      </c>
      <c r="P2659" s="113">
        <v>0</v>
      </c>
      <c r="Q2659" s="113">
        <v>1120.7950000000001</v>
      </c>
      <c r="R2659" s="113">
        <v>22415.9</v>
      </c>
      <c r="S2659" s="111" t="s">
        <v>1428</v>
      </c>
    </row>
    <row r="2660" spans="1:19" ht="25.5">
      <c r="A2660" s="111" t="s">
        <v>5325</v>
      </c>
      <c r="B2660" s="112">
        <v>44340</v>
      </c>
      <c r="C2660" s="111" t="s">
        <v>5326</v>
      </c>
      <c r="D2660" s="112">
        <v>44340</v>
      </c>
      <c r="E2660" s="111" t="s">
        <v>1429</v>
      </c>
      <c r="F2660" s="111" t="s">
        <v>116</v>
      </c>
      <c r="G2660" s="111" t="s">
        <v>1016</v>
      </c>
      <c r="H2660" s="111" t="s">
        <v>54</v>
      </c>
      <c r="I2660" s="111" t="s">
        <v>1142</v>
      </c>
      <c r="J2660" s="113">
        <v>20</v>
      </c>
      <c r="K2660" s="113">
        <v>1030</v>
      </c>
      <c r="L2660" s="113">
        <v>20600</v>
      </c>
      <c r="M2660" s="113">
        <v>2.5750000000000002</v>
      </c>
      <c r="N2660" s="113">
        <v>51.5</v>
      </c>
      <c r="O2660" s="113">
        <v>0</v>
      </c>
      <c r="P2660" s="113">
        <v>0</v>
      </c>
      <c r="Q2660" s="113">
        <v>1032.575</v>
      </c>
      <c r="R2660" s="113">
        <v>20651.5</v>
      </c>
      <c r="S2660" s="111" t="s">
        <v>1428</v>
      </c>
    </row>
    <row r="2661" spans="1:19" ht="25.5">
      <c r="A2661" s="111" t="s">
        <v>5325</v>
      </c>
      <c r="B2661" s="112">
        <v>44340</v>
      </c>
      <c r="C2661" s="111" t="s">
        <v>5326</v>
      </c>
      <c r="D2661" s="112">
        <v>44340</v>
      </c>
      <c r="E2661" s="111" t="s">
        <v>1429</v>
      </c>
      <c r="F2661" s="111" t="s">
        <v>116</v>
      </c>
      <c r="G2661" s="111" t="s">
        <v>1016</v>
      </c>
      <c r="H2661" s="111" t="s">
        <v>54</v>
      </c>
      <c r="I2661" s="111" t="s">
        <v>1277</v>
      </c>
      <c r="J2661" s="113">
        <v>20</v>
      </c>
      <c r="K2661" s="113">
        <v>967</v>
      </c>
      <c r="L2661" s="113">
        <v>19340</v>
      </c>
      <c r="M2661" s="113">
        <v>2.4175</v>
      </c>
      <c r="N2661" s="113">
        <v>48.35</v>
      </c>
      <c r="O2661" s="113">
        <v>0</v>
      </c>
      <c r="P2661" s="113">
        <v>0</v>
      </c>
      <c r="Q2661" s="113">
        <v>969.41750000000002</v>
      </c>
      <c r="R2661" s="113">
        <v>19388.349999999999</v>
      </c>
      <c r="S2661" s="111" t="s">
        <v>1428</v>
      </c>
    </row>
    <row r="2662" spans="1:19" ht="25.5">
      <c r="A2662" s="111" t="s">
        <v>5325</v>
      </c>
      <c r="B2662" s="112">
        <v>44340</v>
      </c>
      <c r="C2662" s="111" t="s">
        <v>5326</v>
      </c>
      <c r="D2662" s="112">
        <v>44340</v>
      </c>
      <c r="E2662" s="111" t="s">
        <v>1429</v>
      </c>
      <c r="F2662" s="111" t="s">
        <v>116</v>
      </c>
      <c r="G2662" s="111" t="s">
        <v>1016</v>
      </c>
      <c r="H2662" s="111" t="s">
        <v>54</v>
      </c>
      <c r="I2662" s="111" t="s">
        <v>1147</v>
      </c>
      <c r="J2662" s="113">
        <v>20</v>
      </c>
      <c r="K2662" s="113">
        <v>1176</v>
      </c>
      <c r="L2662" s="113">
        <v>23520</v>
      </c>
      <c r="M2662" s="113">
        <v>2.94</v>
      </c>
      <c r="N2662" s="113">
        <v>58.8</v>
      </c>
      <c r="O2662" s="113">
        <v>0</v>
      </c>
      <c r="P2662" s="113">
        <v>0</v>
      </c>
      <c r="Q2662" s="113">
        <v>1178.94</v>
      </c>
      <c r="R2662" s="113">
        <v>23578.799999999999</v>
      </c>
      <c r="S2662" s="111" t="s">
        <v>1428</v>
      </c>
    </row>
    <row r="2663" spans="1:19" ht="25.5">
      <c r="A2663" s="111" t="s">
        <v>5327</v>
      </c>
      <c r="B2663" s="112">
        <v>44340</v>
      </c>
      <c r="C2663" s="111" t="s">
        <v>5328</v>
      </c>
      <c r="D2663" s="112">
        <v>44340</v>
      </c>
      <c r="E2663" s="111" t="s">
        <v>1429</v>
      </c>
      <c r="F2663" s="111" t="s">
        <v>96</v>
      </c>
      <c r="G2663" s="111" t="s">
        <v>1013</v>
      </c>
      <c r="H2663" s="111" t="s">
        <v>1433</v>
      </c>
      <c r="I2663" s="111" t="s">
        <v>1146</v>
      </c>
      <c r="J2663" s="113">
        <v>60</v>
      </c>
      <c r="K2663" s="113">
        <v>914</v>
      </c>
      <c r="L2663" s="113">
        <v>54840</v>
      </c>
      <c r="M2663" s="113">
        <v>2.2850000000000001</v>
      </c>
      <c r="N2663" s="113">
        <v>137.1</v>
      </c>
      <c r="O2663" s="113">
        <v>0</v>
      </c>
      <c r="P2663" s="113">
        <v>0</v>
      </c>
      <c r="Q2663" s="113">
        <v>916.28499999999997</v>
      </c>
      <c r="R2663" s="113">
        <v>54977.1</v>
      </c>
      <c r="S2663" s="111" t="s">
        <v>1428</v>
      </c>
    </row>
    <row r="2664" spans="1:19" ht="25.5">
      <c r="A2664" s="111" t="s">
        <v>5327</v>
      </c>
      <c r="B2664" s="112">
        <v>44340</v>
      </c>
      <c r="C2664" s="111" t="s">
        <v>5328</v>
      </c>
      <c r="D2664" s="112">
        <v>44340</v>
      </c>
      <c r="E2664" s="111" t="s">
        <v>1429</v>
      </c>
      <c r="F2664" s="111" t="s">
        <v>96</v>
      </c>
      <c r="G2664" s="111" t="s">
        <v>1013</v>
      </c>
      <c r="H2664" s="111" t="s">
        <v>1433</v>
      </c>
      <c r="I2664" s="111" t="s">
        <v>1141</v>
      </c>
      <c r="J2664" s="113">
        <v>40</v>
      </c>
      <c r="K2664" s="113">
        <v>894</v>
      </c>
      <c r="L2664" s="113">
        <v>35760</v>
      </c>
      <c r="M2664" s="113">
        <v>2.2349999999999999</v>
      </c>
      <c r="N2664" s="113">
        <v>89.4</v>
      </c>
      <c r="O2664" s="113">
        <v>0</v>
      </c>
      <c r="P2664" s="113">
        <v>0</v>
      </c>
      <c r="Q2664" s="113">
        <v>896.23500000000001</v>
      </c>
      <c r="R2664" s="113">
        <v>35849.4</v>
      </c>
      <c r="S2664" s="111" t="s">
        <v>1428</v>
      </c>
    </row>
    <row r="2665" spans="1:19" ht="25.5">
      <c r="A2665" s="111" t="s">
        <v>5327</v>
      </c>
      <c r="B2665" s="112">
        <v>44340</v>
      </c>
      <c r="C2665" s="111" t="s">
        <v>5328</v>
      </c>
      <c r="D2665" s="112">
        <v>44340</v>
      </c>
      <c r="E2665" s="111" t="s">
        <v>1429</v>
      </c>
      <c r="F2665" s="111" t="s">
        <v>96</v>
      </c>
      <c r="G2665" s="111" t="s">
        <v>1013</v>
      </c>
      <c r="H2665" s="111" t="s">
        <v>1433</v>
      </c>
      <c r="I2665" s="111" t="s">
        <v>1147</v>
      </c>
      <c r="J2665" s="113">
        <v>20</v>
      </c>
      <c r="K2665" s="113">
        <v>1176</v>
      </c>
      <c r="L2665" s="113">
        <v>23520</v>
      </c>
      <c r="M2665" s="113">
        <v>2.94</v>
      </c>
      <c r="N2665" s="113">
        <v>58.8</v>
      </c>
      <c r="O2665" s="113">
        <v>0</v>
      </c>
      <c r="P2665" s="113">
        <v>0</v>
      </c>
      <c r="Q2665" s="113">
        <v>1178.94</v>
      </c>
      <c r="R2665" s="113">
        <v>23578.799999999999</v>
      </c>
      <c r="S2665" s="111" t="s">
        <v>1428</v>
      </c>
    </row>
    <row r="2666" spans="1:19" ht="25.5">
      <c r="A2666" s="111" t="s">
        <v>5329</v>
      </c>
      <c r="B2666" s="112">
        <v>44340</v>
      </c>
      <c r="C2666" s="111" t="s">
        <v>5330</v>
      </c>
      <c r="D2666" s="112">
        <v>44340</v>
      </c>
      <c r="E2666" s="111" t="s">
        <v>1429</v>
      </c>
      <c r="F2666" s="111" t="s">
        <v>95</v>
      </c>
      <c r="G2666" s="111" t="s">
        <v>1014</v>
      </c>
      <c r="H2666" s="111" t="s">
        <v>1433</v>
      </c>
      <c r="I2666" s="111" t="s">
        <v>1376</v>
      </c>
      <c r="J2666" s="113">
        <v>10</v>
      </c>
      <c r="K2666" s="113">
        <v>1303</v>
      </c>
      <c r="L2666" s="113">
        <v>13030</v>
      </c>
      <c r="M2666" s="113">
        <v>3.258</v>
      </c>
      <c r="N2666" s="113">
        <v>32.58</v>
      </c>
      <c r="O2666" s="113">
        <v>0</v>
      </c>
      <c r="P2666" s="113">
        <v>0</v>
      </c>
      <c r="Q2666" s="113">
        <v>1306.2574999999999</v>
      </c>
      <c r="R2666" s="113">
        <v>13062.575000000001</v>
      </c>
      <c r="S2666" s="111" t="s">
        <v>1428</v>
      </c>
    </row>
    <row r="2667" spans="1:19" ht="25.5">
      <c r="A2667" s="111" t="s">
        <v>5329</v>
      </c>
      <c r="B2667" s="112">
        <v>44340</v>
      </c>
      <c r="C2667" s="111" t="s">
        <v>5330</v>
      </c>
      <c r="D2667" s="112">
        <v>44340</v>
      </c>
      <c r="E2667" s="111" t="s">
        <v>1429</v>
      </c>
      <c r="F2667" s="111" t="s">
        <v>95</v>
      </c>
      <c r="G2667" s="111" t="s">
        <v>1014</v>
      </c>
      <c r="H2667" s="111" t="s">
        <v>1433</v>
      </c>
      <c r="I2667" s="111" t="s">
        <v>1144</v>
      </c>
      <c r="J2667" s="113">
        <v>20</v>
      </c>
      <c r="K2667" s="113">
        <v>1118</v>
      </c>
      <c r="L2667" s="113">
        <v>22360</v>
      </c>
      <c r="M2667" s="113">
        <v>2.7949999999999999</v>
      </c>
      <c r="N2667" s="113">
        <v>55.9</v>
      </c>
      <c r="O2667" s="113">
        <v>0</v>
      </c>
      <c r="P2667" s="113">
        <v>0</v>
      </c>
      <c r="Q2667" s="113">
        <v>1120.7950000000001</v>
      </c>
      <c r="R2667" s="113">
        <v>22415.9</v>
      </c>
      <c r="S2667" s="111" t="s">
        <v>1428</v>
      </c>
    </row>
    <row r="2668" spans="1:19" ht="25.5">
      <c r="A2668" s="111" t="s">
        <v>5329</v>
      </c>
      <c r="B2668" s="112">
        <v>44340</v>
      </c>
      <c r="C2668" s="111" t="s">
        <v>5330</v>
      </c>
      <c r="D2668" s="112">
        <v>44340</v>
      </c>
      <c r="E2668" s="111" t="s">
        <v>1429</v>
      </c>
      <c r="F2668" s="111" t="s">
        <v>95</v>
      </c>
      <c r="G2668" s="111" t="s">
        <v>1014</v>
      </c>
      <c r="H2668" s="111" t="s">
        <v>1433</v>
      </c>
      <c r="I2668" s="111" t="s">
        <v>1320</v>
      </c>
      <c r="J2668" s="113">
        <v>20</v>
      </c>
      <c r="K2668" s="113">
        <v>1064</v>
      </c>
      <c r="L2668" s="113">
        <v>21280</v>
      </c>
      <c r="M2668" s="113">
        <v>2.66</v>
      </c>
      <c r="N2668" s="113">
        <v>53.2</v>
      </c>
      <c r="O2668" s="113">
        <v>0</v>
      </c>
      <c r="P2668" s="113">
        <v>0</v>
      </c>
      <c r="Q2668" s="113">
        <v>1066.6600000000001</v>
      </c>
      <c r="R2668" s="113">
        <v>21333.200000000001</v>
      </c>
      <c r="S2668" s="111" t="s">
        <v>1428</v>
      </c>
    </row>
    <row r="2669" spans="1:19" ht="25.5">
      <c r="A2669" s="111" t="s">
        <v>5329</v>
      </c>
      <c r="B2669" s="112">
        <v>44340</v>
      </c>
      <c r="C2669" s="111" t="s">
        <v>5330</v>
      </c>
      <c r="D2669" s="112">
        <v>44340</v>
      </c>
      <c r="E2669" s="111" t="s">
        <v>1429</v>
      </c>
      <c r="F2669" s="111" t="s">
        <v>95</v>
      </c>
      <c r="G2669" s="111" t="s">
        <v>1014</v>
      </c>
      <c r="H2669" s="111" t="s">
        <v>1433</v>
      </c>
      <c r="I2669" s="111" t="s">
        <v>1141</v>
      </c>
      <c r="J2669" s="113">
        <v>20</v>
      </c>
      <c r="K2669" s="113">
        <v>894</v>
      </c>
      <c r="L2669" s="113">
        <v>17880</v>
      </c>
      <c r="M2669" s="113">
        <v>2.2349999999999999</v>
      </c>
      <c r="N2669" s="113">
        <v>44.7</v>
      </c>
      <c r="O2669" s="113">
        <v>0</v>
      </c>
      <c r="P2669" s="113">
        <v>0</v>
      </c>
      <c r="Q2669" s="113">
        <v>896.23500000000001</v>
      </c>
      <c r="R2669" s="113">
        <v>17924.7</v>
      </c>
      <c r="S2669" s="111" t="s">
        <v>1428</v>
      </c>
    </row>
    <row r="2670" spans="1:19" ht="25.5">
      <c r="A2670" s="111" t="s">
        <v>5331</v>
      </c>
      <c r="B2670" s="112">
        <v>44340</v>
      </c>
      <c r="C2670" s="111" t="s">
        <v>5332</v>
      </c>
      <c r="D2670" s="112">
        <v>44340</v>
      </c>
      <c r="E2670" s="111" t="s">
        <v>1429</v>
      </c>
      <c r="F2670" s="111" t="s">
        <v>90</v>
      </c>
      <c r="G2670" s="111" t="s">
        <v>1017</v>
      </c>
      <c r="H2670" s="111" t="s">
        <v>1433</v>
      </c>
      <c r="I2670" s="111" t="s">
        <v>1141</v>
      </c>
      <c r="J2670" s="113">
        <v>50</v>
      </c>
      <c r="K2670" s="113">
        <v>894</v>
      </c>
      <c r="L2670" s="113">
        <v>44700</v>
      </c>
      <c r="M2670" s="113">
        <v>2.2349999999999999</v>
      </c>
      <c r="N2670" s="113">
        <v>111.75</v>
      </c>
      <c r="O2670" s="113">
        <v>0</v>
      </c>
      <c r="P2670" s="113">
        <v>0</v>
      </c>
      <c r="Q2670" s="113">
        <v>896.23500000000001</v>
      </c>
      <c r="R2670" s="113">
        <v>44811.75</v>
      </c>
      <c r="S2670" s="111" t="s">
        <v>1428</v>
      </c>
    </row>
    <row r="2671" spans="1:19" ht="25.5">
      <c r="A2671" s="111" t="s">
        <v>5331</v>
      </c>
      <c r="B2671" s="112">
        <v>44340</v>
      </c>
      <c r="C2671" s="111" t="s">
        <v>5332</v>
      </c>
      <c r="D2671" s="112">
        <v>44340</v>
      </c>
      <c r="E2671" s="111" t="s">
        <v>1429</v>
      </c>
      <c r="F2671" s="111" t="s">
        <v>90</v>
      </c>
      <c r="G2671" s="111" t="s">
        <v>1017</v>
      </c>
      <c r="H2671" s="111" t="s">
        <v>1433</v>
      </c>
      <c r="I2671" s="111" t="s">
        <v>1146</v>
      </c>
      <c r="J2671" s="113">
        <v>60</v>
      </c>
      <c r="K2671" s="113">
        <v>914</v>
      </c>
      <c r="L2671" s="113">
        <v>54840</v>
      </c>
      <c r="M2671" s="113">
        <v>2.2850000000000001</v>
      </c>
      <c r="N2671" s="113">
        <v>137.1</v>
      </c>
      <c r="O2671" s="113">
        <v>0</v>
      </c>
      <c r="P2671" s="113">
        <v>0</v>
      </c>
      <c r="Q2671" s="113">
        <v>916.28499999999997</v>
      </c>
      <c r="R2671" s="113">
        <v>54977.1</v>
      </c>
      <c r="S2671" s="111" t="s">
        <v>1428</v>
      </c>
    </row>
    <row r="2672" spans="1:19" ht="25.5">
      <c r="A2672" s="111" t="s">
        <v>5333</v>
      </c>
      <c r="B2672" s="112">
        <v>44340</v>
      </c>
      <c r="C2672" s="111" t="s">
        <v>5334</v>
      </c>
      <c r="D2672" s="112">
        <v>44340</v>
      </c>
      <c r="E2672" s="111" t="s">
        <v>1429</v>
      </c>
      <c r="F2672" s="111" t="s">
        <v>7</v>
      </c>
      <c r="G2672" s="111" t="s">
        <v>1430</v>
      </c>
      <c r="H2672" s="111" t="s">
        <v>117</v>
      </c>
      <c r="I2672" s="111" t="s">
        <v>1320</v>
      </c>
      <c r="J2672" s="113">
        <v>60</v>
      </c>
      <c r="K2672" s="113">
        <v>1064</v>
      </c>
      <c r="L2672" s="113">
        <v>63840</v>
      </c>
      <c r="M2672" s="113">
        <v>2.66</v>
      </c>
      <c r="N2672" s="113">
        <v>159.6</v>
      </c>
      <c r="O2672" s="113">
        <v>0</v>
      </c>
      <c r="P2672" s="113">
        <v>0</v>
      </c>
      <c r="Q2672" s="113">
        <v>1066.6600000000001</v>
      </c>
      <c r="R2672" s="113">
        <v>63999.6</v>
      </c>
      <c r="S2672" s="111" t="s">
        <v>1428</v>
      </c>
    </row>
    <row r="2673" spans="1:19" ht="25.5">
      <c r="A2673" s="111" t="s">
        <v>5333</v>
      </c>
      <c r="B2673" s="112">
        <v>44340</v>
      </c>
      <c r="C2673" s="111" t="s">
        <v>5334</v>
      </c>
      <c r="D2673" s="112">
        <v>44340</v>
      </c>
      <c r="E2673" s="111" t="s">
        <v>1429</v>
      </c>
      <c r="F2673" s="111" t="s">
        <v>7</v>
      </c>
      <c r="G2673" s="111" t="s">
        <v>1430</v>
      </c>
      <c r="H2673" s="111" t="s">
        <v>117</v>
      </c>
      <c r="I2673" s="111" t="s">
        <v>1277</v>
      </c>
      <c r="J2673" s="113">
        <v>60</v>
      </c>
      <c r="K2673" s="113">
        <v>967</v>
      </c>
      <c r="L2673" s="113">
        <v>58020</v>
      </c>
      <c r="M2673" s="113">
        <v>2.4175</v>
      </c>
      <c r="N2673" s="113">
        <v>145.05000000000001</v>
      </c>
      <c r="O2673" s="113">
        <v>0</v>
      </c>
      <c r="P2673" s="113">
        <v>0</v>
      </c>
      <c r="Q2673" s="113">
        <v>969.41750000000002</v>
      </c>
      <c r="R2673" s="113">
        <v>58165.05</v>
      </c>
      <c r="S2673" s="111" t="s">
        <v>1428</v>
      </c>
    </row>
    <row r="2674" spans="1:19" ht="25.5">
      <c r="A2674" s="111" t="s">
        <v>5333</v>
      </c>
      <c r="B2674" s="112">
        <v>44340</v>
      </c>
      <c r="C2674" s="111" t="s">
        <v>5334</v>
      </c>
      <c r="D2674" s="112">
        <v>44340</v>
      </c>
      <c r="E2674" s="111" t="s">
        <v>1429</v>
      </c>
      <c r="F2674" s="111" t="s">
        <v>7</v>
      </c>
      <c r="G2674" s="111" t="s">
        <v>1430</v>
      </c>
      <c r="H2674" s="111" t="s">
        <v>117</v>
      </c>
      <c r="I2674" s="111" t="s">
        <v>1144</v>
      </c>
      <c r="J2674" s="113">
        <v>60</v>
      </c>
      <c r="K2674" s="113">
        <v>1118</v>
      </c>
      <c r="L2674" s="113">
        <v>67080</v>
      </c>
      <c r="M2674" s="113">
        <v>2.7949999999999999</v>
      </c>
      <c r="N2674" s="113">
        <v>167.7</v>
      </c>
      <c r="O2674" s="113">
        <v>0</v>
      </c>
      <c r="P2674" s="113">
        <v>0</v>
      </c>
      <c r="Q2674" s="113">
        <v>1120.7950000000001</v>
      </c>
      <c r="R2674" s="113">
        <v>67247.7</v>
      </c>
      <c r="S2674" s="111" t="s">
        <v>1428</v>
      </c>
    </row>
    <row r="2675" spans="1:19" ht="25.5">
      <c r="A2675" s="111" t="s">
        <v>5335</v>
      </c>
      <c r="B2675" s="112">
        <v>44340</v>
      </c>
      <c r="C2675" s="111" t="s">
        <v>5336</v>
      </c>
      <c r="D2675" s="112">
        <v>44340</v>
      </c>
      <c r="E2675" s="111" t="s">
        <v>1429</v>
      </c>
      <c r="F2675" s="111" t="s">
        <v>6</v>
      </c>
      <c r="G2675" s="111" t="s">
        <v>1430</v>
      </c>
      <c r="H2675" s="111" t="s">
        <v>117</v>
      </c>
      <c r="I2675" s="111" t="s">
        <v>1141</v>
      </c>
      <c r="J2675" s="113">
        <v>50</v>
      </c>
      <c r="K2675" s="113">
        <v>894</v>
      </c>
      <c r="L2675" s="113">
        <v>44700</v>
      </c>
      <c r="M2675" s="113">
        <v>2.2349999999999999</v>
      </c>
      <c r="N2675" s="113">
        <v>111.75</v>
      </c>
      <c r="O2675" s="113">
        <v>0</v>
      </c>
      <c r="P2675" s="113">
        <v>0</v>
      </c>
      <c r="Q2675" s="113">
        <v>896.23500000000001</v>
      </c>
      <c r="R2675" s="113">
        <v>44811.75</v>
      </c>
      <c r="S2675" s="111" t="s">
        <v>1428</v>
      </c>
    </row>
    <row r="2676" spans="1:19" ht="25.5">
      <c r="A2676" s="111" t="s">
        <v>5337</v>
      </c>
      <c r="B2676" s="112">
        <v>44340</v>
      </c>
      <c r="C2676" s="111" t="s">
        <v>5338</v>
      </c>
      <c r="D2676" s="112">
        <v>44340</v>
      </c>
      <c r="E2676" s="111" t="s">
        <v>1429</v>
      </c>
      <c r="F2676" s="111" t="s">
        <v>105</v>
      </c>
      <c r="G2676" s="111" t="s">
        <v>1444</v>
      </c>
      <c r="H2676" s="111" t="s">
        <v>117</v>
      </c>
      <c r="I2676" s="111" t="s">
        <v>1141</v>
      </c>
      <c r="J2676" s="113">
        <v>27</v>
      </c>
      <c r="K2676" s="113">
        <v>894</v>
      </c>
      <c r="L2676" s="113">
        <v>24138</v>
      </c>
      <c r="M2676" s="113">
        <v>2.2349999999999999</v>
      </c>
      <c r="N2676" s="113">
        <v>60.344999999999999</v>
      </c>
      <c r="O2676" s="113">
        <v>0</v>
      </c>
      <c r="P2676" s="113">
        <v>0</v>
      </c>
      <c r="Q2676" s="113">
        <v>896.23500000000001</v>
      </c>
      <c r="R2676" s="113">
        <v>24198.345000000001</v>
      </c>
      <c r="S2676" s="111" t="s">
        <v>1428</v>
      </c>
    </row>
    <row r="2677" spans="1:19" ht="25.5">
      <c r="A2677" s="111" t="s">
        <v>5337</v>
      </c>
      <c r="B2677" s="112">
        <v>44340</v>
      </c>
      <c r="C2677" s="111" t="s">
        <v>5338</v>
      </c>
      <c r="D2677" s="112">
        <v>44340</v>
      </c>
      <c r="E2677" s="111" t="s">
        <v>1429</v>
      </c>
      <c r="F2677" s="111" t="s">
        <v>105</v>
      </c>
      <c r="G2677" s="111" t="s">
        <v>1444</v>
      </c>
      <c r="H2677" s="111" t="s">
        <v>117</v>
      </c>
      <c r="I2677" s="111" t="s">
        <v>1146</v>
      </c>
      <c r="J2677" s="113">
        <v>34</v>
      </c>
      <c r="K2677" s="113">
        <v>914</v>
      </c>
      <c r="L2677" s="113">
        <v>31076</v>
      </c>
      <c r="M2677" s="113">
        <v>2.2850000000000001</v>
      </c>
      <c r="N2677" s="113">
        <v>77.69</v>
      </c>
      <c r="O2677" s="113">
        <v>0</v>
      </c>
      <c r="P2677" s="113">
        <v>0</v>
      </c>
      <c r="Q2677" s="113">
        <v>916.28499999999997</v>
      </c>
      <c r="R2677" s="113">
        <v>31153.69</v>
      </c>
      <c r="S2677" s="111" t="s">
        <v>1428</v>
      </c>
    </row>
    <row r="2678" spans="1:19" ht="25.5">
      <c r="A2678" s="111" t="s">
        <v>5337</v>
      </c>
      <c r="B2678" s="112">
        <v>44340</v>
      </c>
      <c r="C2678" s="111" t="s">
        <v>5338</v>
      </c>
      <c r="D2678" s="112">
        <v>44340</v>
      </c>
      <c r="E2678" s="111" t="s">
        <v>1429</v>
      </c>
      <c r="F2678" s="111" t="s">
        <v>105</v>
      </c>
      <c r="G2678" s="111" t="s">
        <v>1444</v>
      </c>
      <c r="H2678" s="111" t="s">
        <v>117</v>
      </c>
      <c r="I2678" s="111" t="s">
        <v>1147</v>
      </c>
      <c r="J2678" s="113">
        <v>40</v>
      </c>
      <c r="K2678" s="113">
        <v>1176</v>
      </c>
      <c r="L2678" s="113">
        <v>47040</v>
      </c>
      <c r="M2678" s="113">
        <v>2.94</v>
      </c>
      <c r="N2678" s="113">
        <v>117.6</v>
      </c>
      <c r="O2678" s="113">
        <v>0</v>
      </c>
      <c r="P2678" s="113">
        <v>0</v>
      </c>
      <c r="Q2678" s="113">
        <v>1178.94</v>
      </c>
      <c r="R2678" s="113">
        <v>47157.599999999999</v>
      </c>
      <c r="S2678" s="111" t="s">
        <v>1428</v>
      </c>
    </row>
    <row r="2679" spans="1:19" ht="25.5">
      <c r="A2679" s="111" t="s">
        <v>5337</v>
      </c>
      <c r="B2679" s="112">
        <v>44340</v>
      </c>
      <c r="C2679" s="111" t="s">
        <v>5338</v>
      </c>
      <c r="D2679" s="112">
        <v>44340</v>
      </c>
      <c r="E2679" s="111" t="s">
        <v>1429</v>
      </c>
      <c r="F2679" s="111" t="s">
        <v>105</v>
      </c>
      <c r="G2679" s="111" t="s">
        <v>1444</v>
      </c>
      <c r="H2679" s="111" t="s">
        <v>117</v>
      </c>
      <c r="I2679" s="111" t="s">
        <v>1263</v>
      </c>
      <c r="J2679" s="113">
        <v>25</v>
      </c>
      <c r="K2679" s="113">
        <v>1099</v>
      </c>
      <c r="L2679" s="113">
        <v>27475</v>
      </c>
      <c r="M2679" s="113">
        <v>2.7475000000000001</v>
      </c>
      <c r="N2679" s="113">
        <v>68.6875</v>
      </c>
      <c r="O2679" s="113">
        <v>0</v>
      </c>
      <c r="P2679" s="113">
        <v>0</v>
      </c>
      <c r="Q2679" s="113">
        <v>1101.7474999999999</v>
      </c>
      <c r="R2679" s="113">
        <v>27543.6875</v>
      </c>
      <c r="S2679" s="111" t="s">
        <v>1428</v>
      </c>
    </row>
    <row r="2680" spans="1:19" ht="25.5">
      <c r="A2680" s="111" t="s">
        <v>5339</v>
      </c>
      <c r="B2680" s="112">
        <v>44340</v>
      </c>
      <c r="C2680" s="111" t="s">
        <v>5340</v>
      </c>
      <c r="D2680" s="112">
        <v>44340</v>
      </c>
      <c r="E2680" s="111" t="s">
        <v>1429</v>
      </c>
      <c r="F2680" s="111" t="s">
        <v>99</v>
      </c>
      <c r="G2680" s="111" t="s">
        <v>1046</v>
      </c>
      <c r="H2680" s="111" t="s">
        <v>1433</v>
      </c>
      <c r="I2680" s="111" t="s">
        <v>1141</v>
      </c>
      <c r="J2680" s="113">
        <v>40</v>
      </c>
      <c r="K2680" s="113">
        <v>894</v>
      </c>
      <c r="L2680" s="113">
        <v>35760</v>
      </c>
      <c r="M2680" s="113">
        <v>2.2349999999999999</v>
      </c>
      <c r="N2680" s="113">
        <v>89.4</v>
      </c>
      <c r="O2680" s="113">
        <v>0</v>
      </c>
      <c r="P2680" s="113">
        <v>0</v>
      </c>
      <c r="Q2680" s="113">
        <v>896.23500000000001</v>
      </c>
      <c r="R2680" s="113">
        <v>35849.4</v>
      </c>
      <c r="S2680" s="111" t="s">
        <v>1428</v>
      </c>
    </row>
    <row r="2681" spans="1:19" ht="25.5">
      <c r="A2681" s="111" t="s">
        <v>5339</v>
      </c>
      <c r="B2681" s="112">
        <v>44340</v>
      </c>
      <c r="C2681" s="111" t="s">
        <v>5340</v>
      </c>
      <c r="D2681" s="112">
        <v>44340</v>
      </c>
      <c r="E2681" s="111" t="s">
        <v>1429</v>
      </c>
      <c r="F2681" s="111" t="s">
        <v>99</v>
      </c>
      <c r="G2681" s="111" t="s">
        <v>1046</v>
      </c>
      <c r="H2681" s="111" t="s">
        <v>1433</v>
      </c>
      <c r="I2681" s="111" t="s">
        <v>1263</v>
      </c>
      <c r="J2681" s="113">
        <v>20</v>
      </c>
      <c r="K2681" s="113">
        <v>1099</v>
      </c>
      <c r="L2681" s="113">
        <v>21980</v>
      </c>
      <c r="M2681" s="113">
        <v>2.7480000000000002</v>
      </c>
      <c r="N2681" s="113">
        <v>54.96</v>
      </c>
      <c r="O2681" s="113">
        <v>0</v>
      </c>
      <c r="P2681" s="113">
        <v>0</v>
      </c>
      <c r="Q2681" s="113">
        <v>1101.7474999999999</v>
      </c>
      <c r="R2681" s="113">
        <v>22034.95</v>
      </c>
      <c r="S2681" s="111" t="s">
        <v>1428</v>
      </c>
    </row>
    <row r="2682" spans="1:19" ht="25.5">
      <c r="A2682" s="111" t="s">
        <v>5339</v>
      </c>
      <c r="B2682" s="112">
        <v>44340</v>
      </c>
      <c r="C2682" s="111" t="s">
        <v>5340</v>
      </c>
      <c r="D2682" s="112">
        <v>44340</v>
      </c>
      <c r="E2682" s="111" t="s">
        <v>1429</v>
      </c>
      <c r="F2682" s="111" t="s">
        <v>99</v>
      </c>
      <c r="G2682" s="111" t="s">
        <v>1046</v>
      </c>
      <c r="H2682" s="111" t="s">
        <v>1433</v>
      </c>
      <c r="I2682" s="111" t="s">
        <v>1146</v>
      </c>
      <c r="J2682" s="113">
        <v>40</v>
      </c>
      <c r="K2682" s="113">
        <v>914</v>
      </c>
      <c r="L2682" s="113">
        <v>36560</v>
      </c>
      <c r="M2682" s="113">
        <v>2.2850000000000001</v>
      </c>
      <c r="N2682" s="113">
        <v>91.4</v>
      </c>
      <c r="O2682" s="113">
        <v>0</v>
      </c>
      <c r="P2682" s="113">
        <v>0</v>
      </c>
      <c r="Q2682" s="113">
        <v>916.28499999999997</v>
      </c>
      <c r="R2682" s="113">
        <v>36651.4</v>
      </c>
      <c r="S2682" s="111" t="s">
        <v>1428</v>
      </c>
    </row>
    <row r="2683" spans="1:19" ht="25.5">
      <c r="A2683" s="111" t="s">
        <v>5339</v>
      </c>
      <c r="B2683" s="112">
        <v>44340</v>
      </c>
      <c r="C2683" s="111" t="s">
        <v>5340</v>
      </c>
      <c r="D2683" s="112">
        <v>44340</v>
      </c>
      <c r="E2683" s="111" t="s">
        <v>1429</v>
      </c>
      <c r="F2683" s="111" t="s">
        <v>99</v>
      </c>
      <c r="G2683" s="111" t="s">
        <v>1046</v>
      </c>
      <c r="H2683" s="111" t="s">
        <v>1433</v>
      </c>
      <c r="I2683" s="111" t="s">
        <v>1147</v>
      </c>
      <c r="J2683" s="113">
        <v>40</v>
      </c>
      <c r="K2683" s="113">
        <v>1176</v>
      </c>
      <c r="L2683" s="113">
        <v>47040</v>
      </c>
      <c r="M2683" s="113">
        <v>2.94</v>
      </c>
      <c r="N2683" s="113">
        <v>117.6</v>
      </c>
      <c r="O2683" s="113">
        <v>0</v>
      </c>
      <c r="P2683" s="113">
        <v>0</v>
      </c>
      <c r="Q2683" s="113">
        <v>1178.94</v>
      </c>
      <c r="R2683" s="113">
        <v>47157.599999999999</v>
      </c>
      <c r="S2683" s="111" t="s">
        <v>1428</v>
      </c>
    </row>
    <row r="2684" spans="1:19" ht="25.5">
      <c r="A2684" s="111" t="s">
        <v>5341</v>
      </c>
      <c r="B2684" s="112">
        <v>44340</v>
      </c>
      <c r="C2684" s="111" t="s">
        <v>5342</v>
      </c>
      <c r="D2684" s="112">
        <v>44340</v>
      </c>
      <c r="E2684" s="111" t="s">
        <v>1429</v>
      </c>
      <c r="F2684" s="111" t="s">
        <v>98</v>
      </c>
      <c r="G2684" s="111" t="s">
        <v>1046</v>
      </c>
      <c r="H2684" s="111" t="s">
        <v>1433</v>
      </c>
      <c r="I2684" s="111" t="s">
        <v>1141</v>
      </c>
      <c r="J2684" s="113">
        <v>40</v>
      </c>
      <c r="K2684" s="113">
        <v>894</v>
      </c>
      <c r="L2684" s="113">
        <v>35760</v>
      </c>
      <c r="M2684" s="113">
        <v>2.2349999999999999</v>
      </c>
      <c r="N2684" s="113">
        <v>89.4</v>
      </c>
      <c r="O2684" s="113">
        <v>0</v>
      </c>
      <c r="P2684" s="113">
        <v>0</v>
      </c>
      <c r="Q2684" s="113">
        <v>896.23500000000001</v>
      </c>
      <c r="R2684" s="113">
        <v>35849.4</v>
      </c>
      <c r="S2684" s="111" t="s">
        <v>1428</v>
      </c>
    </row>
    <row r="2685" spans="1:19" ht="25.5">
      <c r="A2685" s="111" t="s">
        <v>5341</v>
      </c>
      <c r="B2685" s="112">
        <v>44340</v>
      </c>
      <c r="C2685" s="111" t="s">
        <v>5342</v>
      </c>
      <c r="D2685" s="112">
        <v>44340</v>
      </c>
      <c r="E2685" s="111" t="s">
        <v>1429</v>
      </c>
      <c r="F2685" s="111" t="s">
        <v>98</v>
      </c>
      <c r="G2685" s="111" t="s">
        <v>1046</v>
      </c>
      <c r="H2685" s="111" t="s">
        <v>1433</v>
      </c>
      <c r="I2685" s="111" t="s">
        <v>1146</v>
      </c>
      <c r="J2685" s="113">
        <v>40</v>
      </c>
      <c r="K2685" s="113">
        <v>914</v>
      </c>
      <c r="L2685" s="113">
        <v>36560</v>
      </c>
      <c r="M2685" s="113">
        <v>2.2850000000000001</v>
      </c>
      <c r="N2685" s="113">
        <v>91.4</v>
      </c>
      <c r="O2685" s="113">
        <v>0</v>
      </c>
      <c r="P2685" s="113">
        <v>0</v>
      </c>
      <c r="Q2685" s="113">
        <v>916.28499999999997</v>
      </c>
      <c r="R2685" s="113">
        <v>36651.4</v>
      </c>
      <c r="S2685" s="111" t="s">
        <v>1428</v>
      </c>
    </row>
    <row r="2686" spans="1:19" ht="25.5">
      <c r="A2686" s="111" t="s">
        <v>5343</v>
      </c>
      <c r="B2686" s="112">
        <v>44340</v>
      </c>
      <c r="C2686" s="111" t="s">
        <v>5344</v>
      </c>
      <c r="D2686" s="112">
        <v>44340</v>
      </c>
      <c r="E2686" s="111" t="s">
        <v>1429</v>
      </c>
      <c r="F2686" s="111" t="s">
        <v>110</v>
      </c>
      <c r="G2686" s="111" t="s">
        <v>1098</v>
      </c>
      <c r="H2686" s="111" t="s">
        <v>117</v>
      </c>
      <c r="I2686" s="111" t="s">
        <v>1376</v>
      </c>
      <c r="J2686" s="113">
        <v>66</v>
      </c>
      <c r="K2686" s="113">
        <v>1303</v>
      </c>
      <c r="L2686" s="113">
        <v>85998</v>
      </c>
      <c r="M2686" s="113">
        <v>3.2574999999999998</v>
      </c>
      <c r="N2686" s="113">
        <v>214.995</v>
      </c>
      <c r="O2686" s="113">
        <v>0</v>
      </c>
      <c r="P2686" s="113">
        <v>0</v>
      </c>
      <c r="Q2686" s="113">
        <v>1306.2574999999999</v>
      </c>
      <c r="R2686" s="113">
        <v>86212.994999999995</v>
      </c>
      <c r="S2686" s="111" t="s">
        <v>1428</v>
      </c>
    </row>
    <row r="2687" spans="1:19" ht="25.5">
      <c r="A2687" s="111" t="s">
        <v>5345</v>
      </c>
      <c r="B2687" s="112">
        <v>44340</v>
      </c>
      <c r="C2687" s="111" t="s">
        <v>5346</v>
      </c>
      <c r="D2687" s="112">
        <v>44340</v>
      </c>
      <c r="E2687" s="111" t="s">
        <v>1429</v>
      </c>
      <c r="F2687" s="111" t="s">
        <v>33</v>
      </c>
      <c r="G2687" s="111" t="s">
        <v>1050</v>
      </c>
      <c r="H2687" s="111" t="s">
        <v>24</v>
      </c>
      <c r="I2687" s="111" t="s">
        <v>1142</v>
      </c>
      <c r="J2687" s="113">
        <v>100</v>
      </c>
      <c r="K2687" s="113">
        <v>1030</v>
      </c>
      <c r="L2687" s="113">
        <v>103000</v>
      </c>
      <c r="M2687" s="113">
        <v>2.5750000000000002</v>
      </c>
      <c r="N2687" s="113">
        <v>257.5</v>
      </c>
      <c r="O2687" s="113">
        <v>0</v>
      </c>
      <c r="P2687" s="113">
        <v>0</v>
      </c>
      <c r="Q2687" s="113">
        <v>1032.575</v>
      </c>
      <c r="R2687" s="113">
        <v>103257.5</v>
      </c>
      <c r="S2687" s="111" t="s">
        <v>1428</v>
      </c>
    </row>
    <row r="2688" spans="1:19" ht="25.5">
      <c r="A2688" s="111" t="s">
        <v>5345</v>
      </c>
      <c r="B2688" s="112">
        <v>44340</v>
      </c>
      <c r="C2688" s="111" t="s">
        <v>5346</v>
      </c>
      <c r="D2688" s="112">
        <v>44340</v>
      </c>
      <c r="E2688" s="111" t="s">
        <v>1429</v>
      </c>
      <c r="F2688" s="111" t="s">
        <v>33</v>
      </c>
      <c r="G2688" s="111" t="s">
        <v>1050</v>
      </c>
      <c r="H2688" s="111" t="s">
        <v>24</v>
      </c>
      <c r="I2688" s="111" t="s">
        <v>1147</v>
      </c>
      <c r="J2688" s="113">
        <v>20</v>
      </c>
      <c r="K2688" s="113">
        <v>1176</v>
      </c>
      <c r="L2688" s="113">
        <v>23520</v>
      </c>
      <c r="M2688" s="113">
        <v>2.94</v>
      </c>
      <c r="N2688" s="113">
        <v>58.8</v>
      </c>
      <c r="O2688" s="113">
        <v>0</v>
      </c>
      <c r="P2688" s="113">
        <v>0</v>
      </c>
      <c r="Q2688" s="113">
        <v>1178.94</v>
      </c>
      <c r="R2688" s="113">
        <v>23578.799999999999</v>
      </c>
      <c r="S2688" s="111" t="s">
        <v>1428</v>
      </c>
    </row>
    <row r="2689" spans="1:19" ht="25.5">
      <c r="A2689" s="111" t="s">
        <v>5345</v>
      </c>
      <c r="B2689" s="112">
        <v>44340</v>
      </c>
      <c r="C2689" s="111" t="s">
        <v>5346</v>
      </c>
      <c r="D2689" s="112">
        <v>44340</v>
      </c>
      <c r="E2689" s="111" t="s">
        <v>1429</v>
      </c>
      <c r="F2689" s="111" t="s">
        <v>33</v>
      </c>
      <c r="G2689" s="111" t="s">
        <v>1050</v>
      </c>
      <c r="H2689" s="111" t="s">
        <v>24</v>
      </c>
      <c r="I2689" s="111" t="s">
        <v>1263</v>
      </c>
      <c r="J2689" s="113">
        <v>20</v>
      </c>
      <c r="K2689" s="113">
        <v>1099</v>
      </c>
      <c r="L2689" s="113">
        <v>21980</v>
      </c>
      <c r="M2689" s="113">
        <v>2.7475000000000001</v>
      </c>
      <c r="N2689" s="113">
        <v>54.95</v>
      </c>
      <c r="O2689" s="113">
        <v>0</v>
      </c>
      <c r="P2689" s="113">
        <v>0</v>
      </c>
      <c r="Q2689" s="113">
        <v>1101.7474999999999</v>
      </c>
      <c r="R2689" s="113">
        <v>22034.95</v>
      </c>
      <c r="S2689" s="111" t="s">
        <v>1428</v>
      </c>
    </row>
    <row r="2690" spans="1:19" ht="25.5">
      <c r="A2690" s="111" t="s">
        <v>5345</v>
      </c>
      <c r="B2690" s="112">
        <v>44340</v>
      </c>
      <c r="C2690" s="111" t="s">
        <v>5346</v>
      </c>
      <c r="D2690" s="112">
        <v>44340</v>
      </c>
      <c r="E2690" s="111" t="s">
        <v>1429</v>
      </c>
      <c r="F2690" s="111" t="s">
        <v>33</v>
      </c>
      <c r="G2690" s="111" t="s">
        <v>1050</v>
      </c>
      <c r="H2690" s="111" t="s">
        <v>24</v>
      </c>
      <c r="I2690" s="111" t="s">
        <v>1374</v>
      </c>
      <c r="J2690" s="113">
        <v>60</v>
      </c>
      <c r="K2690" s="113">
        <v>914</v>
      </c>
      <c r="L2690" s="113">
        <v>54840</v>
      </c>
      <c r="M2690" s="113">
        <v>2.2850000000000001</v>
      </c>
      <c r="N2690" s="113">
        <v>137.1</v>
      </c>
      <c r="O2690" s="113">
        <v>0</v>
      </c>
      <c r="P2690" s="113">
        <v>0</v>
      </c>
      <c r="Q2690" s="113">
        <v>916.28499999999997</v>
      </c>
      <c r="R2690" s="113">
        <v>54977.1</v>
      </c>
      <c r="S2690" s="111" t="s">
        <v>1428</v>
      </c>
    </row>
    <row r="2691" spans="1:19" ht="25.5">
      <c r="A2691" s="111" t="s">
        <v>5345</v>
      </c>
      <c r="B2691" s="112">
        <v>44340</v>
      </c>
      <c r="C2691" s="111" t="s">
        <v>5346</v>
      </c>
      <c r="D2691" s="112">
        <v>44340</v>
      </c>
      <c r="E2691" s="111" t="s">
        <v>1429</v>
      </c>
      <c r="F2691" s="111" t="s">
        <v>33</v>
      </c>
      <c r="G2691" s="111" t="s">
        <v>1050</v>
      </c>
      <c r="H2691" s="111" t="s">
        <v>24</v>
      </c>
      <c r="I2691" s="111" t="s">
        <v>1141</v>
      </c>
      <c r="J2691" s="113">
        <v>40</v>
      </c>
      <c r="K2691" s="113">
        <v>894</v>
      </c>
      <c r="L2691" s="113">
        <v>35760</v>
      </c>
      <c r="M2691" s="113">
        <v>2.2349999999999999</v>
      </c>
      <c r="N2691" s="113">
        <v>89.4</v>
      </c>
      <c r="O2691" s="113">
        <v>0</v>
      </c>
      <c r="P2691" s="113">
        <v>0</v>
      </c>
      <c r="Q2691" s="113">
        <v>896.23500000000001</v>
      </c>
      <c r="R2691" s="113">
        <v>35849.4</v>
      </c>
      <c r="S2691" s="111" t="s">
        <v>1428</v>
      </c>
    </row>
    <row r="2692" spans="1:19" ht="25.5">
      <c r="A2692" s="111" t="s">
        <v>5345</v>
      </c>
      <c r="B2692" s="112">
        <v>44340</v>
      </c>
      <c r="C2692" s="111" t="s">
        <v>5346</v>
      </c>
      <c r="D2692" s="112">
        <v>44340</v>
      </c>
      <c r="E2692" s="111" t="s">
        <v>1429</v>
      </c>
      <c r="F2692" s="111" t="s">
        <v>33</v>
      </c>
      <c r="G2692" s="111" t="s">
        <v>1050</v>
      </c>
      <c r="H2692" s="111" t="s">
        <v>24</v>
      </c>
      <c r="I2692" s="111" t="s">
        <v>1146</v>
      </c>
      <c r="J2692" s="113">
        <v>20</v>
      </c>
      <c r="K2692" s="113">
        <v>914</v>
      </c>
      <c r="L2692" s="113">
        <v>18280</v>
      </c>
      <c r="M2692" s="113">
        <v>2.2850000000000001</v>
      </c>
      <c r="N2692" s="113">
        <v>45.7</v>
      </c>
      <c r="O2692" s="113">
        <v>0</v>
      </c>
      <c r="P2692" s="113">
        <v>0</v>
      </c>
      <c r="Q2692" s="113">
        <v>916.28499999999997</v>
      </c>
      <c r="R2692" s="113">
        <v>18325.7</v>
      </c>
      <c r="S2692" s="111" t="s">
        <v>1428</v>
      </c>
    </row>
    <row r="2693" spans="1:19" ht="25.5">
      <c r="A2693" s="111" t="s">
        <v>5345</v>
      </c>
      <c r="B2693" s="112">
        <v>44340</v>
      </c>
      <c r="C2693" s="111" t="s">
        <v>5346</v>
      </c>
      <c r="D2693" s="112">
        <v>44340</v>
      </c>
      <c r="E2693" s="111" t="s">
        <v>1429</v>
      </c>
      <c r="F2693" s="111" t="s">
        <v>33</v>
      </c>
      <c r="G2693" s="111" t="s">
        <v>1050</v>
      </c>
      <c r="H2693" s="111" t="s">
        <v>24</v>
      </c>
      <c r="I2693" s="111" t="s">
        <v>1376</v>
      </c>
      <c r="J2693" s="113">
        <v>20</v>
      </c>
      <c r="K2693" s="113">
        <v>1303</v>
      </c>
      <c r="L2693" s="113">
        <v>26060</v>
      </c>
      <c r="M2693" s="113">
        <v>3.2574999999999998</v>
      </c>
      <c r="N2693" s="113">
        <v>65.150000000000006</v>
      </c>
      <c r="O2693" s="113">
        <v>0</v>
      </c>
      <c r="P2693" s="113">
        <v>0</v>
      </c>
      <c r="Q2693" s="113">
        <v>1306.2574999999999</v>
      </c>
      <c r="R2693" s="113">
        <v>26125.15</v>
      </c>
      <c r="S2693" s="111" t="s">
        <v>1428</v>
      </c>
    </row>
    <row r="2694" spans="1:19" ht="25.5">
      <c r="A2694" s="111" t="s">
        <v>5345</v>
      </c>
      <c r="B2694" s="112">
        <v>44340</v>
      </c>
      <c r="C2694" s="111" t="s">
        <v>5346</v>
      </c>
      <c r="D2694" s="112">
        <v>44340</v>
      </c>
      <c r="E2694" s="111" t="s">
        <v>1429</v>
      </c>
      <c r="F2694" s="111" t="s">
        <v>33</v>
      </c>
      <c r="G2694" s="111" t="s">
        <v>1050</v>
      </c>
      <c r="H2694" s="111" t="s">
        <v>24</v>
      </c>
      <c r="I2694" s="111" t="s">
        <v>1277</v>
      </c>
      <c r="J2694" s="113">
        <v>100</v>
      </c>
      <c r="K2694" s="113">
        <v>967</v>
      </c>
      <c r="L2694" s="113">
        <v>96700</v>
      </c>
      <c r="M2694" s="113">
        <v>2.4175</v>
      </c>
      <c r="N2694" s="113">
        <v>241.75</v>
      </c>
      <c r="O2694" s="113">
        <v>0</v>
      </c>
      <c r="P2694" s="113">
        <v>0</v>
      </c>
      <c r="Q2694" s="113">
        <v>969.41750000000002</v>
      </c>
      <c r="R2694" s="113">
        <v>96941.75</v>
      </c>
      <c r="S2694" s="111" t="s">
        <v>1428</v>
      </c>
    </row>
    <row r="2695" spans="1:19" ht="25.5">
      <c r="A2695" s="111" t="s">
        <v>5345</v>
      </c>
      <c r="B2695" s="112">
        <v>44340</v>
      </c>
      <c r="C2695" s="111" t="s">
        <v>5346</v>
      </c>
      <c r="D2695" s="112">
        <v>44340</v>
      </c>
      <c r="E2695" s="111" t="s">
        <v>1429</v>
      </c>
      <c r="F2695" s="111" t="s">
        <v>33</v>
      </c>
      <c r="G2695" s="111" t="s">
        <v>1050</v>
      </c>
      <c r="H2695" s="111" t="s">
        <v>24</v>
      </c>
      <c r="I2695" s="111" t="s">
        <v>1321</v>
      </c>
      <c r="J2695" s="113">
        <v>40</v>
      </c>
      <c r="K2695" s="113">
        <v>1205</v>
      </c>
      <c r="L2695" s="113">
        <v>48200</v>
      </c>
      <c r="M2695" s="113">
        <v>3.0125000000000002</v>
      </c>
      <c r="N2695" s="113">
        <v>120.5</v>
      </c>
      <c r="O2695" s="113">
        <v>0</v>
      </c>
      <c r="P2695" s="113">
        <v>0</v>
      </c>
      <c r="Q2695" s="113">
        <v>1208.0125</v>
      </c>
      <c r="R2695" s="113">
        <v>48320.5</v>
      </c>
      <c r="S2695" s="111" t="s">
        <v>1428</v>
      </c>
    </row>
    <row r="2696" spans="1:19" ht="25.5">
      <c r="A2696" s="111" t="s">
        <v>5345</v>
      </c>
      <c r="B2696" s="112">
        <v>44340</v>
      </c>
      <c r="C2696" s="111" t="s">
        <v>5346</v>
      </c>
      <c r="D2696" s="112">
        <v>44340</v>
      </c>
      <c r="E2696" s="111" t="s">
        <v>1429</v>
      </c>
      <c r="F2696" s="111" t="s">
        <v>33</v>
      </c>
      <c r="G2696" s="111" t="s">
        <v>1050</v>
      </c>
      <c r="H2696" s="111" t="s">
        <v>24</v>
      </c>
      <c r="I2696" s="111" t="s">
        <v>1144</v>
      </c>
      <c r="J2696" s="113">
        <v>20</v>
      </c>
      <c r="K2696" s="113">
        <v>1118</v>
      </c>
      <c r="L2696" s="113">
        <v>22360</v>
      </c>
      <c r="M2696" s="113">
        <v>2.7949999999999999</v>
      </c>
      <c r="N2696" s="113">
        <v>55.9</v>
      </c>
      <c r="O2696" s="113">
        <v>0</v>
      </c>
      <c r="P2696" s="113">
        <v>0</v>
      </c>
      <c r="Q2696" s="113">
        <v>1120.7950000000001</v>
      </c>
      <c r="R2696" s="113">
        <v>22415.9</v>
      </c>
      <c r="S2696" s="111" t="s">
        <v>1428</v>
      </c>
    </row>
    <row r="2697" spans="1:19" ht="25.5">
      <c r="A2697" s="111" t="s">
        <v>5347</v>
      </c>
      <c r="B2697" s="112">
        <v>44340</v>
      </c>
      <c r="C2697" s="111" t="s">
        <v>5348</v>
      </c>
      <c r="D2697" s="112">
        <v>44340</v>
      </c>
      <c r="E2697" s="111" t="s">
        <v>1429</v>
      </c>
      <c r="F2697" s="111" t="s">
        <v>32</v>
      </c>
      <c r="G2697" s="111" t="s">
        <v>25</v>
      </c>
      <c r="H2697" s="111" t="s">
        <v>24</v>
      </c>
      <c r="I2697" s="111" t="s">
        <v>1141</v>
      </c>
      <c r="J2697" s="113">
        <v>10</v>
      </c>
      <c r="K2697" s="113">
        <v>894</v>
      </c>
      <c r="L2697" s="113">
        <v>8940</v>
      </c>
      <c r="M2697" s="113">
        <v>2.2349999999999999</v>
      </c>
      <c r="N2697" s="113">
        <v>22.35</v>
      </c>
      <c r="O2697" s="113">
        <v>0</v>
      </c>
      <c r="P2697" s="113">
        <v>0</v>
      </c>
      <c r="Q2697" s="113">
        <v>896.23500000000001</v>
      </c>
      <c r="R2697" s="113">
        <v>8962.35</v>
      </c>
      <c r="S2697" s="111" t="s">
        <v>1428</v>
      </c>
    </row>
    <row r="2698" spans="1:19" ht="25.5">
      <c r="A2698" s="111" t="s">
        <v>5347</v>
      </c>
      <c r="B2698" s="112">
        <v>44340</v>
      </c>
      <c r="C2698" s="111" t="s">
        <v>5348</v>
      </c>
      <c r="D2698" s="112">
        <v>44340</v>
      </c>
      <c r="E2698" s="111" t="s">
        <v>1429</v>
      </c>
      <c r="F2698" s="111" t="s">
        <v>32</v>
      </c>
      <c r="G2698" s="111" t="s">
        <v>25</v>
      </c>
      <c r="H2698" s="111" t="s">
        <v>24</v>
      </c>
      <c r="I2698" s="111" t="s">
        <v>1146</v>
      </c>
      <c r="J2698" s="113">
        <v>20</v>
      </c>
      <c r="K2698" s="113">
        <v>914</v>
      </c>
      <c r="L2698" s="113">
        <v>18280</v>
      </c>
      <c r="M2698" s="113">
        <v>2.2850000000000001</v>
      </c>
      <c r="N2698" s="113">
        <v>45.7</v>
      </c>
      <c r="O2698" s="113">
        <v>0</v>
      </c>
      <c r="P2698" s="113">
        <v>0</v>
      </c>
      <c r="Q2698" s="113">
        <v>916.28499999999997</v>
      </c>
      <c r="R2698" s="113">
        <v>18325.7</v>
      </c>
      <c r="S2698" s="111" t="s">
        <v>1428</v>
      </c>
    </row>
    <row r="2699" spans="1:19" ht="25.5">
      <c r="A2699" s="111" t="s">
        <v>5347</v>
      </c>
      <c r="B2699" s="112">
        <v>44340</v>
      </c>
      <c r="C2699" s="111" t="s">
        <v>5348</v>
      </c>
      <c r="D2699" s="112">
        <v>44340</v>
      </c>
      <c r="E2699" s="111" t="s">
        <v>1429</v>
      </c>
      <c r="F2699" s="111" t="s">
        <v>32</v>
      </c>
      <c r="G2699" s="111" t="s">
        <v>25</v>
      </c>
      <c r="H2699" s="111" t="s">
        <v>24</v>
      </c>
      <c r="I2699" s="111" t="s">
        <v>1374</v>
      </c>
      <c r="J2699" s="113">
        <v>40</v>
      </c>
      <c r="K2699" s="113">
        <v>914</v>
      </c>
      <c r="L2699" s="113">
        <v>36560</v>
      </c>
      <c r="M2699" s="113">
        <v>2.2850000000000001</v>
      </c>
      <c r="N2699" s="113">
        <v>91.4</v>
      </c>
      <c r="O2699" s="113">
        <v>0</v>
      </c>
      <c r="P2699" s="113">
        <v>0</v>
      </c>
      <c r="Q2699" s="113">
        <v>916.28499999999997</v>
      </c>
      <c r="R2699" s="113">
        <v>36651.4</v>
      </c>
      <c r="S2699" s="111" t="s">
        <v>1428</v>
      </c>
    </row>
    <row r="2700" spans="1:19" ht="25.5">
      <c r="A2700" s="111" t="s">
        <v>5347</v>
      </c>
      <c r="B2700" s="112">
        <v>44340</v>
      </c>
      <c r="C2700" s="111" t="s">
        <v>5348</v>
      </c>
      <c r="D2700" s="112">
        <v>44340</v>
      </c>
      <c r="E2700" s="111" t="s">
        <v>1429</v>
      </c>
      <c r="F2700" s="111" t="s">
        <v>32</v>
      </c>
      <c r="G2700" s="111" t="s">
        <v>25</v>
      </c>
      <c r="H2700" s="111" t="s">
        <v>24</v>
      </c>
      <c r="I2700" s="111" t="s">
        <v>1277</v>
      </c>
      <c r="J2700" s="113">
        <v>40</v>
      </c>
      <c r="K2700" s="113">
        <v>967</v>
      </c>
      <c r="L2700" s="113">
        <v>38680</v>
      </c>
      <c r="M2700" s="113">
        <v>2.4175</v>
      </c>
      <c r="N2700" s="113">
        <v>96.7</v>
      </c>
      <c r="O2700" s="113">
        <v>0</v>
      </c>
      <c r="P2700" s="113">
        <v>0</v>
      </c>
      <c r="Q2700" s="113">
        <v>969.41750000000002</v>
      </c>
      <c r="R2700" s="113">
        <v>38776.699999999997</v>
      </c>
      <c r="S2700" s="111" t="s">
        <v>1428</v>
      </c>
    </row>
    <row r="2701" spans="1:19" ht="25.5">
      <c r="A2701" s="111" t="s">
        <v>5349</v>
      </c>
      <c r="B2701" s="112">
        <v>44340</v>
      </c>
      <c r="C2701" s="111" t="s">
        <v>5350</v>
      </c>
      <c r="D2701" s="112">
        <v>44340</v>
      </c>
      <c r="E2701" s="111" t="s">
        <v>1429</v>
      </c>
      <c r="F2701" s="111" t="s">
        <v>100</v>
      </c>
      <c r="G2701" s="111" t="s">
        <v>1046</v>
      </c>
      <c r="H2701" s="111" t="s">
        <v>1433</v>
      </c>
      <c r="I2701" s="111" t="s">
        <v>1146</v>
      </c>
      <c r="J2701" s="113">
        <v>40</v>
      </c>
      <c r="K2701" s="113">
        <v>914</v>
      </c>
      <c r="L2701" s="113">
        <v>36560</v>
      </c>
      <c r="M2701" s="113">
        <v>2.2850000000000001</v>
      </c>
      <c r="N2701" s="113">
        <v>91.4</v>
      </c>
      <c r="O2701" s="113">
        <v>0</v>
      </c>
      <c r="P2701" s="113">
        <v>0</v>
      </c>
      <c r="Q2701" s="113">
        <v>916.28499999999997</v>
      </c>
      <c r="R2701" s="113">
        <v>36651.4</v>
      </c>
      <c r="S2701" s="111" t="s">
        <v>1428</v>
      </c>
    </row>
    <row r="2702" spans="1:19" ht="25.5">
      <c r="A2702" s="111" t="s">
        <v>5351</v>
      </c>
      <c r="B2702" s="112">
        <v>44340</v>
      </c>
      <c r="C2702" s="111" t="s">
        <v>5352</v>
      </c>
      <c r="D2702" s="112">
        <v>44340</v>
      </c>
      <c r="E2702" s="111" t="s">
        <v>1143</v>
      </c>
      <c r="F2702" s="111" t="s">
        <v>1410</v>
      </c>
      <c r="G2702" s="111" t="s">
        <v>1143</v>
      </c>
      <c r="H2702" s="111" t="s">
        <v>1143</v>
      </c>
      <c r="I2702" s="111" t="s">
        <v>1321</v>
      </c>
      <c r="J2702" s="113">
        <v>5</v>
      </c>
      <c r="K2702" s="113">
        <v>1222.5</v>
      </c>
      <c r="L2702" s="113">
        <v>6112.5</v>
      </c>
      <c r="M2702" s="113">
        <v>3.0562999999999998</v>
      </c>
      <c r="N2702" s="113">
        <v>15.281499999999999</v>
      </c>
      <c r="O2702" s="113">
        <v>0</v>
      </c>
      <c r="P2702" s="113">
        <v>0</v>
      </c>
      <c r="Q2702" s="113">
        <v>1225.5563</v>
      </c>
      <c r="R2702" s="113">
        <v>6127.7815000000001</v>
      </c>
      <c r="S2702" s="111" t="s">
        <v>1428</v>
      </c>
    </row>
    <row r="2703" spans="1:19" ht="25.5">
      <c r="A2703" s="111" t="s">
        <v>5351</v>
      </c>
      <c r="B2703" s="112">
        <v>44340</v>
      </c>
      <c r="C2703" s="111" t="s">
        <v>5352</v>
      </c>
      <c r="D2703" s="112">
        <v>44340</v>
      </c>
      <c r="E2703" s="111" t="s">
        <v>1143</v>
      </c>
      <c r="F2703" s="111" t="s">
        <v>1410</v>
      </c>
      <c r="G2703" s="111" t="s">
        <v>1143</v>
      </c>
      <c r="H2703" s="111" t="s">
        <v>1143</v>
      </c>
      <c r="I2703" s="111" t="s">
        <v>1142</v>
      </c>
      <c r="J2703" s="113">
        <v>10</v>
      </c>
      <c r="K2703" s="113">
        <v>1045</v>
      </c>
      <c r="L2703" s="113">
        <v>10450</v>
      </c>
      <c r="M2703" s="113">
        <v>2.6124999999999998</v>
      </c>
      <c r="N2703" s="113">
        <v>26.125</v>
      </c>
      <c r="O2703" s="113">
        <v>0</v>
      </c>
      <c r="P2703" s="113">
        <v>0</v>
      </c>
      <c r="Q2703" s="113">
        <v>1047.6125</v>
      </c>
      <c r="R2703" s="113">
        <v>10476.125</v>
      </c>
      <c r="S2703" s="111" t="s">
        <v>1428</v>
      </c>
    </row>
    <row r="2704" spans="1:19" ht="25.5">
      <c r="A2704" s="111" t="s">
        <v>5353</v>
      </c>
      <c r="B2704" s="112">
        <v>44340</v>
      </c>
      <c r="C2704" s="111" t="s">
        <v>5354</v>
      </c>
      <c r="D2704" s="112">
        <v>44340</v>
      </c>
      <c r="E2704" s="111" t="s">
        <v>1143</v>
      </c>
      <c r="F2704" s="111" t="s">
        <v>1145</v>
      </c>
      <c r="G2704" s="111" t="s">
        <v>1143</v>
      </c>
      <c r="H2704" s="111" t="s">
        <v>1143</v>
      </c>
      <c r="I2704" s="111" t="s">
        <v>1376</v>
      </c>
      <c r="J2704" s="113">
        <v>4</v>
      </c>
      <c r="K2704" s="113">
        <v>1321.5</v>
      </c>
      <c r="L2704" s="113">
        <v>5286</v>
      </c>
      <c r="M2704" s="113">
        <v>3.3037999999999998</v>
      </c>
      <c r="N2704" s="113">
        <v>13.215199999999999</v>
      </c>
      <c r="O2704" s="113">
        <v>0</v>
      </c>
      <c r="P2704" s="113">
        <v>0</v>
      </c>
      <c r="Q2704" s="113">
        <v>1324.8037999999999</v>
      </c>
      <c r="R2704" s="113">
        <v>5299.2151999999996</v>
      </c>
      <c r="S2704" s="111" t="s">
        <v>1428</v>
      </c>
    </row>
    <row r="2705" spans="1:19" ht="25.5">
      <c r="A2705" s="111" t="s">
        <v>5355</v>
      </c>
      <c r="B2705" s="112">
        <v>44340</v>
      </c>
      <c r="C2705" s="111" t="s">
        <v>5356</v>
      </c>
      <c r="D2705" s="112">
        <v>44340</v>
      </c>
      <c r="E2705" s="111" t="s">
        <v>1143</v>
      </c>
      <c r="F2705" s="111" t="s">
        <v>1316</v>
      </c>
      <c r="G2705" s="111" t="s">
        <v>1143</v>
      </c>
      <c r="H2705" s="111" t="s">
        <v>1143</v>
      </c>
      <c r="I2705" s="111" t="s">
        <v>1146</v>
      </c>
      <c r="J2705" s="113">
        <v>2</v>
      </c>
      <c r="K2705" s="113">
        <v>927</v>
      </c>
      <c r="L2705" s="113">
        <v>1854</v>
      </c>
      <c r="M2705" s="113">
        <v>2.3174999999999999</v>
      </c>
      <c r="N2705" s="113">
        <v>4.6349999999999998</v>
      </c>
      <c r="O2705" s="113">
        <v>0</v>
      </c>
      <c r="P2705" s="113">
        <v>0</v>
      </c>
      <c r="Q2705" s="113">
        <v>929.3175</v>
      </c>
      <c r="R2705" s="113">
        <v>1858.635</v>
      </c>
      <c r="S2705" s="111" t="s">
        <v>1428</v>
      </c>
    </row>
    <row r="2706" spans="1:19" ht="25.5">
      <c r="A2706" s="111" t="s">
        <v>5355</v>
      </c>
      <c r="B2706" s="112">
        <v>44340</v>
      </c>
      <c r="C2706" s="111" t="s">
        <v>5356</v>
      </c>
      <c r="D2706" s="112">
        <v>44340</v>
      </c>
      <c r="E2706" s="111" t="s">
        <v>1143</v>
      </c>
      <c r="F2706" s="111" t="s">
        <v>1316</v>
      </c>
      <c r="G2706" s="111" t="s">
        <v>1143</v>
      </c>
      <c r="H2706" s="111" t="s">
        <v>1143</v>
      </c>
      <c r="I2706" s="111" t="s">
        <v>1141</v>
      </c>
      <c r="J2706" s="113">
        <v>2</v>
      </c>
      <c r="K2706" s="113">
        <v>907</v>
      </c>
      <c r="L2706" s="113">
        <v>1814</v>
      </c>
      <c r="M2706" s="113">
        <v>2.2675000000000001</v>
      </c>
      <c r="N2706" s="113">
        <v>4.5350000000000001</v>
      </c>
      <c r="O2706" s="113">
        <v>0</v>
      </c>
      <c r="P2706" s="113">
        <v>0</v>
      </c>
      <c r="Q2706" s="113">
        <v>909.26750000000004</v>
      </c>
      <c r="R2706" s="113">
        <v>1818.5350000000001</v>
      </c>
      <c r="S2706" s="111" t="s">
        <v>1428</v>
      </c>
    </row>
    <row r="2707" spans="1:19" ht="25.5">
      <c r="A2707" s="111" t="s">
        <v>5355</v>
      </c>
      <c r="B2707" s="112">
        <v>44340</v>
      </c>
      <c r="C2707" s="111" t="s">
        <v>5356</v>
      </c>
      <c r="D2707" s="112">
        <v>44340</v>
      </c>
      <c r="E2707" s="111" t="s">
        <v>1143</v>
      </c>
      <c r="F2707" s="111" t="s">
        <v>1316</v>
      </c>
      <c r="G2707" s="111" t="s">
        <v>1143</v>
      </c>
      <c r="H2707" s="111" t="s">
        <v>1143</v>
      </c>
      <c r="I2707" s="111" t="s">
        <v>1277</v>
      </c>
      <c r="J2707" s="113">
        <v>2</v>
      </c>
      <c r="K2707" s="113">
        <v>981</v>
      </c>
      <c r="L2707" s="113">
        <v>1962</v>
      </c>
      <c r="M2707" s="113">
        <v>2.4525000000000001</v>
      </c>
      <c r="N2707" s="113">
        <v>4.9050000000000002</v>
      </c>
      <c r="O2707" s="113">
        <v>0</v>
      </c>
      <c r="P2707" s="113">
        <v>0</v>
      </c>
      <c r="Q2707" s="113">
        <v>983.45249999999999</v>
      </c>
      <c r="R2707" s="113">
        <v>1966.905</v>
      </c>
      <c r="S2707" s="111" t="s">
        <v>1428</v>
      </c>
    </row>
    <row r="2708" spans="1:19" ht="25.5">
      <c r="A2708" s="111" t="s">
        <v>5355</v>
      </c>
      <c r="B2708" s="112">
        <v>44340</v>
      </c>
      <c r="C2708" s="111" t="s">
        <v>5356</v>
      </c>
      <c r="D2708" s="112">
        <v>44340</v>
      </c>
      <c r="E2708" s="111" t="s">
        <v>1143</v>
      </c>
      <c r="F2708" s="111" t="s">
        <v>1316</v>
      </c>
      <c r="G2708" s="111" t="s">
        <v>1143</v>
      </c>
      <c r="H2708" s="111" t="s">
        <v>1143</v>
      </c>
      <c r="I2708" s="111" t="s">
        <v>1142</v>
      </c>
      <c r="J2708" s="113">
        <v>2</v>
      </c>
      <c r="K2708" s="113">
        <v>1045</v>
      </c>
      <c r="L2708" s="113">
        <v>2090</v>
      </c>
      <c r="M2708" s="113">
        <v>2.6124999999999998</v>
      </c>
      <c r="N2708" s="113">
        <v>5.2249999999999996</v>
      </c>
      <c r="O2708" s="113">
        <v>0</v>
      </c>
      <c r="P2708" s="113">
        <v>0</v>
      </c>
      <c r="Q2708" s="113">
        <v>1047.6125</v>
      </c>
      <c r="R2708" s="113">
        <v>2095.2249999999999</v>
      </c>
      <c r="S2708" s="111" t="s">
        <v>1428</v>
      </c>
    </row>
    <row r="2709" spans="1:19" ht="25.5">
      <c r="A2709" s="111" t="s">
        <v>5357</v>
      </c>
      <c r="B2709" s="112">
        <v>44340</v>
      </c>
      <c r="C2709" s="111" t="s">
        <v>5358</v>
      </c>
      <c r="D2709" s="112">
        <v>44340</v>
      </c>
      <c r="E2709" s="111" t="s">
        <v>1143</v>
      </c>
      <c r="F2709" s="111" t="s">
        <v>1481</v>
      </c>
      <c r="G2709" s="111" t="s">
        <v>1143</v>
      </c>
      <c r="H2709" s="111" t="s">
        <v>1143</v>
      </c>
      <c r="I2709" s="111" t="s">
        <v>1146</v>
      </c>
      <c r="J2709" s="113">
        <v>20</v>
      </c>
      <c r="K2709" s="113">
        <v>927</v>
      </c>
      <c r="L2709" s="113">
        <v>18540</v>
      </c>
      <c r="M2709" s="113">
        <v>2.3174999999999999</v>
      </c>
      <c r="N2709" s="113">
        <v>46.35</v>
      </c>
      <c r="O2709" s="113">
        <v>0</v>
      </c>
      <c r="P2709" s="113">
        <v>0</v>
      </c>
      <c r="Q2709" s="113">
        <v>929.3175</v>
      </c>
      <c r="R2709" s="113">
        <v>18586.349999999999</v>
      </c>
      <c r="S2709" s="111" t="s">
        <v>1428</v>
      </c>
    </row>
    <row r="2710" spans="1:19" ht="25.5">
      <c r="A2710" s="111" t="s">
        <v>5357</v>
      </c>
      <c r="B2710" s="112">
        <v>44340</v>
      </c>
      <c r="C2710" s="111" t="s">
        <v>5358</v>
      </c>
      <c r="D2710" s="112">
        <v>44340</v>
      </c>
      <c r="E2710" s="111" t="s">
        <v>1143</v>
      </c>
      <c r="F2710" s="111" t="s">
        <v>1481</v>
      </c>
      <c r="G2710" s="111" t="s">
        <v>1143</v>
      </c>
      <c r="H2710" s="111" t="s">
        <v>1143</v>
      </c>
      <c r="I2710" s="111" t="s">
        <v>1147</v>
      </c>
      <c r="J2710" s="113">
        <v>10</v>
      </c>
      <c r="K2710" s="113">
        <v>1193</v>
      </c>
      <c r="L2710" s="113">
        <v>11930</v>
      </c>
      <c r="M2710" s="113">
        <v>2.9824999999999999</v>
      </c>
      <c r="N2710" s="113">
        <v>29.824999999999999</v>
      </c>
      <c r="O2710" s="113">
        <v>0</v>
      </c>
      <c r="P2710" s="113">
        <v>0</v>
      </c>
      <c r="Q2710" s="113">
        <v>1195.9825000000001</v>
      </c>
      <c r="R2710" s="113">
        <v>11959.825000000001</v>
      </c>
      <c r="S2710" s="111" t="s">
        <v>1428</v>
      </c>
    </row>
    <row r="2711" spans="1:19" ht="25.5">
      <c r="A2711" s="111" t="s">
        <v>5357</v>
      </c>
      <c r="B2711" s="112">
        <v>44340</v>
      </c>
      <c r="C2711" s="111" t="s">
        <v>5358</v>
      </c>
      <c r="D2711" s="112">
        <v>44340</v>
      </c>
      <c r="E2711" s="111" t="s">
        <v>1143</v>
      </c>
      <c r="F2711" s="111" t="s">
        <v>1481</v>
      </c>
      <c r="G2711" s="111" t="s">
        <v>1143</v>
      </c>
      <c r="H2711" s="111" t="s">
        <v>1143</v>
      </c>
      <c r="I2711" s="111" t="s">
        <v>1321</v>
      </c>
      <c r="J2711" s="113">
        <v>10</v>
      </c>
      <c r="K2711" s="113">
        <v>1222.5</v>
      </c>
      <c r="L2711" s="113">
        <v>12225</v>
      </c>
      <c r="M2711" s="113">
        <v>3.0562999999999998</v>
      </c>
      <c r="N2711" s="113">
        <v>30.562999999999999</v>
      </c>
      <c r="O2711" s="113">
        <v>0</v>
      </c>
      <c r="P2711" s="113">
        <v>0</v>
      </c>
      <c r="Q2711" s="113">
        <v>1225.5563</v>
      </c>
      <c r="R2711" s="113">
        <v>12255.563</v>
      </c>
      <c r="S2711" s="111" t="s">
        <v>1428</v>
      </c>
    </row>
    <row r="2712" spans="1:19" ht="25.5">
      <c r="A2712" s="111" t="s">
        <v>5357</v>
      </c>
      <c r="B2712" s="112">
        <v>44340</v>
      </c>
      <c r="C2712" s="111" t="s">
        <v>5358</v>
      </c>
      <c r="D2712" s="112">
        <v>44340</v>
      </c>
      <c r="E2712" s="111" t="s">
        <v>1143</v>
      </c>
      <c r="F2712" s="111" t="s">
        <v>1481</v>
      </c>
      <c r="G2712" s="111" t="s">
        <v>1143</v>
      </c>
      <c r="H2712" s="111" t="s">
        <v>1143</v>
      </c>
      <c r="I2712" s="111" t="s">
        <v>1320</v>
      </c>
      <c r="J2712" s="113">
        <v>10</v>
      </c>
      <c r="K2712" s="113">
        <v>1079.5</v>
      </c>
      <c r="L2712" s="113">
        <v>10795</v>
      </c>
      <c r="M2712" s="113">
        <v>2.6987999999999999</v>
      </c>
      <c r="N2712" s="113">
        <v>26.988</v>
      </c>
      <c r="O2712" s="113">
        <v>0</v>
      </c>
      <c r="P2712" s="113">
        <v>0</v>
      </c>
      <c r="Q2712" s="113">
        <v>1082.1987999999999</v>
      </c>
      <c r="R2712" s="113">
        <v>10821.987999999999</v>
      </c>
      <c r="S2712" s="111" t="s">
        <v>1428</v>
      </c>
    </row>
    <row r="2713" spans="1:19" ht="25.5">
      <c r="A2713" s="111" t="s">
        <v>5357</v>
      </c>
      <c r="B2713" s="112">
        <v>44340</v>
      </c>
      <c r="C2713" s="111" t="s">
        <v>5358</v>
      </c>
      <c r="D2713" s="112">
        <v>44340</v>
      </c>
      <c r="E2713" s="111" t="s">
        <v>1143</v>
      </c>
      <c r="F2713" s="111" t="s">
        <v>1481</v>
      </c>
      <c r="G2713" s="111" t="s">
        <v>1143</v>
      </c>
      <c r="H2713" s="111" t="s">
        <v>1143</v>
      </c>
      <c r="I2713" s="111" t="s">
        <v>1141</v>
      </c>
      <c r="J2713" s="113">
        <v>20</v>
      </c>
      <c r="K2713" s="113">
        <v>907</v>
      </c>
      <c r="L2713" s="113">
        <v>18140</v>
      </c>
      <c r="M2713" s="113">
        <v>2.2675000000000001</v>
      </c>
      <c r="N2713" s="113">
        <v>45.35</v>
      </c>
      <c r="O2713" s="113">
        <v>0</v>
      </c>
      <c r="P2713" s="113">
        <v>0</v>
      </c>
      <c r="Q2713" s="113">
        <v>909.26750000000004</v>
      </c>
      <c r="R2713" s="113">
        <v>18185.349999999999</v>
      </c>
      <c r="S2713" s="111" t="s">
        <v>1428</v>
      </c>
    </row>
    <row r="2714" spans="1:19" ht="25.5">
      <c r="A2714" s="111" t="s">
        <v>5357</v>
      </c>
      <c r="B2714" s="112">
        <v>44340</v>
      </c>
      <c r="C2714" s="111" t="s">
        <v>5358</v>
      </c>
      <c r="D2714" s="112">
        <v>44340</v>
      </c>
      <c r="E2714" s="111" t="s">
        <v>1143</v>
      </c>
      <c r="F2714" s="111" t="s">
        <v>1481</v>
      </c>
      <c r="G2714" s="111" t="s">
        <v>1143</v>
      </c>
      <c r="H2714" s="111" t="s">
        <v>1143</v>
      </c>
      <c r="I2714" s="111" t="s">
        <v>1142</v>
      </c>
      <c r="J2714" s="113">
        <v>20</v>
      </c>
      <c r="K2714" s="113">
        <v>1045</v>
      </c>
      <c r="L2714" s="113">
        <v>20900</v>
      </c>
      <c r="M2714" s="113">
        <v>2.6124999999999998</v>
      </c>
      <c r="N2714" s="113">
        <v>52.25</v>
      </c>
      <c r="O2714" s="113">
        <v>0</v>
      </c>
      <c r="P2714" s="113">
        <v>0</v>
      </c>
      <c r="Q2714" s="113">
        <v>1047.6125</v>
      </c>
      <c r="R2714" s="113">
        <v>20952.25</v>
      </c>
      <c r="S2714" s="111" t="s">
        <v>1428</v>
      </c>
    </row>
    <row r="2715" spans="1:19" ht="25.5">
      <c r="A2715" s="111" t="s">
        <v>5357</v>
      </c>
      <c r="B2715" s="112">
        <v>44340</v>
      </c>
      <c r="C2715" s="111" t="s">
        <v>5358</v>
      </c>
      <c r="D2715" s="112">
        <v>44340</v>
      </c>
      <c r="E2715" s="111" t="s">
        <v>1143</v>
      </c>
      <c r="F2715" s="111" t="s">
        <v>1481</v>
      </c>
      <c r="G2715" s="111" t="s">
        <v>1143</v>
      </c>
      <c r="H2715" s="111" t="s">
        <v>1143</v>
      </c>
      <c r="I2715" s="111" t="s">
        <v>1263</v>
      </c>
      <c r="J2715" s="113">
        <v>10</v>
      </c>
      <c r="K2715" s="113">
        <v>1114.5</v>
      </c>
      <c r="L2715" s="113">
        <v>11145</v>
      </c>
      <c r="M2715" s="113">
        <v>2.7863000000000002</v>
      </c>
      <c r="N2715" s="113">
        <v>27.863</v>
      </c>
      <c r="O2715" s="113">
        <v>0</v>
      </c>
      <c r="P2715" s="113">
        <v>0</v>
      </c>
      <c r="Q2715" s="113">
        <v>1117.2863</v>
      </c>
      <c r="R2715" s="113">
        <v>11172.862999999999</v>
      </c>
      <c r="S2715" s="111" t="s">
        <v>1428</v>
      </c>
    </row>
    <row r="2716" spans="1:19" ht="25.5">
      <c r="A2716" s="111" t="s">
        <v>5357</v>
      </c>
      <c r="B2716" s="112">
        <v>44340</v>
      </c>
      <c r="C2716" s="111" t="s">
        <v>5358</v>
      </c>
      <c r="D2716" s="112">
        <v>44340</v>
      </c>
      <c r="E2716" s="111" t="s">
        <v>1143</v>
      </c>
      <c r="F2716" s="111" t="s">
        <v>1481</v>
      </c>
      <c r="G2716" s="111" t="s">
        <v>1143</v>
      </c>
      <c r="H2716" s="111" t="s">
        <v>1143</v>
      </c>
      <c r="I2716" s="111" t="s">
        <v>1376</v>
      </c>
      <c r="J2716" s="113">
        <v>10</v>
      </c>
      <c r="K2716" s="113">
        <v>1321.5</v>
      </c>
      <c r="L2716" s="113">
        <v>13215</v>
      </c>
      <c r="M2716" s="113">
        <v>3.3037999999999998</v>
      </c>
      <c r="N2716" s="113">
        <v>33.037999999999997</v>
      </c>
      <c r="O2716" s="113">
        <v>0</v>
      </c>
      <c r="P2716" s="113">
        <v>0</v>
      </c>
      <c r="Q2716" s="113">
        <v>1324.8037999999999</v>
      </c>
      <c r="R2716" s="113">
        <v>13248.038</v>
      </c>
      <c r="S2716" s="111" t="s">
        <v>1428</v>
      </c>
    </row>
    <row r="2717" spans="1:19" ht="25.5">
      <c r="A2717" s="111" t="s">
        <v>5357</v>
      </c>
      <c r="B2717" s="112">
        <v>44340</v>
      </c>
      <c r="C2717" s="111" t="s">
        <v>5358</v>
      </c>
      <c r="D2717" s="112">
        <v>44340</v>
      </c>
      <c r="E2717" s="111" t="s">
        <v>1143</v>
      </c>
      <c r="F2717" s="111" t="s">
        <v>1481</v>
      </c>
      <c r="G2717" s="111" t="s">
        <v>1143</v>
      </c>
      <c r="H2717" s="111" t="s">
        <v>1143</v>
      </c>
      <c r="I2717" s="111" t="s">
        <v>1277</v>
      </c>
      <c r="J2717" s="113">
        <v>20</v>
      </c>
      <c r="K2717" s="113">
        <v>981</v>
      </c>
      <c r="L2717" s="113">
        <v>19620</v>
      </c>
      <c r="M2717" s="113">
        <v>2.4525000000000001</v>
      </c>
      <c r="N2717" s="113">
        <v>49.05</v>
      </c>
      <c r="O2717" s="113">
        <v>0</v>
      </c>
      <c r="P2717" s="113">
        <v>0</v>
      </c>
      <c r="Q2717" s="113">
        <v>983.45249999999999</v>
      </c>
      <c r="R2717" s="113">
        <v>19669.05</v>
      </c>
      <c r="S2717" s="111" t="s">
        <v>1428</v>
      </c>
    </row>
    <row r="2718" spans="1:19" ht="25.5">
      <c r="A2718" s="111" t="s">
        <v>5357</v>
      </c>
      <c r="B2718" s="112">
        <v>44340</v>
      </c>
      <c r="C2718" s="111" t="s">
        <v>5358</v>
      </c>
      <c r="D2718" s="112">
        <v>44340</v>
      </c>
      <c r="E2718" s="111" t="s">
        <v>1143</v>
      </c>
      <c r="F2718" s="111" t="s">
        <v>1481</v>
      </c>
      <c r="G2718" s="111" t="s">
        <v>1143</v>
      </c>
      <c r="H2718" s="111" t="s">
        <v>1143</v>
      </c>
      <c r="I2718" s="111" t="s">
        <v>1144</v>
      </c>
      <c r="J2718" s="113">
        <v>10</v>
      </c>
      <c r="K2718" s="113">
        <v>1134</v>
      </c>
      <c r="L2718" s="113">
        <v>11340</v>
      </c>
      <c r="M2718" s="113">
        <v>2.835</v>
      </c>
      <c r="N2718" s="113">
        <v>28.35</v>
      </c>
      <c r="O2718" s="113">
        <v>0</v>
      </c>
      <c r="P2718" s="113">
        <v>0</v>
      </c>
      <c r="Q2718" s="113">
        <v>1136.835</v>
      </c>
      <c r="R2718" s="113">
        <v>11368.35</v>
      </c>
      <c r="S2718" s="111" t="s">
        <v>1428</v>
      </c>
    </row>
    <row r="2719" spans="1:19" ht="25.5">
      <c r="A2719" s="111" t="s">
        <v>5359</v>
      </c>
      <c r="B2719" s="112">
        <v>44340</v>
      </c>
      <c r="C2719" s="111" t="s">
        <v>5360</v>
      </c>
      <c r="D2719" s="112">
        <v>44340</v>
      </c>
      <c r="E2719" s="111" t="s">
        <v>1429</v>
      </c>
      <c r="F2719" s="111" t="s">
        <v>97</v>
      </c>
      <c r="G2719" s="111" t="s">
        <v>1012</v>
      </c>
      <c r="H2719" s="111" t="s">
        <v>1433</v>
      </c>
      <c r="I2719" s="111" t="s">
        <v>1263</v>
      </c>
      <c r="J2719" s="113">
        <v>40</v>
      </c>
      <c r="K2719" s="113">
        <v>1099</v>
      </c>
      <c r="L2719" s="113">
        <v>43960</v>
      </c>
      <c r="M2719" s="113">
        <v>2.7480000000000002</v>
      </c>
      <c r="N2719" s="113">
        <v>109.92</v>
      </c>
      <c r="O2719" s="113">
        <v>0</v>
      </c>
      <c r="P2719" s="113">
        <v>0</v>
      </c>
      <c r="Q2719" s="113">
        <v>1101.7474999999999</v>
      </c>
      <c r="R2719" s="113">
        <v>44069.9</v>
      </c>
      <c r="S2719" s="111" t="s">
        <v>1428</v>
      </c>
    </row>
    <row r="2720" spans="1:19" ht="25.5">
      <c r="A2720" s="111" t="s">
        <v>5359</v>
      </c>
      <c r="B2720" s="112">
        <v>44340</v>
      </c>
      <c r="C2720" s="111" t="s">
        <v>5360</v>
      </c>
      <c r="D2720" s="112">
        <v>44340</v>
      </c>
      <c r="E2720" s="111" t="s">
        <v>1429</v>
      </c>
      <c r="F2720" s="111" t="s">
        <v>97</v>
      </c>
      <c r="G2720" s="111" t="s">
        <v>1012</v>
      </c>
      <c r="H2720" s="111" t="s">
        <v>1433</v>
      </c>
      <c r="I2720" s="111" t="s">
        <v>1141</v>
      </c>
      <c r="J2720" s="113">
        <v>110</v>
      </c>
      <c r="K2720" s="113">
        <v>894</v>
      </c>
      <c r="L2720" s="113">
        <v>98340</v>
      </c>
      <c r="M2720" s="113">
        <v>2.2349999999999999</v>
      </c>
      <c r="N2720" s="113">
        <v>245.85</v>
      </c>
      <c r="O2720" s="113">
        <v>0</v>
      </c>
      <c r="P2720" s="113">
        <v>0</v>
      </c>
      <c r="Q2720" s="113">
        <v>896.23500000000001</v>
      </c>
      <c r="R2720" s="113">
        <v>98585.85</v>
      </c>
      <c r="S2720" s="111" t="s">
        <v>1428</v>
      </c>
    </row>
    <row r="2721" spans="1:19" ht="25.5">
      <c r="A2721" s="111" t="s">
        <v>5359</v>
      </c>
      <c r="B2721" s="112">
        <v>44340</v>
      </c>
      <c r="C2721" s="111" t="s">
        <v>5360</v>
      </c>
      <c r="D2721" s="112">
        <v>44340</v>
      </c>
      <c r="E2721" s="111" t="s">
        <v>1429</v>
      </c>
      <c r="F2721" s="111" t="s">
        <v>97</v>
      </c>
      <c r="G2721" s="111" t="s">
        <v>1012</v>
      </c>
      <c r="H2721" s="111" t="s">
        <v>1433</v>
      </c>
      <c r="I2721" s="111" t="s">
        <v>1146</v>
      </c>
      <c r="J2721" s="113">
        <v>100</v>
      </c>
      <c r="K2721" s="113">
        <v>914</v>
      </c>
      <c r="L2721" s="113">
        <v>91400</v>
      </c>
      <c r="M2721" s="113">
        <v>2.2850000000000001</v>
      </c>
      <c r="N2721" s="113">
        <v>228.5</v>
      </c>
      <c r="O2721" s="113">
        <v>0</v>
      </c>
      <c r="P2721" s="113">
        <v>0</v>
      </c>
      <c r="Q2721" s="113">
        <v>916.28499999999997</v>
      </c>
      <c r="R2721" s="113">
        <v>91628.5</v>
      </c>
      <c r="S2721" s="111" t="s">
        <v>1428</v>
      </c>
    </row>
    <row r="2722" spans="1:19" ht="25.5">
      <c r="A2722" s="111" t="s">
        <v>5359</v>
      </c>
      <c r="B2722" s="112">
        <v>44340</v>
      </c>
      <c r="C2722" s="111" t="s">
        <v>5360</v>
      </c>
      <c r="D2722" s="112">
        <v>44340</v>
      </c>
      <c r="E2722" s="111" t="s">
        <v>1429</v>
      </c>
      <c r="F2722" s="111" t="s">
        <v>97</v>
      </c>
      <c r="G2722" s="111" t="s">
        <v>1012</v>
      </c>
      <c r="H2722" s="111" t="s">
        <v>1433</v>
      </c>
      <c r="I2722" s="111" t="s">
        <v>1147</v>
      </c>
      <c r="J2722" s="113">
        <v>20</v>
      </c>
      <c r="K2722" s="113">
        <v>1176</v>
      </c>
      <c r="L2722" s="113">
        <v>23520</v>
      </c>
      <c r="M2722" s="113">
        <v>2.94</v>
      </c>
      <c r="N2722" s="113">
        <v>58.8</v>
      </c>
      <c r="O2722" s="113">
        <v>0</v>
      </c>
      <c r="P2722" s="113">
        <v>0</v>
      </c>
      <c r="Q2722" s="113">
        <v>1178.94</v>
      </c>
      <c r="R2722" s="113">
        <v>23578.799999999999</v>
      </c>
      <c r="S2722" s="111" t="s">
        <v>1428</v>
      </c>
    </row>
    <row r="2723" spans="1:19" ht="25.5">
      <c r="A2723" s="111" t="s">
        <v>5361</v>
      </c>
      <c r="B2723" s="112">
        <v>44340</v>
      </c>
      <c r="C2723" s="111" t="s">
        <v>5362</v>
      </c>
      <c r="D2723" s="112">
        <v>44340</v>
      </c>
      <c r="E2723" s="111" t="s">
        <v>1429</v>
      </c>
      <c r="F2723" s="111" t="s">
        <v>48</v>
      </c>
      <c r="G2723" s="111" t="s">
        <v>1454</v>
      </c>
      <c r="H2723" s="111" t="s">
        <v>13</v>
      </c>
      <c r="I2723" s="111" t="s">
        <v>1147</v>
      </c>
      <c r="J2723" s="113">
        <v>40</v>
      </c>
      <c r="K2723" s="113">
        <v>1176</v>
      </c>
      <c r="L2723" s="113">
        <v>47040</v>
      </c>
      <c r="M2723" s="113">
        <v>2.94</v>
      </c>
      <c r="N2723" s="113">
        <v>117.6</v>
      </c>
      <c r="O2723" s="113">
        <v>0</v>
      </c>
      <c r="P2723" s="113">
        <v>0</v>
      </c>
      <c r="Q2723" s="113">
        <v>1178.94</v>
      </c>
      <c r="R2723" s="113">
        <v>47157.599999999999</v>
      </c>
      <c r="S2723" s="111" t="s">
        <v>1428</v>
      </c>
    </row>
    <row r="2724" spans="1:19" ht="25.5">
      <c r="A2724" s="111" t="s">
        <v>5361</v>
      </c>
      <c r="B2724" s="112">
        <v>44340</v>
      </c>
      <c r="C2724" s="111" t="s">
        <v>5362</v>
      </c>
      <c r="D2724" s="112">
        <v>44340</v>
      </c>
      <c r="E2724" s="111" t="s">
        <v>1429</v>
      </c>
      <c r="F2724" s="111" t="s">
        <v>48</v>
      </c>
      <c r="G2724" s="111" t="s">
        <v>1454</v>
      </c>
      <c r="H2724" s="111" t="s">
        <v>13</v>
      </c>
      <c r="I2724" s="111" t="s">
        <v>1141</v>
      </c>
      <c r="J2724" s="113">
        <v>243</v>
      </c>
      <c r="K2724" s="113">
        <v>894</v>
      </c>
      <c r="L2724" s="113">
        <v>217242</v>
      </c>
      <c r="M2724" s="113">
        <v>2.2349999999999999</v>
      </c>
      <c r="N2724" s="113">
        <v>543.10500000000002</v>
      </c>
      <c r="O2724" s="113">
        <v>0</v>
      </c>
      <c r="P2724" s="113">
        <v>0</v>
      </c>
      <c r="Q2724" s="113">
        <v>896.23500000000001</v>
      </c>
      <c r="R2724" s="113">
        <v>217785.10500000001</v>
      </c>
      <c r="S2724" s="111" t="s">
        <v>1428</v>
      </c>
    </row>
    <row r="2725" spans="1:19" ht="25.5">
      <c r="A2725" s="111" t="s">
        <v>5363</v>
      </c>
      <c r="B2725" s="112">
        <v>44340</v>
      </c>
      <c r="C2725" s="111" t="s">
        <v>5364</v>
      </c>
      <c r="D2725" s="112">
        <v>44340</v>
      </c>
      <c r="E2725" s="111" t="s">
        <v>1429</v>
      </c>
      <c r="F2725" s="111" t="s">
        <v>44</v>
      </c>
      <c r="G2725" s="111" t="s">
        <v>1454</v>
      </c>
      <c r="H2725" s="111" t="s">
        <v>13</v>
      </c>
      <c r="I2725" s="111" t="s">
        <v>1147</v>
      </c>
      <c r="J2725" s="113">
        <v>40</v>
      </c>
      <c r="K2725" s="113">
        <v>1176</v>
      </c>
      <c r="L2725" s="113">
        <v>47040</v>
      </c>
      <c r="M2725" s="113">
        <v>2.94</v>
      </c>
      <c r="N2725" s="113">
        <v>117.6</v>
      </c>
      <c r="O2725" s="113">
        <v>0</v>
      </c>
      <c r="P2725" s="113">
        <v>0</v>
      </c>
      <c r="Q2725" s="113">
        <v>1178.94</v>
      </c>
      <c r="R2725" s="113">
        <v>47157.599999999999</v>
      </c>
      <c r="S2725" s="111" t="s">
        <v>1428</v>
      </c>
    </row>
    <row r="2726" spans="1:19" ht="25.5">
      <c r="A2726" s="111" t="s">
        <v>5363</v>
      </c>
      <c r="B2726" s="112">
        <v>44340</v>
      </c>
      <c r="C2726" s="111" t="s">
        <v>5364</v>
      </c>
      <c r="D2726" s="112">
        <v>44340</v>
      </c>
      <c r="E2726" s="111" t="s">
        <v>1429</v>
      </c>
      <c r="F2726" s="111" t="s">
        <v>44</v>
      </c>
      <c r="G2726" s="111" t="s">
        <v>1454</v>
      </c>
      <c r="H2726" s="111" t="s">
        <v>13</v>
      </c>
      <c r="I2726" s="111" t="s">
        <v>1141</v>
      </c>
      <c r="J2726" s="113">
        <v>60</v>
      </c>
      <c r="K2726" s="113">
        <v>894</v>
      </c>
      <c r="L2726" s="113">
        <v>53640</v>
      </c>
      <c r="M2726" s="113">
        <v>2.2349999999999999</v>
      </c>
      <c r="N2726" s="113">
        <v>134.1</v>
      </c>
      <c r="O2726" s="113">
        <v>0</v>
      </c>
      <c r="P2726" s="113">
        <v>0</v>
      </c>
      <c r="Q2726" s="113">
        <v>896.23500000000001</v>
      </c>
      <c r="R2726" s="113">
        <v>53774.1</v>
      </c>
      <c r="S2726" s="111" t="s">
        <v>1428</v>
      </c>
    </row>
    <row r="2727" spans="1:19" ht="25.5">
      <c r="A2727" s="111" t="s">
        <v>5365</v>
      </c>
      <c r="B2727" s="112">
        <v>44340</v>
      </c>
      <c r="C2727" s="111" t="s">
        <v>5366</v>
      </c>
      <c r="D2727" s="112">
        <v>44340</v>
      </c>
      <c r="E2727" s="111" t="s">
        <v>1429</v>
      </c>
      <c r="F2727" s="111" t="s">
        <v>2794</v>
      </c>
      <c r="G2727" s="111" t="s">
        <v>1434</v>
      </c>
      <c r="H2727" s="111" t="s">
        <v>1433</v>
      </c>
      <c r="I2727" s="111" t="s">
        <v>1144</v>
      </c>
      <c r="J2727" s="113">
        <v>20</v>
      </c>
      <c r="K2727" s="113">
        <v>1118</v>
      </c>
      <c r="L2727" s="113">
        <v>22360</v>
      </c>
      <c r="M2727" s="113">
        <v>2.7949999999999999</v>
      </c>
      <c r="N2727" s="113">
        <v>55.9</v>
      </c>
      <c r="O2727" s="113">
        <v>0</v>
      </c>
      <c r="P2727" s="113">
        <v>0</v>
      </c>
      <c r="Q2727" s="113">
        <v>1120.7950000000001</v>
      </c>
      <c r="R2727" s="113">
        <v>22415.9</v>
      </c>
      <c r="S2727" s="111" t="s">
        <v>1428</v>
      </c>
    </row>
    <row r="2728" spans="1:19" ht="25.5">
      <c r="A2728" s="111" t="s">
        <v>5367</v>
      </c>
      <c r="B2728" s="112">
        <v>44340</v>
      </c>
      <c r="C2728" s="111" t="s">
        <v>5368</v>
      </c>
      <c r="D2728" s="112">
        <v>44340</v>
      </c>
      <c r="E2728" s="111" t="s">
        <v>1429</v>
      </c>
      <c r="F2728" s="111" t="s">
        <v>115</v>
      </c>
      <c r="G2728" s="111" t="s">
        <v>1440</v>
      </c>
      <c r="H2728" s="111" t="s">
        <v>117</v>
      </c>
      <c r="I2728" s="111" t="s">
        <v>1321</v>
      </c>
      <c r="J2728" s="113">
        <v>98</v>
      </c>
      <c r="K2728" s="113">
        <v>1205</v>
      </c>
      <c r="L2728" s="113">
        <v>118090</v>
      </c>
      <c r="M2728" s="113">
        <v>3.0125000000000002</v>
      </c>
      <c r="N2728" s="113">
        <v>295.22500000000002</v>
      </c>
      <c r="O2728" s="113">
        <v>0</v>
      </c>
      <c r="P2728" s="113">
        <v>0</v>
      </c>
      <c r="Q2728" s="113">
        <v>1208.0125</v>
      </c>
      <c r="R2728" s="113">
        <v>118385.22500000001</v>
      </c>
      <c r="S2728" s="111" t="s">
        <v>1428</v>
      </c>
    </row>
    <row r="2729" spans="1:19" ht="25.5">
      <c r="A2729" s="111" t="s">
        <v>5367</v>
      </c>
      <c r="B2729" s="112">
        <v>44340</v>
      </c>
      <c r="C2729" s="111" t="s">
        <v>5368</v>
      </c>
      <c r="D2729" s="112">
        <v>44340</v>
      </c>
      <c r="E2729" s="111" t="s">
        <v>1429</v>
      </c>
      <c r="F2729" s="111" t="s">
        <v>115</v>
      </c>
      <c r="G2729" s="111" t="s">
        <v>1440</v>
      </c>
      <c r="H2729" s="111" t="s">
        <v>117</v>
      </c>
      <c r="I2729" s="111" t="s">
        <v>1147</v>
      </c>
      <c r="J2729" s="113">
        <v>98</v>
      </c>
      <c r="K2729" s="113">
        <v>1176</v>
      </c>
      <c r="L2729" s="113">
        <v>115248</v>
      </c>
      <c r="M2729" s="113">
        <v>2.94</v>
      </c>
      <c r="N2729" s="113">
        <v>288.12</v>
      </c>
      <c r="O2729" s="113">
        <v>0</v>
      </c>
      <c r="P2729" s="113">
        <v>0</v>
      </c>
      <c r="Q2729" s="113">
        <v>1178.94</v>
      </c>
      <c r="R2729" s="113">
        <v>115536.12</v>
      </c>
      <c r="S2729" s="111" t="s">
        <v>1428</v>
      </c>
    </row>
    <row r="2730" spans="1:19" ht="25.5">
      <c r="A2730" s="111" t="s">
        <v>5369</v>
      </c>
      <c r="B2730" s="112">
        <v>44340</v>
      </c>
      <c r="C2730" s="111" t="s">
        <v>5370</v>
      </c>
      <c r="D2730" s="112">
        <v>44340</v>
      </c>
      <c r="E2730" s="111" t="s">
        <v>1429</v>
      </c>
      <c r="F2730" s="111" t="s">
        <v>1</v>
      </c>
      <c r="G2730" s="111" t="s">
        <v>1045</v>
      </c>
      <c r="H2730" s="111" t="s">
        <v>117</v>
      </c>
      <c r="I2730" s="111" t="s">
        <v>1320</v>
      </c>
      <c r="J2730" s="113">
        <v>100</v>
      </c>
      <c r="K2730" s="113">
        <v>1064</v>
      </c>
      <c r="L2730" s="113">
        <v>106400</v>
      </c>
      <c r="M2730" s="113">
        <v>2.66</v>
      </c>
      <c r="N2730" s="113">
        <v>266</v>
      </c>
      <c r="O2730" s="113">
        <v>0</v>
      </c>
      <c r="P2730" s="113">
        <v>0</v>
      </c>
      <c r="Q2730" s="113">
        <v>1066.6600000000001</v>
      </c>
      <c r="R2730" s="113">
        <v>106666</v>
      </c>
      <c r="S2730" s="111" t="s">
        <v>1428</v>
      </c>
    </row>
    <row r="2731" spans="1:19" ht="25.5">
      <c r="A2731" s="111" t="s">
        <v>5369</v>
      </c>
      <c r="B2731" s="112">
        <v>44340</v>
      </c>
      <c r="C2731" s="111" t="s">
        <v>5370</v>
      </c>
      <c r="D2731" s="112">
        <v>44340</v>
      </c>
      <c r="E2731" s="111" t="s">
        <v>1429</v>
      </c>
      <c r="F2731" s="111" t="s">
        <v>1</v>
      </c>
      <c r="G2731" s="111" t="s">
        <v>1045</v>
      </c>
      <c r="H2731" s="111" t="s">
        <v>117</v>
      </c>
      <c r="I2731" s="111" t="s">
        <v>1263</v>
      </c>
      <c r="J2731" s="113">
        <v>40</v>
      </c>
      <c r="K2731" s="113">
        <v>1099</v>
      </c>
      <c r="L2731" s="113">
        <v>43960</v>
      </c>
      <c r="M2731" s="113">
        <v>2.7475000000000001</v>
      </c>
      <c r="N2731" s="113">
        <v>109.9</v>
      </c>
      <c r="O2731" s="113">
        <v>0</v>
      </c>
      <c r="P2731" s="113">
        <v>0</v>
      </c>
      <c r="Q2731" s="113">
        <v>1101.7474999999999</v>
      </c>
      <c r="R2731" s="113">
        <v>44069.9</v>
      </c>
      <c r="S2731" s="111" t="s">
        <v>1428</v>
      </c>
    </row>
    <row r="2732" spans="1:19" ht="25.5">
      <c r="A2732" s="111" t="s">
        <v>5369</v>
      </c>
      <c r="B2732" s="112">
        <v>44340</v>
      </c>
      <c r="C2732" s="111" t="s">
        <v>5370</v>
      </c>
      <c r="D2732" s="112">
        <v>44340</v>
      </c>
      <c r="E2732" s="111" t="s">
        <v>1429</v>
      </c>
      <c r="F2732" s="111" t="s">
        <v>1</v>
      </c>
      <c r="G2732" s="111" t="s">
        <v>1045</v>
      </c>
      <c r="H2732" s="111" t="s">
        <v>117</v>
      </c>
      <c r="I2732" s="111" t="s">
        <v>1146</v>
      </c>
      <c r="J2732" s="113">
        <v>60</v>
      </c>
      <c r="K2732" s="113">
        <v>914</v>
      </c>
      <c r="L2732" s="113">
        <v>54840</v>
      </c>
      <c r="M2732" s="113">
        <v>2.2850000000000001</v>
      </c>
      <c r="N2732" s="113">
        <v>137.1</v>
      </c>
      <c r="O2732" s="113">
        <v>0</v>
      </c>
      <c r="P2732" s="113">
        <v>0</v>
      </c>
      <c r="Q2732" s="113">
        <v>916.28499999999997</v>
      </c>
      <c r="R2732" s="113">
        <v>54977.1</v>
      </c>
      <c r="S2732" s="111" t="s">
        <v>1428</v>
      </c>
    </row>
    <row r="2733" spans="1:19" ht="25.5">
      <c r="A2733" s="111" t="s">
        <v>5369</v>
      </c>
      <c r="B2733" s="112">
        <v>44340</v>
      </c>
      <c r="C2733" s="111" t="s">
        <v>5370</v>
      </c>
      <c r="D2733" s="112">
        <v>44340</v>
      </c>
      <c r="E2733" s="111" t="s">
        <v>1429</v>
      </c>
      <c r="F2733" s="111" t="s">
        <v>1</v>
      </c>
      <c r="G2733" s="111" t="s">
        <v>1045</v>
      </c>
      <c r="H2733" s="111" t="s">
        <v>117</v>
      </c>
      <c r="I2733" s="111" t="s">
        <v>1141</v>
      </c>
      <c r="J2733" s="113">
        <v>60</v>
      </c>
      <c r="K2733" s="113">
        <v>894</v>
      </c>
      <c r="L2733" s="113">
        <v>53640</v>
      </c>
      <c r="M2733" s="113">
        <v>2.2349999999999999</v>
      </c>
      <c r="N2733" s="113">
        <v>134.1</v>
      </c>
      <c r="O2733" s="113">
        <v>0</v>
      </c>
      <c r="P2733" s="113">
        <v>0</v>
      </c>
      <c r="Q2733" s="113">
        <v>896.23500000000001</v>
      </c>
      <c r="R2733" s="113">
        <v>53774.1</v>
      </c>
      <c r="S2733" s="111" t="s">
        <v>1428</v>
      </c>
    </row>
    <row r="2734" spans="1:19" ht="25.5">
      <c r="A2734" s="111" t="s">
        <v>5369</v>
      </c>
      <c r="B2734" s="112">
        <v>44340</v>
      </c>
      <c r="C2734" s="111" t="s">
        <v>5370</v>
      </c>
      <c r="D2734" s="112">
        <v>44340</v>
      </c>
      <c r="E2734" s="111" t="s">
        <v>1429</v>
      </c>
      <c r="F2734" s="111" t="s">
        <v>1</v>
      </c>
      <c r="G2734" s="111" t="s">
        <v>1045</v>
      </c>
      <c r="H2734" s="111" t="s">
        <v>117</v>
      </c>
      <c r="I2734" s="111" t="s">
        <v>1374</v>
      </c>
      <c r="J2734" s="113">
        <v>40</v>
      </c>
      <c r="K2734" s="113">
        <v>914</v>
      </c>
      <c r="L2734" s="113">
        <v>36560</v>
      </c>
      <c r="M2734" s="113">
        <v>2.2850000000000001</v>
      </c>
      <c r="N2734" s="113">
        <v>91.4</v>
      </c>
      <c r="O2734" s="113">
        <v>0</v>
      </c>
      <c r="P2734" s="113">
        <v>0</v>
      </c>
      <c r="Q2734" s="113">
        <v>916.28499999999997</v>
      </c>
      <c r="R2734" s="113">
        <v>36651.4</v>
      </c>
      <c r="S2734" s="111" t="s">
        <v>1428</v>
      </c>
    </row>
    <row r="2735" spans="1:19" ht="25.5">
      <c r="A2735" s="111" t="s">
        <v>5371</v>
      </c>
      <c r="B2735" s="112">
        <v>44340</v>
      </c>
      <c r="C2735" s="111" t="s">
        <v>5372</v>
      </c>
      <c r="D2735" s="112">
        <v>44340</v>
      </c>
      <c r="E2735" s="111" t="s">
        <v>1429</v>
      </c>
      <c r="F2735" s="111" t="s">
        <v>1043</v>
      </c>
      <c r="G2735" s="111" t="s">
        <v>1045</v>
      </c>
      <c r="H2735" s="111" t="s">
        <v>117</v>
      </c>
      <c r="I2735" s="111" t="s">
        <v>1147</v>
      </c>
      <c r="J2735" s="113">
        <v>40</v>
      </c>
      <c r="K2735" s="113">
        <v>1176</v>
      </c>
      <c r="L2735" s="113">
        <v>47040</v>
      </c>
      <c r="M2735" s="113">
        <v>2.94</v>
      </c>
      <c r="N2735" s="113">
        <v>117.6</v>
      </c>
      <c r="O2735" s="113">
        <v>0</v>
      </c>
      <c r="P2735" s="113">
        <v>0</v>
      </c>
      <c r="Q2735" s="113">
        <v>1178.94</v>
      </c>
      <c r="R2735" s="113">
        <v>47157.599999999999</v>
      </c>
      <c r="S2735" s="111" t="s">
        <v>1428</v>
      </c>
    </row>
    <row r="2736" spans="1:19" ht="25.5">
      <c r="A2736" s="111" t="s">
        <v>5371</v>
      </c>
      <c r="B2736" s="112">
        <v>44340</v>
      </c>
      <c r="C2736" s="111" t="s">
        <v>5372</v>
      </c>
      <c r="D2736" s="112">
        <v>44340</v>
      </c>
      <c r="E2736" s="111" t="s">
        <v>1429</v>
      </c>
      <c r="F2736" s="111" t="s">
        <v>1043</v>
      </c>
      <c r="G2736" s="111" t="s">
        <v>1045</v>
      </c>
      <c r="H2736" s="111" t="s">
        <v>117</v>
      </c>
      <c r="I2736" s="111" t="s">
        <v>1146</v>
      </c>
      <c r="J2736" s="113">
        <v>40</v>
      </c>
      <c r="K2736" s="113">
        <v>914</v>
      </c>
      <c r="L2736" s="113">
        <v>36560</v>
      </c>
      <c r="M2736" s="113">
        <v>2.2850000000000001</v>
      </c>
      <c r="N2736" s="113">
        <v>91.4</v>
      </c>
      <c r="O2736" s="113">
        <v>0</v>
      </c>
      <c r="P2736" s="113">
        <v>0</v>
      </c>
      <c r="Q2736" s="113">
        <v>916.28499999999997</v>
      </c>
      <c r="R2736" s="113">
        <v>36651.4</v>
      </c>
      <c r="S2736" s="111" t="s">
        <v>1428</v>
      </c>
    </row>
    <row r="2737" spans="1:19" ht="25.5">
      <c r="A2737" s="111" t="s">
        <v>5371</v>
      </c>
      <c r="B2737" s="112">
        <v>44340</v>
      </c>
      <c r="C2737" s="111" t="s">
        <v>5372</v>
      </c>
      <c r="D2737" s="112">
        <v>44340</v>
      </c>
      <c r="E2737" s="111" t="s">
        <v>1429</v>
      </c>
      <c r="F2737" s="111" t="s">
        <v>1043</v>
      </c>
      <c r="G2737" s="111" t="s">
        <v>1045</v>
      </c>
      <c r="H2737" s="111" t="s">
        <v>117</v>
      </c>
      <c r="I2737" s="111" t="s">
        <v>1263</v>
      </c>
      <c r="J2737" s="113">
        <v>40</v>
      </c>
      <c r="K2737" s="113">
        <v>1099</v>
      </c>
      <c r="L2737" s="113">
        <v>43960</v>
      </c>
      <c r="M2737" s="113">
        <v>2.7475000000000001</v>
      </c>
      <c r="N2737" s="113">
        <v>109.9</v>
      </c>
      <c r="O2737" s="113">
        <v>0</v>
      </c>
      <c r="P2737" s="113">
        <v>0</v>
      </c>
      <c r="Q2737" s="113">
        <v>1101.7474999999999</v>
      </c>
      <c r="R2737" s="113">
        <v>44069.9</v>
      </c>
      <c r="S2737" s="111" t="s">
        <v>1428</v>
      </c>
    </row>
    <row r="2738" spans="1:19" ht="25.5">
      <c r="A2738" s="111" t="s">
        <v>5371</v>
      </c>
      <c r="B2738" s="112">
        <v>44340</v>
      </c>
      <c r="C2738" s="111" t="s">
        <v>5372</v>
      </c>
      <c r="D2738" s="112">
        <v>44340</v>
      </c>
      <c r="E2738" s="111" t="s">
        <v>1429</v>
      </c>
      <c r="F2738" s="111" t="s">
        <v>1043</v>
      </c>
      <c r="G2738" s="111" t="s">
        <v>1045</v>
      </c>
      <c r="H2738" s="111" t="s">
        <v>117</v>
      </c>
      <c r="I2738" s="111" t="s">
        <v>1141</v>
      </c>
      <c r="J2738" s="113">
        <v>60</v>
      </c>
      <c r="K2738" s="113">
        <v>894</v>
      </c>
      <c r="L2738" s="113">
        <v>53640</v>
      </c>
      <c r="M2738" s="113">
        <v>2.2349999999999999</v>
      </c>
      <c r="N2738" s="113">
        <v>134.1</v>
      </c>
      <c r="O2738" s="113">
        <v>0</v>
      </c>
      <c r="P2738" s="113">
        <v>0</v>
      </c>
      <c r="Q2738" s="113">
        <v>896.23500000000001</v>
      </c>
      <c r="R2738" s="113">
        <v>53774.1</v>
      </c>
      <c r="S2738" s="111" t="s">
        <v>1428</v>
      </c>
    </row>
    <row r="2739" spans="1:19" ht="25.5">
      <c r="A2739" s="111" t="s">
        <v>5373</v>
      </c>
      <c r="B2739" s="112">
        <v>44340</v>
      </c>
      <c r="C2739" s="111" t="s">
        <v>5374</v>
      </c>
      <c r="D2739" s="112">
        <v>44340</v>
      </c>
      <c r="E2739" s="111" t="s">
        <v>1429</v>
      </c>
      <c r="F2739" s="111" t="s">
        <v>39</v>
      </c>
      <c r="G2739" s="111" t="s">
        <v>1469</v>
      </c>
      <c r="H2739" s="111" t="s">
        <v>13</v>
      </c>
      <c r="I2739" s="111" t="s">
        <v>1263</v>
      </c>
      <c r="J2739" s="113">
        <v>60</v>
      </c>
      <c r="K2739" s="113">
        <v>1099</v>
      </c>
      <c r="L2739" s="113">
        <v>65940</v>
      </c>
      <c r="M2739" s="113">
        <v>2.7475000000000001</v>
      </c>
      <c r="N2739" s="113">
        <v>164.85</v>
      </c>
      <c r="O2739" s="113">
        <v>0</v>
      </c>
      <c r="P2739" s="113">
        <v>0</v>
      </c>
      <c r="Q2739" s="113">
        <v>1101.7474999999999</v>
      </c>
      <c r="R2739" s="113">
        <v>66104.850000000006</v>
      </c>
      <c r="S2739" s="111" t="s">
        <v>1428</v>
      </c>
    </row>
    <row r="2740" spans="1:19" ht="25.5">
      <c r="A2740" s="111" t="s">
        <v>5373</v>
      </c>
      <c r="B2740" s="112">
        <v>44340</v>
      </c>
      <c r="C2740" s="111" t="s">
        <v>5374</v>
      </c>
      <c r="D2740" s="112">
        <v>44340</v>
      </c>
      <c r="E2740" s="111" t="s">
        <v>1429</v>
      </c>
      <c r="F2740" s="111" t="s">
        <v>39</v>
      </c>
      <c r="G2740" s="111" t="s">
        <v>1469</v>
      </c>
      <c r="H2740" s="111" t="s">
        <v>13</v>
      </c>
      <c r="I2740" s="111" t="s">
        <v>1141</v>
      </c>
      <c r="J2740" s="113">
        <v>60</v>
      </c>
      <c r="K2740" s="113">
        <v>894</v>
      </c>
      <c r="L2740" s="113">
        <v>53640</v>
      </c>
      <c r="M2740" s="113">
        <v>2.2349999999999999</v>
      </c>
      <c r="N2740" s="113">
        <v>134.1</v>
      </c>
      <c r="O2740" s="113">
        <v>0</v>
      </c>
      <c r="P2740" s="113">
        <v>0</v>
      </c>
      <c r="Q2740" s="113">
        <v>896.23500000000001</v>
      </c>
      <c r="R2740" s="113">
        <v>53774.1</v>
      </c>
      <c r="S2740" s="111" t="s">
        <v>1428</v>
      </c>
    </row>
    <row r="2741" spans="1:19" ht="25.5">
      <c r="A2741" s="111" t="s">
        <v>5373</v>
      </c>
      <c r="B2741" s="112">
        <v>44340</v>
      </c>
      <c r="C2741" s="111" t="s">
        <v>5374</v>
      </c>
      <c r="D2741" s="112">
        <v>44340</v>
      </c>
      <c r="E2741" s="111" t="s">
        <v>1429</v>
      </c>
      <c r="F2741" s="111" t="s">
        <v>39</v>
      </c>
      <c r="G2741" s="111" t="s">
        <v>1469</v>
      </c>
      <c r="H2741" s="111" t="s">
        <v>13</v>
      </c>
      <c r="I2741" s="111" t="s">
        <v>1146</v>
      </c>
      <c r="J2741" s="113">
        <v>60</v>
      </c>
      <c r="K2741" s="113">
        <v>914</v>
      </c>
      <c r="L2741" s="113">
        <v>54840</v>
      </c>
      <c r="M2741" s="113">
        <v>2.2850000000000001</v>
      </c>
      <c r="N2741" s="113">
        <v>137.1</v>
      </c>
      <c r="O2741" s="113">
        <v>0</v>
      </c>
      <c r="P2741" s="113">
        <v>0</v>
      </c>
      <c r="Q2741" s="113">
        <v>916.28499999999997</v>
      </c>
      <c r="R2741" s="113">
        <v>54977.1</v>
      </c>
      <c r="S2741" s="111" t="s">
        <v>1428</v>
      </c>
    </row>
    <row r="2742" spans="1:19" ht="25.5">
      <c r="A2742" s="111" t="s">
        <v>5373</v>
      </c>
      <c r="B2742" s="112">
        <v>44340</v>
      </c>
      <c r="C2742" s="111" t="s">
        <v>5374</v>
      </c>
      <c r="D2742" s="112">
        <v>44340</v>
      </c>
      <c r="E2742" s="111" t="s">
        <v>1429</v>
      </c>
      <c r="F2742" s="111" t="s">
        <v>39</v>
      </c>
      <c r="G2742" s="111" t="s">
        <v>1469</v>
      </c>
      <c r="H2742" s="111" t="s">
        <v>13</v>
      </c>
      <c r="I2742" s="111" t="s">
        <v>1147</v>
      </c>
      <c r="J2742" s="113">
        <v>60</v>
      </c>
      <c r="K2742" s="113">
        <v>1176</v>
      </c>
      <c r="L2742" s="113">
        <v>70560</v>
      </c>
      <c r="M2742" s="113">
        <v>2.94</v>
      </c>
      <c r="N2742" s="113">
        <v>176.4</v>
      </c>
      <c r="O2742" s="113">
        <v>0</v>
      </c>
      <c r="P2742" s="113">
        <v>0</v>
      </c>
      <c r="Q2742" s="113">
        <v>1178.94</v>
      </c>
      <c r="R2742" s="113">
        <v>70736.399999999994</v>
      </c>
      <c r="S2742" s="111" t="s">
        <v>1428</v>
      </c>
    </row>
    <row r="2743" spans="1:19" ht="25.5">
      <c r="A2743" s="111" t="s">
        <v>5375</v>
      </c>
      <c r="B2743" s="112">
        <v>44340</v>
      </c>
      <c r="C2743" s="111" t="s">
        <v>5376</v>
      </c>
      <c r="D2743" s="112">
        <v>44340</v>
      </c>
      <c r="E2743" s="111" t="s">
        <v>1429</v>
      </c>
      <c r="F2743" s="111" t="s">
        <v>88</v>
      </c>
      <c r="G2743" s="111" t="s">
        <v>1448</v>
      </c>
      <c r="H2743" s="111" t="s">
        <v>24</v>
      </c>
      <c r="I2743" s="111" t="s">
        <v>1374</v>
      </c>
      <c r="J2743" s="113">
        <v>100</v>
      </c>
      <c r="K2743" s="113">
        <v>914</v>
      </c>
      <c r="L2743" s="113">
        <v>91400</v>
      </c>
      <c r="M2743" s="113">
        <v>2.2850000000000001</v>
      </c>
      <c r="N2743" s="113">
        <v>228.5</v>
      </c>
      <c r="O2743" s="113">
        <v>0</v>
      </c>
      <c r="P2743" s="113">
        <v>0</v>
      </c>
      <c r="Q2743" s="113">
        <v>916.28499999999997</v>
      </c>
      <c r="R2743" s="113">
        <v>91628.5</v>
      </c>
      <c r="S2743" s="111" t="s">
        <v>1428</v>
      </c>
    </row>
    <row r="2744" spans="1:19" ht="25.5">
      <c r="A2744" s="111" t="s">
        <v>5375</v>
      </c>
      <c r="B2744" s="112">
        <v>44340</v>
      </c>
      <c r="C2744" s="111" t="s">
        <v>5376</v>
      </c>
      <c r="D2744" s="112">
        <v>44340</v>
      </c>
      <c r="E2744" s="111" t="s">
        <v>1429</v>
      </c>
      <c r="F2744" s="111" t="s">
        <v>88</v>
      </c>
      <c r="G2744" s="111" t="s">
        <v>1448</v>
      </c>
      <c r="H2744" s="111" t="s">
        <v>24</v>
      </c>
      <c r="I2744" s="111" t="s">
        <v>1141</v>
      </c>
      <c r="J2744" s="113">
        <v>100</v>
      </c>
      <c r="K2744" s="113">
        <v>894</v>
      </c>
      <c r="L2744" s="113">
        <v>89400</v>
      </c>
      <c r="M2744" s="113">
        <v>2.2349999999999999</v>
      </c>
      <c r="N2744" s="113">
        <v>223.5</v>
      </c>
      <c r="O2744" s="113">
        <v>0</v>
      </c>
      <c r="P2744" s="113">
        <v>0</v>
      </c>
      <c r="Q2744" s="113">
        <v>896.23500000000001</v>
      </c>
      <c r="R2744" s="113">
        <v>89623.5</v>
      </c>
      <c r="S2744" s="111" t="s">
        <v>1428</v>
      </c>
    </row>
    <row r="2745" spans="1:19" ht="25.5">
      <c r="A2745" s="111" t="s">
        <v>5375</v>
      </c>
      <c r="B2745" s="112">
        <v>44340</v>
      </c>
      <c r="C2745" s="111" t="s">
        <v>5376</v>
      </c>
      <c r="D2745" s="112">
        <v>44340</v>
      </c>
      <c r="E2745" s="111" t="s">
        <v>1429</v>
      </c>
      <c r="F2745" s="111" t="s">
        <v>88</v>
      </c>
      <c r="G2745" s="111" t="s">
        <v>1448</v>
      </c>
      <c r="H2745" s="111" t="s">
        <v>24</v>
      </c>
      <c r="I2745" s="111" t="s">
        <v>1277</v>
      </c>
      <c r="J2745" s="113">
        <v>40</v>
      </c>
      <c r="K2745" s="113">
        <v>967</v>
      </c>
      <c r="L2745" s="113">
        <v>38680</v>
      </c>
      <c r="M2745" s="113">
        <v>2.4175</v>
      </c>
      <c r="N2745" s="113">
        <v>96.7</v>
      </c>
      <c r="O2745" s="113">
        <v>0</v>
      </c>
      <c r="P2745" s="113">
        <v>0</v>
      </c>
      <c r="Q2745" s="113">
        <v>969.41750000000002</v>
      </c>
      <c r="R2745" s="113">
        <v>38776.699999999997</v>
      </c>
      <c r="S2745" s="111" t="s">
        <v>1428</v>
      </c>
    </row>
    <row r="2746" spans="1:19" ht="25.5">
      <c r="A2746" s="111" t="s">
        <v>5375</v>
      </c>
      <c r="B2746" s="112">
        <v>44340</v>
      </c>
      <c r="C2746" s="111" t="s">
        <v>5376</v>
      </c>
      <c r="D2746" s="112">
        <v>44340</v>
      </c>
      <c r="E2746" s="111" t="s">
        <v>1429</v>
      </c>
      <c r="F2746" s="111" t="s">
        <v>88</v>
      </c>
      <c r="G2746" s="111" t="s">
        <v>1448</v>
      </c>
      <c r="H2746" s="111" t="s">
        <v>24</v>
      </c>
      <c r="I2746" s="111" t="s">
        <v>1146</v>
      </c>
      <c r="J2746" s="113">
        <v>100</v>
      </c>
      <c r="K2746" s="113">
        <v>914</v>
      </c>
      <c r="L2746" s="113">
        <v>91400</v>
      </c>
      <c r="M2746" s="113">
        <v>2.2850000000000001</v>
      </c>
      <c r="N2746" s="113">
        <v>228.5</v>
      </c>
      <c r="O2746" s="113">
        <v>0</v>
      </c>
      <c r="P2746" s="113">
        <v>0</v>
      </c>
      <c r="Q2746" s="113">
        <v>916.28499999999997</v>
      </c>
      <c r="R2746" s="113">
        <v>91628.5</v>
      </c>
      <c r="S2746" s="111" t="s">
        <v>1428</v>
      </c>
    </row>
    <row r="2747" spans="1:19" ht="25.5">
      <c r="A2747" s="111" t="s">
        <v>5375</v>
      </c>
      <c r="B2747" s="112">
        <v>44340</v>
      </c>
      <c r="C2747" s="111" t="s">
        <v>5376</v>
      </c>
      <c r="D2747" s="112">
        <v>44340</v>
      </c>
      <c r="E2747" s="111" t="s">
        <v>1429</v>
      </c>
      <c r="F2747" s="111" t="s">
        <v>88</v>
      </c>
      <c r="G2747" s="111" t="s">
        <v>1448</v>
      </c>
      <c r="H2747" s="111" t="s">
        <v>24</v>
      </c>
      <c r="I2747" s="111" t="s">
        <v>1142</v>
      </c>
      <c r="J2747" s="113">
        <v>40</v>
      </c>
      <c r="K2747" s="113">
        <v>1030</v>
      </c>
      <c r="L2747" s="113">
        <v>41200</v>
      </c>
      <c r="M2747" s="113">
        <v>2.5750000000000002</v>
      </c>
      <c r="N2747" s="113">
        <v>103</v>
      </c>
      <c r="O2747" s="113">
        <v>0</v>
      </c>
      <c r="P2747" s="113">
        <v>0</v>
      </c>
      <c r="Q2747" s="113">
        <v>1032.575</v>
      </c>
      <c r="R2747" s="113">
        <v>41303</v>
      </c>
      <c r="S2747" s="111" t="s">
        <v>1428</v>
      </c>
    </row>
    <row r="2748" spans="1:19" ht="25.5">
      <c r="A2748" s="111" t="s">
        <v>5375</v>
      </c>
      <c r="B2748" s="112">
        <v>44340</v>
      </c>
      <c r="C2748" s="111" t="s">
        <v>5376</v>
      </c>
      <c r="D2748" s="112">
        <v>44340</v>
      </c>
      <c r="E2748" s="111" t="s">
        <v>1429</v>
      </c>
      <c r="F2748" s="111" t="s">
        <v>88</v>
      </c>
      <c r="G2748" s="111" t="s">
        <v>1448</v>
      </c>
      <c r="H2748" s="111" t="s">
        <v>24</v>
      </c>
      <c r="I2748" s="111" t="s">
        <v>1321</v>
      </c>
      <c r="J2748" s="113">
        <v>20</v>
      </c>
      <c r="K2748" s="113">
        <v>1205</v>
      </c>
      <c r="L2748" s="113">
        <v>24100</v>
      </c>
      <c r="M2748" s="113">
        <v>3.0125000000000002</v>
      </c>
      <c r="N2748" s="113">
        <v>60.25</v>
      </c>
      <c r="O2748" s="113">
        <v>0</v>
      </c>
      <c r="P2748" s="113">
        <v>0</v>
      </c>
      <c r="Q2748" s="113">
        <v>1208.0125</v>
      </c>
      <c r="R2748" s="113">
        <v>24160.25</v>
      </c>
      <c r="S2748" s="111" t="s">
        <v>1428</v>
      </c>
    </row>
    <row r="2749" spans="1:19" ht="25.5">
      <c r="A2749" s="111" t="s">
        <v>5377</v>
      </c>
      <c r="B2749" s="112">
        <v>44340</v>
      </c>
      <c r="C2749" s="111" t="s">
        <v>5378</v>
      </c>
      <c r="D2749" s="112">
        <v>44340</v>
      </c>
      <c r="E2749" s="111" t="s">
        <v>1429</v>
      </c>
      <c r="F2749" s="111" t="s">
        <v>30</v>
      </c>
      <c r="G2749" s="111" t="s">
        <v>1449</v>
      </c>
      <c r="H2749" s="111" t="s">
        <v>24</v>
      </c>
      <c r="I2749" s="111" t="s">
        <v>1320</v>
      </c>
      <c r="J2749" s="113">
        <v>40</v>
      </c>
      <c r="K2749" s="113">
        <v>1064</v>
      </c>
      <c r="L2749" s="113">
        <v>42560</v>
      </c>
      <c r="M2749" s="113">
        <v>2.66</v>
      </c>
      <c r="N2749" s="113">
        <v>106.4</v>
      </c>
      <c r="O2749" s="113">
        <v>0</v>
      </c>
      <c r="P2749" s="113">
        <v>0</v>
      </c>
      <c r="Q2749" s="113">
        <v>1066.6600000000001</v>
      </c>
      <c r="R2749" s="113">
        <v>42666.400000000001</v>
      </c>
      <c r="S2749" s="111" t="s">
        <v>1428</v>
      </c>
    </row>
    <row r="2750" spans="1:19" ht="25.5">
      <c r="A2750" s="111" t="s">
        <v>5377</v>
      </c>
      <c r="B2750" s="112">
        <v>44340</v>
      </c>
      <c r="C2750" s="111" t="s">
        <v>5378</v>
      </c>
      <c r="D2750" s="112">
        <v>44340</v>
      </c>
      <c r="E2750" s="111" t="s">
        <v>1429</v>
      </c>
      <c r="F2750" s="111" t="s">
        <v>30</v>
      </c>
      <c r="G2750" s="111" t="s">
        <v>1449</v>
      </c>
      <c r="H2750" s="111" t="s">
        <v>24</v>
      </c>
      <c r="I2750" s="111" t="s">
        <v>1146</v>
      </c>
      <c r="J2750" s="113">
        <v>40</v>
      </c>
      <c r="K2750" s="113">
        <v>914</v>
      </c>
      <c r="L2750" s="113">
        <v>36560</v>
      </c>
      <c r="M2750" s="113">
        <v>2.2850000000000001</v>
      </c>
      <c r="N2750" s="113">
        <v>91.4</v>
      </c>
      <c r="O2750" s="113">
        <v>0</v>
      </c>
      <c r="P2750" s="113">
        <v>0</v>
      </c>
      <c r="Q2750" s="113">
        <v>916.28499999999997</v>
      </c>
      <c r="R2750" s="113">
        <v>36651.4</v>
      </c>
      <c r="S2750" s="111" t="s">
        <v>1428</v>
      </c>
    </row>
    <row r="2751" spans="1:19" ht="25.5">
      <c r="A2751" s="111" t="s">
        <v>5377</v>
      </c>
      <c r="B2751" s="112">
        <v>44340</v>
      </c>
      <c r="C2751" s="111" t="s">
        <v>5378</v>
      </c>
      <c r="D2751" s="112">
        <v>44340</v>
      </c>
      <c r="E2751" s="111" t="s">
        <v>1429</v>
      </c>
      <c r="F2751" s="111" t="s">
        <v>30</v>
      </c>
      <c r="G2751" s="111" t="s">
        <v>1449</v>
      </c>
      <c r="H2751" s="111" t="s">
        <v>24</v>
      </c>
      <c r="I2751" s="111" t="s">
        <v>1277</v>
      </c>
      <c r="J2751" s="113">
        <v>40</v>
      </c>
      <c r="K2751" s="113">
        <v>967</v>
      </c>
      <c r="L2751" s="113">
        <v>38680</v>
      </c>
      <c r="M2751" s="113">
        <v>2.4175</v>
      </c>
      <c r="N2751" s="113">
        <v>96.7</v>
      </c>
      <c r="O2751" s="113">
        <v>0</v>
      </c>
      <c r="P2751" s="113">
        <v>0</v>
      </c>
      <c r="Q2751" s="113">
        <v>969.41750000000002</v>
      </c>
      <c r="R2751" s="113">
        <v>38776.699999999997</v>
      </c>
      <c r="S2751" s="111" t="s">
        <v>1428</v>
      </c>
    </row>
    <row r="2752" spans="1:19" ht="25.5">
      <c r="A2752" s="111" t="s">
        <v>5377</v>
      </c>
      <c r="B2752" s="112">
        <v>44340</v>
      </c>
      <c r="C2752" s="111" t="s">
        <v>5378</v>
      </c>
      <c r="D2752" s="112">
        <v>44340</v>
      </c>
      <c r="E2752" s="111" t="s">
        <v>1429</v>
      </c>
      <c r="F2752" s="111" t="s">
        <v>30</v>
      </c>
      <c r="G2752" s="111" t="s">
        <v>1449</v>
      </c>
      <c r="H2752" s="111" t="s">
        <v>24</v>
      </c>
      <c r="I2752" s="111" t="s">
        <v>1141</v>
      </c>
      <c r="J2752" s="113">
        <v>40</v>
      </c>
      <c r="K2752" s="113">
        <v>894</v>
      </c>
      <c r="L2752" s="113">
        <v>35760</v>
      </c>
      <c r="M2752" s="113">
        <v>2.2349999999999999</v>
      </c>
      <c r="N2752" s="113">
        <v>89.4</v>
      </c>
      <c r="O2752" s="113">
        <v>0</v>
      </c>
      <c r="P2752" s="113">
        <v>0</v>
      </c>
      <c r="Q2752" s="113">
        <v>896.23500000000001</v>
      </c>
      <c r="R2752" s="113">
        <v>35849.4</v>
      </c>
      <c r="S2752" s="111" t="s">
        <v>1428</v>
      </c>
    </row>
    <row r="2753" spans="1:19" ht="25.5">
      <c r="A2753" s="111" t="s">
        <v>5379</v>
      </c>
      <c r="B2753" s="112">
        <v>44340</v>
      </c>
      <c r="C2753" s="111" t="s">
        <v>5380</v>
      </c>
      <c r="D2753" s="112">
        <v>44340</v>
      </c>
      <c r="E2753" s="111" t="s">
        <v>1429</v>
      </c>
      <c r="F2753" s="111" t="s">
        <v>23</v>
      </c>
      <c r="G2753" s="111" t="s">
        <v>1435</v>
      </c>
      <c r="H2753" s="111" t="s">
        <v>24</v>
      </c>
      <c r="I2753" s="111" t="s">
        <v>1147</v>
      </c>
      <c r="J2753" s="113">
        <v>20</v>
      </c>
      <c r="K2753" s="113">
        <v>1176</v>
      </c>
      <c r="L2753" s="113">
        <v>23520</v>
      </c>
      <c r="M2753" s="113">
        <v>2.94</v>
      </c>
      <c r="N2753" s="113">
        <v>58.8</v>
      </c>
      <c r="O2753" s="113">
        <v>0</v>
      </c>
      <c r="P2753" s="113">
        <v>0</v>
      </c>
      <c r="Q2753" s="113">
        <v>1178.94</v>
      </c>
      <c r="R2753" s="113">
        <v>23578.799999999999</v>
      </c>
      <c r="S2753" s="111" t="s">
        <v>1428</v>
      </c>
    </row>
    <row r="2754" spans="1:19" ht="25.5">
      <c r="A2754" s="111" t="s">
        <v>5379</v>
      </c>
      <c r="B2754" s="112">
        <v>44340</v>
      </c>
      <c r="C2754" s="111" t="s">
        <v>5380</v>
      </c>
      <c r="D2754" s="112">
        <v>44340</v>
      </c>
      <c r="E2754" s="111" t="s">
        <v>1429</v>
      </c>
      <c r="F2754" s="111" t="s">
        <v>23</v>
      </c>
      <c r="G2754" s="111" t="s">
        <v>1435</v>
      </c>
      <c r="H2754" s="111" t="s">
        <v>24</v>
      </c>
      <c r="I2754" s="111" t="s">
        <v>1146</v>
      </c>
      <c r="J2754" s="113">
        <v>40</v>
      </c>
      <c r="K2754" s="113">
        <v>914</v>
      </c>
      <c r="L2754" s="113">
        <v>36560</v>
      </c>
      <c r="M2754" s="113">
        <v>2.2850000000000001</v>
      </c>
      <c r="N2754" s="113">
        <v>91.4</v>
      </c>
      <c r="O2754" s="113">
        <v>0</v>
      </c>
      <c r="P2754" s="113">
        <v>0</v>
      </c>
      <c r="Q2754" s="113">
        <v>916.28499999999997</v>
      </c>
      <c r="R2754" s="113">
        <v>36651.4</v>
      </c>
      <c r="S2754" s="111" t="s">
        <v>1428</v>
      </c>
    </row>
    <row r="2755" spans="1:19" ht="25.5">
      <c r="A2755" s="111" t="s">
        <v>5381</v>
      </c>
      <c r="B2755" s="112">
        <v>44340</v>
      </c>
      <c r="C2755" s="111" t="s">
        <v>5382</v>
      </c>
      <c r="D2755" s="112">
        <v>44340</v>
      </c>
      <c r="E2755" s="111" t="s">
        <v>1429</v>
      </c>
      <c r="F2755" s="111" t="s">
        <v>29</v>
      </c>
      <c r="G2755" s="111" t="s">
        <v>1092</v>
      </c>
      <c r="H2755" s="111" t="s">
        <v>24</v>
      </c>
      <c r="I2755" s="111" t="s">
        <v>1141</v>
      </c>
      <c r="J2755" s="113">
        <v>40</v>
      </c>
      <c r="K2755" s="113">
        <v>894</v>
      </c>
      <c r="L2755" s="113">
        <v>35760</v>
      </c>
      <c r="M2755" s="113">
        <v>2.2349999999999999</v>
      </c>
      <c r="N2755" s="113">
        <v>89.4</v>
      </c>
      <c r="O2755" s="113">
        <v>0</v>
      </c>
      <c r="P2755" s="113">
        <v>0</v>
      </c>
      <c r="Q2755" s="113">
        <v>896.23500000000001</v>
      </c>
      <c r="R2755" s="113">
        <v>35849.4</v>
      </c>
      <c r="S2755" s="111" t="s">
        <v>1428</v>
      </c>
    </row>
    <row r="2756" spans="1:19" ht="25.5">
      <c r="A2756" s="111" t="s">
        <v>5381</v>
      </c>
      <c r="B2756" s="112">
        <v>44340</v>
      </c>
      <c r="C2756" s="111" t="s">
        <v>5382</v>
      </c>
      <c r="D2756" s="112">
        <v>44340</v>
      </c>
      <c r="E2756" s="111" t="s">
        <v>1429</v>
      </c>
      <c r="F2756" s="111" t="s">
        <v>29</v>
      </c>
      <c r="G2756" s="111" t="s">
        <v>1092</v>
      </c>
      <c r="H2756" s="111" t="s">
        <v>24</v>
      </c>
      <c r="I2756" s="111" t="s">
        <v>1142</v>
      </c>
      <c r="J2756" s="113">
        <v>100</v>
      </c>
      <c r="K2756" s="113">
        <v>1030</v>
      </c>
      <c r="L2756" s="113">
        <v>103000</v>
      </c>
      <c r="M2756" s="113">
        <v>2.5750000000000002</v>
      </c>
      <c r="N2756" s="113">
        <v>257.5</v>
      </c>
      <c r="O2756" s="113">
        <v>0</v>
      </c>
      <c r="P2756" s="113">
        <v>0</v>
      </c>
      <c r="Q2756" s="113">
        <v>1032.575</v>
      </c>
      <c r="R2756" s="113">
        <v>103257.5</v>
      </c>
      <c r="S2756" s="111" t="s">
        <v>1428</v>
      </c>
    </row>
    <row r="2757" spans="1:19" ht="25.5">
      <c r="A2757" s="111" t="s">
        <v>5383</v>
      </c>
      <c r="B2757" s="112">
        <v>44340</v>
      </c>
      <c r="C2757" s="111" t="s">
        <v>5384</v>
      </c>
      <c r="D2757" s="112">
        <v>44340</v>
      </c>
      <c r="E2757" s="111" t="s">
        <v>1429</v>
      </c>
      <c r="F2757" s="111" t="s">
        <v>28</v>
      </c>
      <c r="G2757" s="111" t="s">
        <v>1450</v>
      </c>
      <c r="H2757" s="111" t="s">
        <v>24</v>
      </c>
      <c r="I2757" s="111" t="s">
        <v>1146</v>
      </c>
      <c r="J2757" s="113">
        <v>40</v>
      </c>
      <c r="K2757" s="113">
        <v>914</v>
      </c>
      <c r="L2757" s="113">
        <v>36560</v>
      </c>
      <c r="M2757" s="113">
        <v>2.2850000000000001</v>
      </c>
      <c r="N2757" s="113">
        <v>91.4</v>
      </c>
      <c r="O2757" s="113">
        <v>0</v>
      </c>
      <c r="P2757" s="113">
        <v>0</v>
      </c>
      <c r="Q2757" s="113">
        <v>916.28499999999997</v>
      </c>
      <c r="R2757" s="113">
        <v>36651.4</v>
      </c>
      <c r="S2757" s="111" t="s">
        <v>1428</v>
      </c>
    </row>
    <row r="2758" spans="1:19" ht="25.5">
      <c r="A2758" s="111" t="s">
        <v>5383</v>
      </c>
      <c r="B2758" s="112">
        <v>44340</v>
      </c>
      <c r="C2758" s="111" t="s">
        <v>5384</v>
      </c>
      <c r="D2758" s="112">
        <v>44340</v>
      </c>
      <c r="E2758" s="111" t="s">
        <v>1429</v>
      </c>
      <c r="F2758" s="111" t="s">
        <v>28</v>
      </c>
      <c r="G2758" s="111" t="s">
        <v>1450</v>
      </c>
      <c r="H2758" s="111" t="s">
        <v>24</v>
      </c>
      <c r="I2758" s="111" t="s">
        <v>1144</v>
      </c>
      <c r="J2758" s="113">
        <v>20</v>
      </c>
      <c r="K2758" s="113">
        <v>1118</v>
      </c>
      <c r="L2758" s="113">
        <v>22360</v>
      </c>
      <c r="M2758" s="113">
        <v>2.7949999999999999</v>
      </c>
      <c r="N2758" s="113">
        <v>55.9</v>
      </c>
      <c r="O2758" s="113">
        <v>0</v>
      </c>
      <c r="P2758" s="113">
        <v>0</v>
      </c>
      <c r="Q2758" s="113">
        <v>1120.7950000000001</v>
      </c>
      <c r="R2758" s="113">
        <v>22415.9</v>
      </c>
      <c r="S2758" s="111" t="s">
        <v>1428</v>
      </c>
    </row>
    <row r="2759" spans="1:19" ht="25.5">
      <c r="A2759" s="111" t="s">
        <v>5383</v>
      </c>
      <c r="B2759" s="112">
        <v>44340</v>
      </c>
      <c r="C2759" s="111" t="s">
        <v>5384</v>
      </c>
      <c r="D2759" s="112">
        <v>44340</v>
      </c>
      <c r="E2759" s="111" t="s">
        <v>1429</v>
      </c>
      <c r="F2759" s="111" t="s">
        <v>28</v>
      </c>
      <c r="G2759" s="111" t="s">
        <v>1450</v>
      </c>
      <c r="H2759" s="111" t="s">
        <v>24</v>
      </c>
      <c r="I2759" s="111" t="s">
        <v>1376</v>
      </c>
      <c r="J2759" s="113">
        <v>60</v>
      </c>
      <c r="K2759" s="113">
        <v>1303</v>
      </c>
      <c r="L2759" s="113">
        <v>78180</v>
      </c>
      <c r="M2759" s="113">
        <v>3.2574999999999998</v>
      </c>
      <c r="N2759" s="113">
        <v>195.45</v>
      </c>
      <c r="O2759" s="113">
        <v>0</v>
      </c>
      <c r="P2759" s="113">
        <v>0</v>
      </c>
      <c r="Q2759" s="113">
        <v>1306.2574999999999</v>
      </c>
      <c r="R2759" s="113">
        <v>78375.45</v>
      </c>
      <c r="S2759" s="111" t="s">
        <v>1428</v>
      </c>
    </row>
    <row r="2760" spans="1:19" ht="25.5">
      <c r="A2760" s="111" t="s">
        <v>5385</v>
      </c>
      <c r="B2760" s="112">
        <v>44340</v>
      </c>
      <c r="C2760" s="111" t="s">
        <v>5386</v>
      </c>
      <c r="D2760" s="112">
        <v>44340</v>
      </c>
      <c r="E2760" s="111" t="s">
        <v>1429</v>
      </c>
      <c r="F2760" s="111" t="s">
        <v>26</v>
      </c>
      <c r="G2760" s="111" t="s">
        <v>1447</v>
      </c>
      <c r="H2760" s="111" t="s">
        <v>24</v>
      </c>
      <c r="I2760" s="111" t="s">
        <v>1277</v>
      </c>
      <c r="J2760" s="113">
        <v>60</v>
      </c>
      <c r="K2760" s="113">
        <v>967</v>
      </c>
      <c r="L2760" s="113">
        <v>58020</v>
      </c>
      <c r="M2760" s="113">
        <v>2.4175</v>
      </c>
      <c r="N2760" s="113">
        <v>145.05000000000001</v>
      </c>
      <c r="O2760" s="113">
        <v>0</v>
      </c>
      <c r="P2760" s="113">
        <v>0</v>
      </c>
      <c r="Q2760" s="113">
        <v>969.41750000000002</v>
      </c>
      <c r="R2760" s="113">
        <v>58165.05</v>
      </c>
      <c r="S2760" s="111" t="s">
        <v>1428</v>
      </c>
    </row>
    <row r="2761" spans="1:19" ht="25.5">
      <c r="A2761" s="111" t="s">
        <v>5385</v>
      </c>
      <c r="B2761" s="112">
        <v>44340</v>
      </c>
      <c r="C2761" s="111" t="s">
        <v>5386</v>
      </c>
      <c r="D2761" s="112">
        <v>44340</v>
      </c>
      <c r="E2761" s="111" t="s">
        <v>1429</v>
      </c>
      <c r="F2761" s="111" t="s">
        <v>26</v>
      </c>
      <c r="G2761" s="111" t="s">
        <v>1447</v>
      </c>
      <c r="H2761" s="111" t="s">
        <v>24</v>
      </c>
      <c r="I2761" s="111" t="s">
        <v>1374</v>
      </c>
      <c r="J2761" s="113">
        <v>60</v>
      </c>
      <c r="K2761" s="113">
        <v>914</v>
      </c>
      <c r="L2761" s="113">
        <v>54840</v>
      </c>
      <c r="M2761" s="113">
        <v>2.2850000000000001</v>
      </c>
      <c r="N2761" s="113">
        <v>137.1</v>
      </c>
      <c r="O2761" s="113">
        <v>0</v>
      </c>
      <c r="P2761" s="113">
        <v>0</v>
      </c>
      <c r="Q2761" s="113">
        <v>916.28499999999997</v>
      </c>
      <c r="R2761" s="113">
        <v>54977.1</v>
      </c>
      <c r="S2761" s="111" t="s">
        <v>1428</v>
      </c>
    </row>
    <row r="2762" spans="1:19" ht="25.5">
      <c r="A2762" s="111" t="s">
        <v>5385</v>
      </c>
      <c r="B2762" s="112">
        <v>44340</v>
      </c>
      <c r="C2762" s="111" t="s">
        <v>5386</v>
      </c>
      <c r="D2762" s="112">
        <v>44340</v>
      </c>
      <c r="E2762" s="111" t="s">
        <v>1429</v>
      </c>
      <c r="F2762" s="111" t="s">
        <v>26</v>
      </c>
      <c r="G2762" s="111" t="s">
        <v>1447</v>
      </c>
      <c r="H2762" s="111" t="s">
        <v>24</v>
      </c>
      <c r="I2762" s="111" t="s">
        <v>1320</v>
      </c>
      <c r="J2762" s="113">
        <v>40</v>
      </c>
      <c r="K2762" s="113">
        <v>1064</v>
      </c>
      <c r="L2762" s="113">
        <v>42560</v>
      </c>
      <c r="M2762" s="113">
        <v>2.66</v>
      </c>
      <c r="N2762" s="113">
        <v>106.4</v>
      </c>
      <c r="O2762" s="113">
        <v>0</v>
      </c>
      <c r="P2762" s="113">
        <v>0</v>
      </c>
      <c r="Q2762" s="113">
        <v>1066.6600000000001</v>
      </c>
      <c r="R2762" s="113">
        <v>42666.400000000001</v>
      </c>
      <c r="S2762" s="111" t="s">
        <v>1428</v>
      </c>
    </row>
    <row r="2763" spans="1:19" ht="25.5">
      <c r="A2763" s="111" t="s">
        <v>5385</v>
      </c>
      <c r="B2763" s="112">
        <v>44340</v>
      </c>
      <c r="C2763" s="111" t="s">
        <v>5386</v>
      </c>
      <c r="D2763" s="112">
        <v>44340</v>
      </c>
      <c r="E2763" s="111" t="s">
        <v>1429</v>
      </c>
      <c r="F2763" s="111" t="s">
        <v>26</v>
      </c>
      <c r="G2763" s="111" t="s">
        <v>1447</v>
      </c>
      <c r="H2763" s="111" t="s">
        <v>24</v>
      </c>
      <c r="I2763" s="111" t="s">
        <v>1376</v>
      </c>
      <c r="J2763" s="113">
        <v>40</v>
      </c>
      <c r="K2763" s="113">
        <v>1303</v>
      </c>
      <c r="L2763" s="113">
        <v>52120</v>
      </c>
      <c r="M2763" s="113">
        <v>3.2574999999999998</v>
      </c>
      <c r="N2763" s="113">
        <v>130.30000000000001</v>
      </c>
      <c r="O2763" s="113">
        <v>0</v>
      </c>
      <c r="P2763" s="113">
        <v>0</v>
      </c>
      <c r="Q2763" s="113">
        <v>1306.2574999999999</v>
      </c>
      <c r="R2763" s="113">
        <v>52250.3</v>
      </c>
      <c r="S2763" s="111" t="s">
        <v>1428</v>
      </c>
    </row>
    <row r="2764" spans="1:19" ht="25.5">
      <c r="A2764" s="111" t="s">
        <v>5387</v>
      </c>
      <c r="B2764" s="112">
        <v>44340</v>
      </c>
      <c r="C2764" s="111" t="s">
        <v>5388</v>
      </c>
      <c r="D2764" s="112">
        <v>44340</v>
      </c>
      <c r="E2764" s="111" t="s">
        <v>1429</v>
      </c>
      <c r="F2764" s="111" t="s">
        <v>31</v>
      </c>
      <c r="G2764" s="111" t="s">
        <v>1050</v>
      </c>
      <c r="H2764" s="111" t="s">
        <v>24</v>
      </c>
      <c r="I2764" s="111" t="s">
        <v>1320</v>
      </c>
      <c r="J2764" s="113">
        <v>60</v>
      </c>
      <c r="K2764" s="113">
        <v>1064</v>
      </c>
      <c r="L2764" s="113">
        <v>63840</v>
      </c>
      <c r="M2764" s="113">
        <v>2.66</v>
      </c>
      <c r="N2764" s="113">
        <v>159.6</v>
      </c>
      <c r="O2764" s="113">
        <v>0</v>
      </c>
      <c r="P2764" s="113">
        <v>0</v>
      </c>
      <c r="Q2764" s="113">
        <v>1066.6600000000001</v>
      </c>
      <c r="R2764" s="113">
        <v>63999.6</v>
      </c>
      <c r="S2764" s="111" t="s">
        <v>1428</v>
      </c>
    </row>
    <row r="2765" spans="1:19" ht="25.5">
      <c r="A2765" s="111" t="s">
        <v>5387</v>
      </c>
      <c r="B2765" s="112">
        <v>44340</v>
      </c>
      <c r="C2765" s="111" t="s">
        <v>5388</v>
      </c>
      <c r="D2765" s="112">
        <v>44340</v>
      </c>
      <c r="E2765" s="111" t="s">
        <v>1429</v>
      </c>
      <c r="F2765" s="111" t="s">
        <v>31</v>
      </c>
      <c r="G2765" s="111" t="s">
        <v>1050</v>
      </c>
      <c r="H2765" s="111" t="s">
        <v>24</v>
      </c>
      <c r="I2765" s="111" t="s">
        <v>1376</v>
      </c>
      <c r="J2765" s="113">
        <v>20</v>
      </c>
      <c r="K2765" s="113">
        <v>1303</v>
      </c>
      <c r="L2765" s="113">
        <v>26060</v>
      </c>
      <c r="M2765" s="113">
        <v>3.2574999999999998</v>
      </c>
      <c r="N2765" s="113">
        <v>65.150000000000006</v>
      </c>
      <c r="O2765" s="113">
        <v>0</v>
      </c>
      <c r="P2765" s="113">
        <v>0</v>
      </c>
      <c r="Q2765" s="113">
        <v>1306.2574999999999</v>
      </c>
      <c r="R2765" s="113">
        <v>26125.15</v>
      </c>
      <c r="S2765" s="111" t="s">
        <v>1428</v>
      </c>
    </row>
    <row r="2766" spans="1:19" ht="25.5">
      <c r="A2766" s="111" t="s">
        <v>5387</v>
      </c>
      <c r="B2766" s="112">
        <v>44340</v>
      </c>
      <c r="C2766" s="111" t="s">
        <v>5388</v>
      </c>
      <c r="D2766" s="112">
        <v>44340</v>
      </c>
      <c r="E2766" s="111" t="s">
        <v>1429</v>
      </c>
      <c r="F2766" s="111" t="s">
        <v>31</v>
      </c>
      <c r="G2766" s="111" t="s">
        <v>1050</v>
      </c>
      <c r="H2766" s="111" t="s">
        <v>24</v>
      </c>
      <c r="I2766" s="111" t="s">
        <v>1277</v>
      </c>
      <c r="J2766" s="113">
        <v>40</v>
      </c>
      <c r="K2766" s="113">
        <v>967</v>
      </c>
      <c r="L2766" s="113">
        <v>38680</v>
      </c>
      <c r="M2766" s="113">
        <v>2.4175</v>
      </c>
      <c r="N2766" s="113">
        <v>96.7</v>
      </c>
      <c r="O2766" s="113">
        <v>0</v>
      </c>
      <c r="P2766" s="113">
        <v>0</v>
      </c>
      <c r="Q2766" s="113">
        <v>969.41750000000002</v>
      </c>
      <c r="R2766" s="113">
        <v>38776.699999999997</v>
      </c>
      <c r="S2766" s="111" t="s">
        <v>1428</v>
      </c>
    </row>
    <row r="2767" spans="1:19" ht="25.5">
      <c r="A2767" s="111" t="s">
        <v>5389</v>
      </c>
      <c r="B2767" s="112">
        <v>44340</v>
      </c>
      <c r="C2767" s="111" t="s">
        <v>5390</v>
      </c>
      <c r="D2767" s="112">
        <v>44340</v>
      </c>
      <c r="E2767" s="111" t="s">
        <v>1143</v>
      </c>
      <c r="F2767" s="111" t="s">
        <v>1409</v>
      </c>
      <c r="G2767" s="111" t="s">
        <v>1143</v>
      </c>
      <c r="H2767" s="111" t="s">
        <v>1143</v>
      </c>
      <c r="I2767" s="111" t="s">
        <v>1376</v>
      </c>
      <c r="J2767" s="113">
        <v>1</v>
      </c>
      <c r="K2767" s="113">
        <v>1321.5</v>
      </c>
      <c r="L2767" s="113">
        <v>1321.5</v>
      </c>
      <c r="M2767" s="113">
        <v>3.3037999999999998</v>
      </c>
      <c r="N2767" s="113">
        <v>3.3037999999999998</v>
      </c>
      <c r="O2767" s="113">
        <v>0</v>
      </c>
      <c r="P2767" s="113">
        <v>0</v>
      </c>
      <c r="Q2767" s="113">
        <v>1324.8037999999999</v>
      </c>
      <c r="R2767" s="113">
        <v>1324.8037999999999</v>
      </c>
      <c r="S2767" s="111" t="s">
        <v>1428</v>
      </c>
    </row>
    <row r="2768" spans="1:19" ht="25.5">
      <c r="A2768" s="111" t="s">
        <v>5389</v>
      </c>
      <c r="B2768" s="112">
        <v>44340</v>
      </c>
      <c r="C2768" s="111" t="s">
        <v>5390</v>
      </c>
      <c r="D2768" s="112">
        <v>44340</v>
      </c>
      <c r="E2768" s="111" t="s">
        <v>1143</v>
      </c>
      <c r="F2768" s="111" t="s">
        <v>1409</v>
      </c>
      <c r="G2768" s="111" t="s">
        <v>1143</v>
      </c>
      <c r="H2768" s="111" t="s">
        <v>1143</v>
      </c>
      <c r="I2768" s="111" t="s">
        <v>1142</v>
      </c>
      <c r="J2768" s="113">
        <v>1</v>
      </c>
      <c r="K2768" s="113">
        <v>1045</v>
      </c>
      <c r="L2768" s="113">
        <v>1045</v>
      </c>
      <c r="M2768" s="113">
        <v>2.6124999999999998</v>
      </c>
      <c r="N2768" s="113">
        <v>2.6124999999999998</v>
      </c>
      <c r="O2768" s="113">
        <v>0</v>
      </c>
      <c r="P2768" s="113">
        <v>0</v>
      </c>
      <c r="Q2768" s="113">
        <v>1047.6125</v>
      </c>
      <c r="R2768" s="113">
        <v>1047.6125</v>
      </c>
      <c r="S2768" s="111" t="s">
        <v>1428</v>
      </c>
    </row>
    <row r="2769" spans="1:19" ht="25.5">
      <c r="A2769" s="111" t="s">
        <v>5389</v>
      </c>
      <c r="B2769" s="112">
        <v>44340</v>
      </c>
      <c r="C2769" s="111" t="s">
        <v>5390</v>
      </c>
      <c r="D2769" s="112">
        <v>44340</v>
      </c>
      <c r="E2769" s="111" t="s">
        <v>1143</v>
      </c>
      <c r="F2769" s="111" t="s">
        <v>1409</v>
      </c>
      <c r="G2769" s="111" t="s">
        <v>1143</v>
      </c>
      <c r="H2769" s="111" t="s">
        <v>1143</v>
      </c>
      <c r="I2769" s="111" t="s">
        <v>1277</v>
      </c>
      <c r="J2769" s="113">
        <v>2</v>
      </c>
      <c r="K2769" s="113">
        <v>981</v>
      </c>
      <c r="L2769" s="113">
        <v>1962</v>
      </c>
      <c r="M2769" s="113">
        <v>2.4525000000000001</v>
      </c>
      <c r="N2769" s="113">
        <v>4.9050000000000002</v>
      </c>
      <c r="O2769" s="113">
        <v>0</v>
      </c>
      <c r="P2769" s="113">
        <v>0</v>
      </c>
      <c r="Q2769" s="113">
        <v>983.45249999999999</v>
      </c>
      <c r="R2769" s="113">
        <v>1966.905</v>
      </c>
      <c r="S2769" s="111" t="s">
        <v>1428</v>
      </c>
    </row>
    <row r="2770" spans="1:19" ht="25.5">
      <c r="A2770" s="111" t="s">
        <v>5389</v>
      </c>
      <c r="B2770" s="112">
        <v>44340</v>
      </c>
      <c r="C2770" s="111" t="s">
        <v>5390</v>
      </c>
      <c r="D2770" s="112">
        <v>44340</v>
      </c>
      <c r="E2770" s="111" t="s">
        <v>1143</v>
      </c>
      <c r="F2770" s="111" t="s">
        <v>1409</v>
      </c>
      <c r="G2770" s="111" t="s">
        <v>1143</v>
      </c>
      <c r="H2770" s="111" t="s">
        <v>1143</v>
      </c>
      <c r="I2770" s="111" t="s">
        <v>1146</v>
      </c>
      <c r="J2770" s="113">
        <v>2</v>
      </c>
      <c r="K2770" s="113">
        <v>927</v>
      </c>
      <c r="L2770" s="113">
        <v>1854</v>
      </c>
      <c r="M2770" s="113">
        <v>2.3174999999999999</v>
      </c>
      <c r="N2770" s="113">
        <v>4.6349999999999998</v>
      </c>
      <c r="O2770" s="113">
        <v>0</v>
      </c>
      <c r="P2770" s="113">
        <v>0</v>
      </c>
      <c r="Q2770" s="113">
        <v>929.3175</v>
      </c>
      <c r="R2770" s="113">
        <v>1858.635</v>
      </c>
      <c r="S2770" s="111" t="s">
        <v>1428</v>
      </c>
    </row>
    <row r="2771" spans="1:19" ht="25.5">
      <c r="A2771" s="111" t="s">
        <v>5389</v>
      </c>
      <c r="B2771" s="112">
        <v>44340</v>
      </c>
      <c r="C2771" s="111" t="s">
        <v>5390</v>
      </c>
      <c r="D2771" s="112">
        <v>44340</v>
      </c>
      <c r="E2771" s="111" t="s">
        <v>1143</v>
      </c>
      <c r="F2771" s="111" t="s">
        <v>1409</v>
      </c>
      <c r="G2771" s="111" t="s">
        <v>1143</v>
      </c>
      <c r="H2771" s="111" t="s">
        <v>1143</v>
      </c>
      <c r="I2771" s="111" t="s">
        <v>1374</v>
      </c>
      <c r="J2771" s="113">
        <v>2</v>
      </c>
      <c r="K2771" s="113">
        <v>927</v>
      </c>
      <c r="L2771" s="113">
        <v>1854</v>
      </c>
      <c r="M2771" s="113">
        <v>2.3174999999999999</v>
      </c>
      <c r="N2771" s="113">
        <v>4.6349999999999998</v>
      </c>
      <c r="O2771" s="113">
        <v>0</v>
      </c>
      <c r="P2771" s="113">
        <v>0</v>
      </c>
      <c r="Q2771" s="113">
        <v>929.3175</v>
      </c>
      <c r="R2771" s="113">
        <v>1858.635</v>
      </c>
      <c r="S2771" s="111" t="s">
        <v>1428</v>
      </c>
    </row>
    <row r="2772" spans="1:19" ht="25.5">
      <c r="A2772" s="111" t="s">
        <v>5391</v>
      </c>
      <c r="B2772" s="112">
        <v>44340</v>
      </c>
      <c r="C2772" s="111" t="s">
        <v>5392</v>
      </c>
      <c r="D2772" s="112">
        <v>44340</v>
      </c>
      <c r="E2772" s="111" t="s">
        <v>1429</v>
      </c>
      <c r="F2772" s="111" t="s">
        <v>89</v>
      </c>
      <c r="G2772" s="111" t="s">
        <v>78</v>
      </c>
      <c r="H2772" s="111" t="s">
        <v>24</v>
      </c>
      <c r="I2772" s="111" t="s">
        <v>1146</v>
      </c>
      <c r="J2772" s="113">
        <v>40</v>
      </c>
      <c r="K2772" s="113">
        <v>914</v>
      </c>
      <c r="L2772" s="113">
        <v>36560</v>
      </c>
      <c r="M2772" s="113">
        <v>2.2850000000000001</v>
      </c>
      <c r="N2772" s="113">
        <v>91.4</v>
      </c>
      <c r="O2772" s="113">
        <v>0</v>
      </c>
      <c r="P2772" s="113">
        <v>0</v>
      </c>
      <c r="Q2772" s="113">
        <v>916.28499999999997</v>
      </c>
      <c r="R2772" s="113">
        <v>36651.4</v>
      </c>
      <c r="S2772" s="111" t="s">
        <v>1428</v>
      </c>
    </row>
    <row r="2773" spans="1:19" ht="25.5">
      <c r="A2773" s="111" t="s">
        <v>5391</v>
      </c>
      <c r="B2773" s="112">
        <v>44340</v>
      </c>
      <c r="C2773" s="111" t="s">
        <v>5392</v>
      </c>
      <c r="D2773" s="112">
        <v>44340</v>
      </c>
      <c r="E2773" s="111" t="s">
        <v>1429</v>
      </c>
      <c r="F2773" s="111" t="s">
        <v>89</v>
      </c>
      <c r="G2773" s="111" t="s">
        <v>78</v>
      </c>
      <c r="H2773" s="111" t="s">
        <v>24</v>
      </c>
      <c r="I2773" s="111" t="s">
        <v>1141</v>
      </c>
      <c r="J2773" s="113">
        <v>40</v>
      </c>
      <c r="K2773" s="113">
        <v>894</v>
      </c>
      <c r="L2773" s="113">
        <v>35760</v>
      </c>
      <c r="M2773" s="113">
        <v>2.2349999999999999</v>
      </c>
      <c r="N2773" s="113">
        <v>89.4</v>
      </c>
      <c r="O2773" s="113">
        <v>0</v>
      </c>
      <c r="P2773" s="113">
        <v>0</v>
      </c>
      <c r="Q2773" s="113">
        <v>896.23500000000001</v>
      </c>
      <c r="R2773" s="113">
        <v>35849.4</v>
      </c>
      <c r="S2773" s="111" t="s">
        <v>1428</v>
      </c>
    </row>
    <row r="2774" spans="1:19" ht="25.5">
      <c r="A2774" s="111" t="s">
        <v>5393</v>
      </c>
      <c r="B2774" s="112">
        <v>44340</v>
      </c>
      <c r="C2774" s="111" t="s">
        <v>5394</v>
      </c>
      <c r="D2774" s="112">
        <v>44340</v>
      </c>
      <c r="E2774" s="111" t="s">
        <v>1429</v>
      </c>
      <c r="F2774" s="111" t="s">
        <v>86</v>
      </c>
      <c r="G2774" s="111" t="s">
        <v>78</v>
      </c>
      <c r="H2774" s="111" t="s">
        <v>24</v>
      </c>
      <c r="I2774" s="111" t="s">
        <v>1146</v>
      </c>
      <c r="J2774" s="113">
        <v>200</v>
      </c>
      <c r="K2774" s="113">
        <v>914</v>
      </c>
      <c r="L2774" s="113">
        <v>182800</v>
      </c>
      <c r="M2774" s="113">
        <v>2.2850000000000001</v>
      </c>
      <c r="N2774" s="113">
        <v>457</v>
      </c>
      <c r="O2774" s="113">
        <v>0</v>
      </c>
      <c r="P2774" s="113">
        <v>0</v>
      </c>
      <c r="Q2774" s="113">
        <v>916.28499999999997</v>
      </c>
      <c r="R2774" s="113">
        <v>183257</v>
      </c>
      <c r="S2774" s="111" t="s">
        <v>1428</v>
      </c>
    </row>
    <row r="2775" spans="1:19" ht="25.5">
      <c r="A2775" s="111" t="s">
        <v>5393</v>
      </c>
      <c r="B2775" s="112">
        <v>44340</v>
      </c>
      <c r="C2775" s="111" t="s">
        <v>5394</v>
      </c>
      <c r="D2775" s="112">
        <v>44340</v>
      </c>
      <c r="E2775" s="111" t="s">
        <v>1429</v>
      </c>
      <c r="F2775" s="111" t="s">
        <v>86</v>
      </c>
      <c r="G2775" s="111" t="s">
        <v>78</v>
      </c>
      <c r="H2775" s="111" t="s">
        <v>24</v>
      </c>
      <c r="I2775" s="111" t="s">
        <v>1277</v>
      </c>
      <c r="J2775" s="113">
        <v>80</v>
      </c>
      <c r="K2775" s="113">
        <v>967</v>
      </c>
      <c r="L2775" s="113">
        <v>77360</v>
      </c>
      <c r="M2775" s="113">
        <v>2.4175</v>
      </c>
      <c r="N2775" s="113">
        <v>193.4</v>
      </c>
      <c r="O2775" s="113">
        <v>0</v>
      </c>
      <c r="P2775" s="113">
        <v>0</v>
      </c>
      <c r="Q2775" s="113">
        <v>969.41750000000002</v>
      </c>
      <c r="R2775" s="113">
        <v>77553.399999999994</v>
      </c>
      <c r="S2775" s="111" t="s">
        <v>1428</v>
      </c>
    </row>
    <row r="2776" spans="1:19" ht="25.5">
      <c r="A2776" s="111" t="s">
        <v>5393</v>
      </c>
      <c r="B2776" s="112">
        <v>44340</v>
      </c>
      <c r="C2776" s="111" t="s">
        <v>5394</v>
      </c>
      <c r="D2776" s="112">
        <v>44340</v>
      </c>
      <c r="E2776" s="111" t="s">
        <v>1429</v>
      </c>
      <c r="F2776" s="111" t="s">
        <v>86</v>
      </c>
      <c r="G2776" s="111" t="s">
        <v>78</v>
      </c>
      <c r="H2776" s="111" t="s">
        <v>24</v>
      </c>
      <c r="I2776" s="111" t="s">
        <v>1144</v>
      </c>
      <c r="J2776" s="113">
        <v>80</v>
      </c>
      <c r="K2776" s="113">
        <v>1118</v>
      </c>
      <c r="L2776" s="113">
        <v>89440</v>
      </c>
      <c r="M2776" s="113">
        <v>2.7949999999999999</v>
      </c>
      <c r="N2776" s="113">
        <v>223.6</v>
      </c>
      <c r="O2776" s="113">
        <v>0</v>
      </c>
      <c r="P2776" s="113">
        <v>0</v>
      </c>
      <c r="Q2776" s="113">
        <v>1120.7950000000001</v>
      </c>
      <c r="R2776" s="113">
        <v>89663.6</v>
      </c>
      <c r="S2776" s="111" t="s">
        <v>1428</v>
      </c>
    </row>
    <row r="2777" spans="1:19" ht="25.5">
      <c r="A2777" s="111" t="s">
        <v>5393</v>
      </c>
      <c r="B2777" s="112">
        <v>44340</v>
      </c>
      <c r="C2777" s="111" t="s">
        <v>5394</v>
      </c>
      <c r="D2777" s="112">
        <v>44340</v>
      </c>
      <c r="E2777" s="111" t="s">
        <v>1429</v>
      </c>
      <c r="F2777" s="111" t="s">
        <v>86</v>
      </c>
      <c r="G2777" s="111" t="s">
        <v>78</v>
      </c>
      <c r="H2777" s="111" t="s">
        <v>24</v>
      </c>
      <c r="I2777" s="111" t="s">
        <v>1320</v>
      </c>
      <c r="J2777" s="113">
        <v>80</v>
      </c>
      <c r="K2777" s="113">
        <v>1064</v>
      </c>
      <c r="L2777" s="113">
        <v>85120</v>
      </c>
      <c r="M2777" s="113">
        <v>2.66</v>
      </c>
      <c r="N2777" s="113">
        <v>212.8</v>
      </c>
      <c r="O2777" s="113">
        <v>0</v>
      </c>
      <c r="P2777" s="113">
        <v>0</v>
      </c>
      <c r="Q2777" s="113">
        <v>1066.6600000000001</v>
      </c>
      <c r="R2777" s="113">
        <v>85332.800000000003</v>
      </c>
      <c r="S2777" s="111" t="s">
        <v>1428</v>
      </c>
    </row>
    <row r="2778" spans="1:19" ht="25.5">
      <c r="A2778" s="111" t="s">
        <v>5393</v>
      </c>
      <c r="B2778" s="112">
        <v>44340</v>
      </c>
      <c r="C2778" s="111" t="s">
        <v>5394</v>
      </c>
      <c r="D2778" s="112">
        <v>44340</v>
      </c>
      <c r="E2778" s="111" t="s">
        <v>1429</v>
      </c>
      <c r="F2778" s="111" t="s">
        <v>86</v>
      </c>
      <c r="G2778" s="111" t="s">
        <v>78</v>
      </c>
      <c r="H2778" s="111" t="s">
        <v>24</v>
      </c>
      <c r="I2778" s="111" t="s">
        <v>1141</v>
      </c>
      <c r="J2778" s="113">
        <v>100</v>
      </c>
      <c r="K2778" s="113">
        <v>894</v>
      </c>
      <c r="L2778" s="113">
        <v>89400</v>
      </c>
      <c r="M2778" s="113">
        <v>2.2349999999999999</v>
      </c>
      <c r="N2778" s="113">
        <v>223.5</v>
      </c>
      <c r="O2778" s="113">
        <v>0</v>
      </c>
      <c r="P2778" s="113">
        <v>0</v>
      </c>
      <c r="Q2778" s="113">
        <v>896.23500000000001</v>
      </c>
      <c r="R2778" s="113">
        <v>89623.5</v>
      </c>
      <c r="S2778" s="111" t="s">
        <v>1428</v>
      </c>
    </row>
    <row r="2779" spans="1:19" ht="25.5">
      <c r="A2779" s="111" t="s">
        <v>5393</v>
      </c>
      <c r="B2779" s="112">
        <v>44340</v>
      </c>
      <c r="C2779" s="111" t="s">
        <v>5394</v>
      </c>
      <c r="D2779" s="112">
        <v>44340</v>
      </c>
      <c r="E2779" s="111" t="s">
        <v>1429</v>
      </c>
      <c r="F2779" s="111" t="s">
        <v>86</v>
      </c>
      <c r="G2779" s="111" t="s">
        <v>78</v>
      </c>
      <c r="H2779" s="111" t="s">
        <v>24</v>
      </c>
      <c r="I2779" s="111" t="s">
        <v>1263</v>
      </c>
      <c r="J2779" s="113">
        <v>60</v>
      </c>
      <c r="K2779" s="113">
        <v>1099</v>
      </c>
      <c r="L2779" s="113">
        <v>65940</v>
      </c>
      <c r="M2779" s="113">
        <v>2.7475000000000001</v>
      </c>
      <c r="N2779" s="113">
        <v>164.85</v>
      </c>
      <c r="O2779" s="113">
        <v>0</v>
      </c>
      <c r="P2779" s="113">
        <v>0</v>
      </c>
      <c r="Q2779" s="113">
        <v>1101.7474999999999</v>
      </c>
      <c r="R2779" s="113">
        <v>66104.850000000006</v>
      </c>
      <c r="S2779" s="111" t="s">
        <v>1428</v>
      </c>
    </row>
    <row r="2780" spans="1:19" ht="25.5">
      <c r="A2780" s="111" t="s">
        <v>5393</v>
      </c>
      <c r="B2780" s="112">
        <v>44340</v>
      </c>
      <c r="C2780" s="111" t="s">
        <v>5394</v>
      </c>
      <c r="D2780" s="112">
        <v>44340</v>
      </c>
      <c r="E2780" s="111" t="s">
        <v>1429</v>
      </c>
      <c r="F2780" s="111" t="s">
        <v>86</v>
      </c>
      <c r="G2780" s="111" t="s">
        <v>78</v>
      </c>
      <c r="H2780" s="111" t="s">
        <v>24</v>
      </c>
      <c r="I2780" s="111" t="s">
        <v>1321</v>
      </c>
      <c r="J2780" s="113">
        <v>40</v>
      </c>
      <c r="K2780" s="113">
        <v>1205</v>
      </c>
      <c r="L2780" s="113">
        <v>48200</v>
      </c>
      <c r="M2780" s="113">
        <v>3.0125000000000002</v>
      </c>
      <c r="N2780" s="113">
        <v>120.5</v>
      </c>
      <c r="O2780" s="113">
        <v>0</v>
      </c>
      <c r="P2780" s="113">
        <v>0</v>
      </c>
      <c r="Q2780" s="113">
        <v>1208.0125</v>
      </c>
      <c r="R2780" s="113">
        <v>48320.5</v>
      </c>
      <c r="S2780" s="111" t="s">
        <v>1428</v>
      </c>
    </row>
    <row r="2781" spans="1:19" ht="25.5">
      <c r="A2781" s="111" t="s">
        <v>5393</v>
      </c>
      <c r="B2781" s="112">
        <v>44340</v>
      </c>
      <c r="C2781" s="111" t="s">
        <v>5394</v>
      </c>
      <c r="D2781" s="112">
        <v>44340</v>
      </c>
      <c r="E2781" s="111" t="s">
        <v>1429</v>
      </c>
      <c r="F2781" s="111" t="s">
        <v>86</v>
      </c>
      <c r="G2781" s="111" t="s">
        <v>78</v>
      </c>
      <c r="H2781" s="111" t="s">
        <v>24</v>
      </c>
      <c r="I2781" s="111" t="s">
        <v>1376</v>
      </c>
      <c r="J2781" s="113">
        <v>40</v>
      </c>
      <c r="K2781" s="113">
        <v>1303</v>
      </c>
      <c r="L2781" s="113">
        <v>52120</v>
      </c>
      <c r="M2781" s="113">
        <v>3.2574999999999998</v>
      </c>
      <c r="N2781" s="113">
        <v>130.30000000000001</v>
      </c>
      <c r="O2781" s="113">
        <v>0</v>
      </c>
      <c r="P2781" s="113">
        <v>0</v>
      </c>
      <c r="Q2781" s="113">
        <v>1306.2574999999999</v>
      </c>
      <c r="R2781" s="113">
        <v>52250.3</v>
      </c>
      <c r="S2781" s="111" t="s">
        <v>1428</v>
      </c>
    </row>
    <row r="2782" spans="1:19" ht="25.5">
      <c r="A2782" s="111" t="s">
        <v>5393</v>
      </c>
      <c r="B2782" s="112">
        <v>44340</v>
      </c>
      <c r="C2782" s="111" t="s">
        <v>5394</v>
      </c>
      <c r="D2782" s="112">
        <v>44340</v>
      </c>
      <c r="E2782" s="111" t="s">
        <v>1429</v>
      </c>
      <c r="F2782" s="111" t="s">
        <v>86</v>
      </c>
      <c r="G2782" s="111" t="s">
        <v>78</v>
      </c>
      <c r="H2782" s="111" t="s">
        <v>24</v>
      </c>
      <c r="I2782" s="111" t="s">
        <v>1142</v>
      </c>
      <c r="J2782" s="113">
        <v>100</v>
      </c>
      <c r="K2782" s="113">
        <v>1030</v>
      </c>
      <c r="L2782" s="113">
        <v>103000</v>
      </c>
      <c r="M2782" s="113">
        <v>2.5750000000000002</v>
      </c>
      <c r="N2782" s="113">
        <v>257.5</v>
      </c>
      <c r="O2782" s="113">
        <v>0</v>
      </c>
      <c r="P2782" s="113">
        <v>0</v>
      </c>
      <c r="Q2782" s="113">
        <v>1032.575</v>
      </c>
      <c r="R2782" s="113">
        <v>103257.5</v>
      </c>
      <c r="S2782" s="111" t="s">
        <v>1428</v>
      </c>
    </row>
    <row r="2783" spans="1:19" ht="25.5">
      <c r="A2783" s="111" t="s">
        <v>5393</v>
      </c>
      <c r="B2783" s="112">
        <v>44340</v>
      </c>
      <c r="C2783" s="111" t="s">
        <v>5394</v>
      </c>
      <c r="D2783" s="112">
        <v>44340</v>
      </c>
      <c r="E2783" s="111" t="s">
        <v>1429</v>
      </c>
      <c r="F2783" s="111" t="s">
        <v>86</v>
      </c>
      <c r="G2783" s="111" t="s">
        <v>78</v>
      </c>
      <c r="H2783" s="111" t="s">
        <v>24</v>
      </c>
      <c r="I2783" s="111" t="s">
        <v>1374</v>
      </c>
      <c r="J2783" s="113">
        <v>160</v>
      </c>
      <c r="K2783" s="113">
        <v>914</v>
      </c>
      <c r="L2783" s="113">
        <v>146240</v>
      </c>
      <c r="M2783" s="113">
        <v>2.2850000000000001</v>
      </c>
      <c r="N2783" s="113">
        <v>365.6</v>
      </c>
      <c r="O2783" s="113">
        <v>0</v>
      </c>
      <c r="P2783" s="113">
        <v>0</v>
      </c>
      <c r="Q2783" s="113">
        <v>916.28499999999997</v>
      </c>
      <c r="R2783" s="113">
        <v>146605.6</v>
      </c>
      <c r="S2783" s="111" t="s">
        <v>1428</v>
      </c>
    </row>
    <row r="2784" spans="1:19" ht="25.5">
      <c r="A2784" s="111" t="s">
        <v>5393</v>
      </c>
      <c r="B2784" s="112">
        <v>44340</v>
      </c>
      <c r="C2784" s="111" t="s">
        <v>5394</v>
      </c>
      <c r="D2784" s="112">
        <v>44340</v>
      </c>
      <c r="E2784" s="111" t="s">
        <v>1429</v>
      </c>
      <c r="F2784" s="111" t="s">
        <v>86</v>
      </c>
      <c r="G2784" s="111" t="s">
        <v>78</v>
      </c>
      <c r="H2784" s="111" t="s">
        <v>24</v>
      </c>
      <c r="I2784" s="111" t="s">
        <v>1147</v>
      </c>
      <c r="J2784" s="113">
        <v>60</v>
      </c>
      <c r="K2784" s="113">
        <v>1176</v>
      </c>
      <c r="L2784" s="113">
        <v>70560</v>
      </c>
      <c r="M2784" s="113">
        <v>2.94</v>
      </c>
      <c r="N2784" s="113">
        <v>176.4</v>
      </c>
      <c r="O2784" s="113">
        <v>0</v>
      </c>
      <c r="P2784" s="113">
        <v>0</v>
      </c>
      <c r="Q2784" s="113">
        <v>1178.94</v>
      </c>
      <c r="R2784" s="113">
        <v>70736.399999999994</v>
      </c>
      <c r="S2784" s="111" t="s">
        <v>1428</v>
      </c>
    </row>
    <row r="2785" spans="1:19" ht="25.5">
      <c r="A2785" s="111" t="s">
        <v>5395</v>
      </c>
      <c r="B2785" s="112">
        <v>44340</v>
      </c>
      <c r="C2785" s="111" t="s">
        <v>5396</v>
      </c>
      <c r="D2785" s="112">
        <v>44340</v>
      </c>
      <c r="E2785" s="111" t="s">
        <v>1429</v>
      </c>
      <c r="F2785" s="111" t="s">
        <v>85</v>
      </c>
      <c r="G2785" s="111" t="s">
        <v>1453</v>
      </c>
      <c r="H2785" s="111" t="s">
        <v>24</v>
      </c>
      <c r="I2785" s="111" t="s">
        <v>1146</v>
      </c>
      <c r="J2785" s="113">
        <v>40</v>
      </c>
      <c r="K2785" s="113">
        <v>914</v>
      </c>
      <c r="L2785" s="113">
        <v>36560</v>
      </c>
      <c r="M2785" s="113">
        <v>2.2850000000000001</v>
      </c>
      <c r="N2785" s="113">
        <v>91.4</v>
      </c>
      <c r="O2785" s="113">
        <v>0</v>
      </c>
      <c r="P2785" s="113">
        <v>0</v>
      </c>
      <c r="Q2785" s="113">
        <v>916.28499999999997</v>
      </c>
      <c r="R2785" s="113">
        <v>36651.4</v>
      </c>
      <c r="S2785" s="111" t="s">
        <v>1428</v>
      </c>
    </row>
    <row r="2786" spans="1:19" ht="25.5">
      <c r="A2786" s="111" t="s">
        <v>5395</v>
      </c>
      <c r="B2786" s="112">
        <v>44340</v>
      </c>
      <c r="C2786" s="111" t="s">
        <v>5396</v>
      </c>
      <c r="D2786" s="112">
        <v>44340</v>
      </c>
      <c r="E2786" s="111" t="s">
        <v>1429</v>
      </c>
      <c r="F2786" s="111" t="s">
        <v>85</v>
      </c>
      <c r="G2786" s="111" t="s">
        <v>1453</v>
      </c>
      <c r="H2786" s="111" t="s">
        <v>24</v>
      </c>
      <c r="I2786" s="111" t="s">
        <v>1141</v>
      </c>
      <c r="J2786" s="113">
        <v>40</v>
      </c>
      <c r="K2786" s="113">
        <v>894</v>
      </c>
      <c r="L2786" s="113">
        <v>35760</v>
      </c>
      <c r="M2786" s="113">
        <v>2.2349999999999999</v>
      </c>
      <c r="N2786" s="113">
        <v>89.4</v>
      </c>
      <c r="O2786" s="113">
        <v>0</v>
      </c>
      <c r="P2786" s="113">
        <v>0</v>
      </c>
      <c r="Q2786" s="113">
        <v>896.23500000000001</v>
      </c>
      <c r="R2786" s="113">
        <v>35849.4</v>
      </c>
      <c r="S2786" s="111" t="s">
        <v>1428</v>
      </c>
    </row>
    <row r="2787" spans="1:19" ht="25.5">
      <c r="A2787" s="111" t="s">
        <v>5397</v>
      </c>
      <c r="B2787" s="112">
        <v>44340</v>
      </c>
      <c r="C2787" s="111" t="s">
        <v>5398</v>
      </c>
      <c r="D2787" s="112">
        <v>44340</v>
      </c>
      <c r="E2787" s="111" t="s">
        <v>1429</v>
      </c>
      <c r="F2787" s="111" t="s">
        <v>34</v>
      </c>
      <c r="G2787" s="111" t="s">
        <v>1435</v>
      </c>
      <c r="H2787" s="111" t="s">
        <v>24</v>
      </c>
      <c r="I2787" s="111" t="s">
        <v>1374</v>
      </c>
      <c r="J2787" s="113">
        <v>40</v>
      </c>
      <c r="K2787" s="113">
        <v>914</v>
      </c>
      <c r="L2787" s="113">
        <v>36560</v>
      </c>
      <c r="M2787" s="113">
        <v>2.2850000000000001</v>
      </c>
      <c r="N2787" s="113">
        <v>91.4</v>
      </c>
      <c r="O2787" s="113">
        <v>0</v>
      </c>
      <c r="P2787" s="113">
        <v>0</v>
      </c>
      <c r="Q2787" s="113">
        <v>916.28499999999997</v>
      </c>
      <c r="R2787" s="113">
        <v>36651.4</v>
      </c>
      <c r="S2787" s="111" t="s">
        <v>1428</v>
      </c>
    </row>
    <row r="2788" spans="1:19" ht="25.5">
      <c r="A2788" s="111" t="s">
        <v>5397</v>
      </c>
      <c r="B2788" s="112">
        <v>44340</v>
      </c>
      <c r="C2788" s="111" t="s">
        <v>5398</v>
      </c>
      <c r="D2788" s="112">
        <v>44340</v>
      </c>
      <c r="E2788" s="111" t="s">
        <v>1429</v>
      </c>
      <c r="F2788" s="111" t="s">
        <v>34</v>
      </c>
      <c r="G2788" s="111" t="s">
        <v>1435</v>
      </c>
      <c r="H2788" s="111" t="s">
        <v>24</v>
      </c>
      <c r="I2788" s="111" t="s">
        <v>1277</v>
      </c>
      <c r="J2788" s="113">
        <v>20</v>
      </c>
      <c r="K2788" s="113">
        <v>967</v>
      </c>
      <c r="L2788" s="113">
        <v>19340</v>
      </c>
      <c r="M2788" s="113">
        <v>2.4175</v>
      </c>
      <c r="N2788" s="113">
        <v>48.35</v>
      </c>
      <c r="O2788" s="113">
        <v>0</v>
      </c>
      <c r="P2788" s="113">
        <v>0</v>
      </c>
      <c r="Q2788" s="113">
        <v>969.41750000000002</v>
      </c>
      <c r="R2788" s="113">
        <v>19388.349999999999</v>
      </c>
      <c r="S2788" s="111" t="s">
        <v>1428</v>
      </c>
    </row>
    <row r="2789" spans="1:19" ht="25.5">
      <c r="A2789" s="111" t="s">
        <v>5397</v>
      </c>
      <c r="B2789" s="112">
        <v>44340</v>
      </c>
      <c r="C2789" s="111" t="s">
        <v>5398</v>
      </c>
      <c r="D2789" s="112">
        <v>44340</v>
      </c>
      <c r="E2789" s="111" t="s">
        <v>1429</v>
      </c>
      <c r="F2789" s="111" t="s">
        <v>34</v>
      </c>
      <c r="G2789" s="111" t="s">
        <v>1435</v>
      </c>
      <c r="H2789" s="111" t="s">
        <v>24</v>
      </c>
      <c r="I2789" s="111" t="s">
        <v>1142</v>
      </c>
      <c r="J2789" s="113">
        <v>20</v>
      </c>
      <c r="K2789" s="113">
        <v>1030</v>
      </c>
      <c r="L2789" s="113">
        <v>20600</v>
      </c>
      <c r="M2789" s="113">
        <v>2.5750000000000002</v>
      </c>
      <c r="N2789" s="113">
        <v>51.5</v>
      </c>
      <c r="O2789" s="113">
        <v>0</v>
      </c>
      <c r="P2789" s="113">
        <v>0</v>
      </c>
      <c r="Q2789" s="113">
        <v>1032.575</v>
      </c>
      <c r="R2789" s="113">
        <v>20651.5</v>
      </c>
      <c r="S2789" s="111" t="s">
        <v>1428</v>
      </c>
    </row>
    <row r="2790" spans="1:19" ht="25.5">
      <c r="A2790" s="111" t="s">
        <v>5399</v>
      </c>
      <c r="B2790" s="112">
        <v>44340</v>
      </c>
      <c r="C2790" s="111" t="s">
        <v>5400</v>
      </c>
      <c r="D2790" s="112">
        <v>44340</v>
      </c>
      <c r="E2790" s="111" t="s">
        <v>1429</v>
      </c>
      <c r="F2790" s="111" t="s">
        <v>27</v>
      </c>
      <c r="G2790" s="111" t="s">
        <v>1092</v>
      </c>
      <c r="H2790" s="111" t="s">
        <v>24</v>
      </c>
      <c r="I2790" s="111" t="s">
        <v>1146</v>
      </c>
      <c r="J2790" s="113">
        <v>20</v>
      </c>
      <c r="K2790" s="113">
        <v>914</v>
      </c>
      <c r="L2790" s="113">
        <v>18280</v>
      </c>
      <c r="M2790" s="113">
        <v>2.2850000000000001</v>
      </c>
      <c r="N2790" s="113">
        <v>45.7</v>
      </c>
      <c r="O2790" s="113">
        <v>0</v>
      </c>
      <c r="P2790" s="113">
        <v>0</v>
      </c>
      <c r="Q2790" s="113">
        <v>916.28499999999997</v>
      </c>
      <c r="R2790" s="113">
        <v>18325.7</v>
      </c>
      <c r="S2790" s="111" t="s">
        <v>1428</v>
      </c>
    </row>
    <row r="2791" spans="1:19" ht="25.5">
      <c r="A2791" s="111" t="s">
        <v>5399</v>
      </c>
      <c r="B2791" s="112">
        <v>44340</v>
      </c>
      <c r="C2791" s="111" t="s">
        <v>5400</v>
      </c>
      <c r="D2791" s="112">
        <v>44340</v>
      </c>
      <c r="E2791" s="111" t="s">
        <v>1429</v>
      </c>
      <c r="F2791" s="111" t="s">
        <v>27</v>
      </c>
      <c r="G2791" s="111" t="s">
        <v>1092</v>
      </c>
      <c r="H2791" s="111" t="s">
        <v>24</v>
      </c>
      <c r="I2791" s="111" t="s">
        <v>1277</v>
      </c>
      <c r="J2791" s="113">
        <v>28</v>
      </c>
      <c r="K2791" s="113">
        <v>967</v>
      </c>
      <c r="L2791" s="113">
        <v>27076</v>
      </c>
      <c r="M2791" s="113">
        <v>2.4175</v>
      </c>
      <c r="N2791" s="113">
        <v>67.69</v>
      </c>
      <c r="O2791" s="113">
        <v>0</v>
      </c>
      <c r="P2791" s="113">
        <v>0</v>
      </c>
      <c r="Q2791" s="113">
        <v>969.41750000000002</v>
      </c>
      <c r="R2791" s="113">
        <v>27143.69</v>
      </c>
      <c r="S2791" s="111" t="s">
        <v>1428</v>
      </c>
    </row>
    <row r="2792" spans="1:19" ht="25.5">
      <c r="A2792" s="111" t="s">
        <v>5399</v>
      </c>
      <c r="B2792" s="112">
        <v>44340</v>
      </c>
      <c r="C2792" s="111" t="s">
        <v>5400</v>
      </c>
      <c r="D2792" s="112">
        <v>44340</v>
      </c>
      <c r="E2792" s="111" t="s">
        <v>1429</v>
      </c>
      <c r="F2792" s="111" t="s">
        <v>27</v>
      </c>
      <c r="G2792" s="111" t="s">
        <v>1092</v>
      </c>
      <c r="H2792" s="111" t="s">
        <v>24</v>
      </c>
      <c r="I2792" s="111" t="s">
        <v>1141</v>
      </c>
      <c r="J2792" s="113">
        <v>40</v>
      </c>
      <c r="K2792" s="113">
        <v>894</v>
      </c>
      <c r="L2792" s="113">
        <v>35760</v>
      </c>
      <c r="M2792" s="113">
        <v>2.2349999999999999</v>
      </c>
      <c r="N2792" s="113">
        <v>89.4</v>
      </c>
      <c r="O2792" s="113">
        <v>0</v>
      </c>
      <c r="P2792" s="113">
        <v>0</v>
      </c>
      <c r="Q2792" s="113">
        <v>896.23500000000001</v>
      </c>
      <c r="R2792" s="113">
        <v>35849.4</v>
      </c>
      <c r="S2792" s="111" t="s">
        <v>1428</v>
      </c>
    </row>
    <row r="2793" spans="1:19" ht="25.5">
      <c r="A2793" s="111" t="s">
        <v>5399</v>
      </c>
      <c r="B2793" s="112">
        <v>44340</v>
      </c>
      <c r="C2793" s="111" t="s">
        <v>5400</v>
      </c>
      <c r="D2793" s="112">
        <v>44340</v>
      </c>
      <c r="E2793" s="111" t="s">
        <v>1429</v>
      </c>
      <c r="F2793" s="111" t="s">
        <v>27</v>
      </c>
      <c r="G2793" s="111" t="s">
        <v>1092</v>
      </c>
      <c r="H2793" s="111" t="s">
        <v>24</v>
      </c>
      <c r="I2793" s="111" t="s">
        <v>1374</v>
      </c>
      <c r="J2793" s="113">
        <v>20</v>
      </c>
      <c r="K2793" s="113">
        <v>914</v>
      </c>
      <c r="L2793" s="113">
        <v>18280</v>
      </c>
      <c r="M2793" s="113">
        <v>2.2850000000000001</v>
      </c>
      <c r="N2793" s="113">
        <v>45.7</v>
      </c>
      <c r="O2793" s="113">
        <v>0</v>
      </c>
      <c r="P2793" s="113">
        <v>0</v>
      </c>
      <c r="Q2793" s="113">
        <v>916.28499999999997</v>
      </c>
      <c r="R2793" s="113">
        <v>18325.7</v>
      </c>
      <c r="S2793" s="111" t="s">
        <v>1428</v>
      </c>
    </row>
    <row r="2794" spans="1:19" ht="25.5">
      <c r="A2794" s="111" t="s">
        <v>5401</v>
      </c>
      <c r="B2794" s="112">
        <v>44340</v>
      </c>
      <c r="C2794" s="111" t="s">
        <v>5402</v>
      </c>
      <c r="D2794" s="112">
        <v>44340</v>
      </c>
      <c r="E2794" s="111" t="s">
        <v>1429</v>
      </c>
      <c r="F2794" s="111" t="s">
        <v>1188</v>
      </c>
      <c r="G2794" s="111" t="s">
        <v>25</v>
      </c>
      <c r="H2794" s="111" t="s">
        <v>24</v>
      </c>
      <c r="I2794" s="111" t="s">
        <v>1142</v>
      </c>
      <c r="J2794" s="113">
        <v>20</v>
      </c>
      <c r="K2794" s="113">
        <v>1030</v>
      </c>
      <c r="L2794" s="113">
        <v>20600</v>
      </c>
      <c r="M2794" s="113">
        <v>2.5750000000000002</v>
      </c>
      <c r="N2794" s="113">
        <v>51.5</v>
      </c>
      <c r="O2794" s="113">
        <v>0</v>
      </c>
      <c r="P2794" s="113">
        <v>0</v>
      </c>
      <c r="Q2794" s="113">
        <v>1032.575</v>
      </c>
      <c r="R2794" s="113">
        <v>20651.5</v>
      </c>
      <c r="S2794" s="111" t="s">
        <v>1428</v>
      </c>
    </row>
    <row r="2795" spans="1:19" ht="25.5">
      <c r="A2795" s="111" t="s">
        <v>5401</v>
      </c>
      <c r="B2795" s="112">
        <v>44340</v>
      </c>
      <c r="C2795" s="111" t="s">
        <v>5402</v>
      </c>
      <c r="D2795" s="112">
        <v>44340</v>
      </c>
      <c r="E2795" s="111" t="s">
        <v>1429</v>
      </c>
      <c r="F2795" s="111" t="s">
        <v>1188</v>
      </c>
      <c r="G2795" s="111" t="s">
        <v>25</v>
      </c>
      <c r="H2795" s="111" t="s">
        <v>24</v>
      </c>
      <c r="I2795" s="111" t="s">
        <v>1374</v>
      </c>
      <c r="J2795" s="113">
        <v>40</v>
      </c>
      <c r="K2795" s="113">
        <v>914</v>
      </c>
      <c r="L2795" s="113">
        <v>36560</v>
      </c>
      <c r="M2795" s="113">
        <v>2.2850000000000001</v>
      </c>
      <c r="N2795" s="113">
        <v>91.4</v>
      </c>
      <c r="O2795" s="113">
        <v>0</v>
      </c>
      <c r="P2795" s="113">
        <v>0</v>
      </c>
      <c r="Q2795" s="113">
        <v>916.28499999999997</v>
      </c>
      <c r="R2795" s="113">
        <v>36651.4</v>
      </c>
      <c r="S2795" s="111" t="s">
        <v>1428</v>
      </c>
    </row>
    <row r="2796" spans="1:19" ht="25.5">
      <c r="A2796" s="111" t="s">
        <v>5401</v>
      </c>
      <c r="B2796" s="112">
        <v>44340</v>
      </c>
      <c r="C2796" s="111" t="s">
        <v>5402</v>
      </c>
      <c r="D2796" s="112">
        <v>44340</v>
      </c>
      <c r="E2796" s="111" t="s">
        <v>1429</v>
      </c>
      <c r="F2796" s="111" t="s">
        <v>1188</v>
      </c>
      <c r="G2796" s="111" t="s">
        <v>25</v>
      </c>
      <c r="H2796" s="111" t="s">
        <v>24</v>
      </c>
      <c r="I2796" s="111" t="s">
        <v>1147</v>
      </c>
      <c r="J2796" s="113">
        <v>20</v>
      </c>
      <c r="K2796" s="113">
        <v>1176</v>
      </c>
      <c r="L2796" s="113">
        <v>23520</v>
      </c>
      <c r="M2796" s="113">
        <v>2.94</v>
      </c>
      <c r="N2796" s="113">
        <v>58.8</v>
      </c>
      <c r="O2796" s="113">
        <v>0</v>
      </c>
      <c r="P2796" s="113">
        <v>0</v>
      </c>
      <c r="Q2796" s="113">
        <v>1178.94</v>
      </c>
      <c r="R2796" s="113">
        <v>23578.799999999999</v>
      </c>
      <c r="S2796" s="111" t="s">
        <v>1428</v>
      </c>
    </row>
    <row r="2797" spans="1:19" ht="25.5">
      <c r="A2797" s="111" t="s">
        <v>5403</v>
      </c>
      <c r="B2797" s="112">
        <v>44340</v>
      </c>
      <c r="C2797" s="111" t="s">
        <v>5404</v>
      </c>
      <c r="D2797" s="112">
        <v>44340</v>
      </c>
      <c r="E2797" s="111" t="s">
        <v>1429</v>
      </c>
      <c r="F2797" s="111" t="s">
        <v>931</v>
      </c>
      <c r="G2797" s="111" t="s">
        <v>1014</v>
      </c>
      <c r="H2797" s="111" t="s">
        <v>1433</v>
      </c>
      <c r="I2797" s="111" t="s">
        <v>1141</v>
      </c>
      <c r="J2797" s="113">
        <v>40</v>
      </c>
      <c r="K2797" s="113">
        <v>894</v>
      </c>
      <c r="L2797" s="113">
        <v>35760</v>
      </c>
      <c r="M2797" s="113">
        <v>2.2349999999999999</v>
      </c>
      <c r="N2797" s="113">
        <v>89.4</v>
      </c>
      <c r="O2797" s="113">
        <v>0</v>
      </c>
      <c r="P2797" s="113">
        <v>0</v>
      </c>
      <c r="Q2797" s="113">
        <v>896.23500000000001</v>
      </c>
      <c r="R2797" s="113">
        <v>35849.4</v>
      </c>
      <c r="S2797" s="111" t="s">
        <v>1428</v>
      </c>
    </row>
    <row r="2798" spans="1:19" ht="25.5">
      <c r="A2798" s="111" t="s">
        <v>5403</v>
      </c>
      <c r="B2798" s="112">
        <v>44340</v>
      </c>
      <c r="C2798" s="111" t="s">
        <v>5404</v>
      </c>
      <c r="D2798" s="112">
        <v>44340</v>
      </c>
      <c r="E2798" s="111" t="s">
        <v>1429</v>
      </c>
      <c r="F2798" s="111" t="s">
        <v>931</v>
      </c>
      <c r="G2798" s="111" t="s">
        <v>1014</v>
      </c>
      <c r="H2798" s="111" t="s">
        <v>1433</v>
      </c>
      <c r="I2798" s="111" t="s">
        <v>1142</v>
      </c>
      <c r="J2798" s="113">
        <v>30</v>
      </c>
      <c r="K2798" s="113">
        <v>1030</v>
      </c>
      <c r="L2798" s="113">
        <v>30900</v>
      </c>
      <c r="M2798" s="113">
        <v>2.5750000000000002</v>
      </c>
      <c r="N2798" s="113">
        <v>77.25</v>
      </c>
      <c r="O2798" s="113">
        <v>0</v>
      </c>
      <c r="P2798" s="113">
        <v>0</v>
      </c>
      <c r="Q2798" s="113">
        <v>1032.575</v>
      </c>
      <c r="R2798" s="113">
        <v>30977.25</v>
      </c>
      <c r="S2798" s="111" t="s">
        <v>1428</v>
      </c>
    </row>
    <row r="2799" spans="1:19" ht="25.5">
      <c r="A2799" s="111" t="s">
        <v>5403</v>
      </c>
      <c r="B2799" s="112">
        <v>44340</v>
      </c>
      <c r="C2799" s="111" t="s">
        <v>5404</v>
      </c>
      <c r="D2799" s="112">
        <v>44340</v>
      </c>
      <c r="E2799" s="111" t="s">
        <v>1429</v>
      </c>
      <c r="F2799" s="111" t="s">
        <v>931</v>
      </c>
      <c r="G2799" s="111" t="s">
        <v>1014</v>
      </c>
      <c r="H2799" s="111" t="s">
        <v>1433</v>
      </c>
      <c r="I2799" s="111" t="s">
        <v>1147</v>
      </c>
      <c r="J2799" s="113">
        <v>20</v>
      </c>
      <c r="K2799" s="113">
        <v>1176</v>
      </c>
      <c r="L2799" s="113">
        <v>23520</v>
      </c>
      <c r="M2799" s="113">
        <v>2.94</v>
      </c>
      <c r="N2799" s="113">
        <v>58.8</v>
      </c>
      <c r="O2799" s="113">
        <v>0</v>
      </c>
      <c r="P2799" s="113">
        <v>0</v>
      </c>
      <c r="Q2799" s="113">
        <v>1178.94</v>
      </c>
      <c r="R2799" s="113">
        <v>23578.799999999999</v>
      </c>
      <c r="S2799" s="111" t="s">
        <v>1428</v>
      </c>
    </row>
    <row r="2800" spans="1:19" ht="25.5">
      <c r="A2800" s="111" t="s">
        <v>5403</v>
      </c>
      <c r="B2800" s="112">
        <v>44340</v>
      </c>
      <c r="C2800" s="111" t="s">
        <v>5404</v>
      </c>
      <c r="D2800" s="112">
        <v>44340</v>
      </c>
      <c r="E2800" s="111" t="s">
        <v>1429</v>
      </c>
      <c r="F2800" s="111" t="s">
        <v>931</v>
      </c>
      <c r="G2800" s="111" t="s">
        <v>1014</v>
      </c>
      <c r="H2800" s="111" t="s">
        <v>1433</v>
      </c>
      <c r="I2800" s="111" t="s">
        <v>1263</v>
      </c>
      <c r="J2800" s="113">
        <v>35</v>
      </c>
      <c r="K2800" s="113">
        <v>1099</v>
      </c>
      <c r="L2800" s="113">
        <v>38465</v>
      </c>
      <c r="M2800" s="113">
        <v>2.7480000000000002</v>
      </c>
      <c r="N2800" s="113">
        <v>96.18</v>
      </c>
      <c r="O2800" s="113">
        <v>0</v>
      </c>
      <c r="P2800" s="113">
        <v>0</v>
      </c>
      <c r="Q2800" s="113">
        <v>1101.7474999999999</v>
      </c>
      <c r="R2800" s="113">
        <v>38561.162499999999</v>
      </c>
      <c r="S2800" s="111" t="s">
        <v>1428</v>
      </c>
    </row>
    <row r="2801" spans="1:19" ht="25.5">
      <c r="A2801" s="111" t="s">
        <v>5403</v>
      </c>
      <c r="B2801" s="112">
        <v>44340</v>
      </c>
      <c r="C2801" s="111" t="s">
        <v>5404</v>
      </c>
      <c r="D2801" s="112">
        <v>44340</v>
      </c>
      <c r="E2801" s="111" t="s">
        <v>1429</v>
      </c>
      <c r="F2801" s="111" t="s">
        <v>931</v>
      </c>
      <c r="G2801" s="111" t="s">
        <v>1014</v>
      </c>
      <c r="H2801" s="111" t="s">
        <v>1433</v>
      </c>
      <c r="I2801" s="111" t="s">
        <v>1321</v>
      </c>
      <c r="J2801" s="113">
        <v>20</v>
      </c>
      <c r="K2801" s="113">
        <v>1205</v>
      </c>
      <c r="L2801" s="113">
        <v>24100</v>
      </c>
      <c r="M2801" s="113">
        <v>3.012</v>
      </c>
      <c r="N2801" s="113">
        <v>60.24</v>
      </c>
      <c r="O2801" s="113">
        <v>0</v>
      </c>
      <c r="P2801" s="113">
        <v>0</v>
      </c>
      <c r="Q2801" s="113">
        <v>1208.0125</v>
      </c>
      <c r="R2801" s="113">
        <v>24160.25</v>
      </c>
      <c r="S2801" s="111" t="s">
        <v>1428</v>
      </c>
    </row>
    <row r="2802" spans="1:19" ht="25.5">
      <c r="A2802" s="111" t="s">
        <v>5405</v>
      </c>
      <c r="B2802" s="112">
        <v>44340</v>
      </c>
      <c r="C2802" s="111" t="s">
        <v>5406</v>
      </c>
      <c r="D2802" s="112">
        <v>44340</v>
      </c>
      <c r="E2802" s="111" t="s">
        <v>1429</v>
      </c>
      <c r="F2802" s="111" t="s">
        <v>83</v>
      </c>
      <c r="G2802" s="111" t="s">
        <v>1099</v>
      </c>
      <c r="H2802" s="111" t="s">
        <v>24</v>
      </c>
      <c r="I2802" s="111" t="s">
        <v>1146</v>
      </c>
      <c r="J2802" s="113">
        <v>60</v>
      </c>
      <c r="K2802" s="113">
        <v>914</v>
      </c>
      <c r="L2802" s="113">
        <v>54840</v>
      </c>
      <c r="M2802" s="113">
        <v>2.2850000000000001</v>
      </c>
      <c r="N2802" s="113">
        <v>137.1</v>
      </c>
      <c r="O2802" s="113">
        <v>0</v>
      </c>
      <c r="P2802" s="113">
        <v>0</v>
      </c>
      <c r="Q2802" s="113">
        <v>916.28499999999997</v>
      </c>
      <c r="R2802" s="113">
        <v>54977.1</v>
      </c>
      <c r="S2802" s="111" t="s">
        <v>1428</v>
      </c>
    </row>
    <row r="2803" spans="1:19" ht="25.5">
      <c r="A2803" s="111" t="s">
        <v>5405</v>
      </c>
      <c r="B2803" s="112">
        <v>44340</v>
      </c>
      <c r="C2803" s="111" t="s">
        <v>5406</v>
      </c>
      <c r="D2803" s="112">
        <v>44340</v>
      </c>
      <c r="E2803" s="111" t="s">
        <v>1429</v>
      </c>
      <c r="F2803" s="111" t="s">
        <v>83</v>
      </c>
      <c r="G2803" s="111" t="s">
        <v>1099</v>
      </c>
      <c r="H2803" s="111" t="s">
        <v>24</v>
      </c>
      <c r="I2803" s="111" t="s">
        <v>1142</v>
      </c>
      <c r="J2803" s="113">
        <v>60</v>
      </c>
      <c r="K2803" s="113">
        <v>1030</v>
      </c>
      <c r="L2803" s="113">
        <v>61800</v>
      </c>
      <c r="M2803" s="113">
        <v>2.5750000000000002</v>
      </c>
      <c r="N2803" s="113">
        <v>154.5</v>
      </c>
      <c r="O2803" s="113">
        <v>0</v>
      </c>
      <c r="P2803" s="113">
        <v>0</v>
      </c>
      <c r="Q2803" s="113">
        <v>1032.575</v>
      </c>
      <c r="R2803" s="113">
        <v>61954.5</v>
      </c>
      <c r="S2803" s="111" t="s">
        <v>1428</v>
      </c>
    </row>
    <row r="2804" spans="1:19" ht="25.5">
      <c r="A2804" s="111" t="s">
        <v>5405</v>
      </c>
      <c r="B2804" s="112">
        <v>44340</v>
      </c>
      <c r="C2804" s="111" t="s">
        <v>5406</v>
      </c>
      <c r="D2804" s="112">
        <v>44340</v>
      </c>
      <c r="E2804" s="111" t="s">
        <v>1429</v>
      </c>
      <c r="F2804" s="111" t="s">
        <v>83</v>
      </c>
      <c r="G2804" s="111" t="s">
        <v>1099</v>
      </c>
      <c r="H2804" s="111" t="s">
        <v>24</v>
      </c>
      <c r="I2804" s="111" t="s">
        <v>1144</v>
      </c>
      <c r="J2804" s="113">
        <v>20</v>
      </c>
      <c r="K2804" s="113">
        <v>1118</v>
      </c>
      <c r="L2804" s="113">
        <v>22360</v>
      </c>
      <c r="M2804" s="113">
        <v>2.7949999999999999</v>
      </c>
      <c r="N2804" s="113">
        <v>55.9</v>
      </c>
      <c r="O2804" s="113">
        <v>0</v>
      </c>
      <c r="P2804" s="113">
        <v>0</v>
      </c>
      <c r="Q2804" s="113">
        <v>1120.7950000000001</v>
      </c>
      <c r="R2804" s="113">
        <v>22415.9</v>
      </c>
      <c r="S2804" s="111" t="s">
        <v>1428</v>
      </c>
    </row>
    <row r="2805" spans="1:19" ht="25.5">
      <c r="A2805" s="111" t="s">
        <v>5405</v>
      </c>
      <c r="B2805" s="112">
        <v>44340</v>
      </c>
      <c r="C2805" s="111" t="s">
        <v>5406</v>
      </c>
      <c r="D2805" s="112">
        <v>44340</v>
      </c>
      <c r="E2805" s="111" t="s">
        <v>1429</v>
      </c>
      <c r="F2805" s="111" t="s">
        <v>83</v>
      </c>
      <c r="G2805" s="111" t="s">
        <v>1099</v>
      </c>
      <c r="H2805" s="111" t="s">
        <v>24</v>
      </c>
      <c r="I2805" s="111" t="s">
        <v>1147</v>
      </c>
      <c r="J2805" s="113">
        <v>20</v>
      </c>
      <c r="K2805" s="113">
        <v>1176</v>
      </c>
      <c r="L2805" s="113">
        <v>23520</v>
      </c>
      <c r="M2805" s="113">
        <v>2.94</v>
      </c>
      <c r="N2805" s="113">
        <v>58.8</v>
      </c>
      <c r="O2805" s="113">
        <v>0</v>
      </c>
      <c r="P2805" s="113">
        <v>0</v>
      </c>
      <c r="Q2805" s="113">
        <v>1178.94</v>
      </c>
      <c r="R2805" s="113">
        <v>23578.799999999999</v>
      </c>
      <c r="S2805" s="111" t="s">
        <v>1428</v>
      </c>
    </row>
    <row r="2806" spans="1:19" ht="25.5">
      <c r="A2806" s="111" t="s">
        <v>5405</v>
      </c>
      <c r="B2806" s="112">
        <v>44340</v>
      </c>
      <c r="C2806" s="111" t="s">
        <v>5406</v>
      </c>
      <c r="D2806" s="112">
        <v>44340</v>
      </c>
      <c r="E2806" s="111" t="s">
        <v>1429</v>
      </c>
      <c r="F2806" s="111" t="s">
        <v>83</v>
      </c>
      <c r="G2806" s="111" t="s">
        <v>1099</v>
      </c>
      <c r="H2806" s="111" t="s">
        <v>24</v>
      </c>
      <c r="I2806" s="111" t="s">
        <v>1320</v>
      </c>
      <c r="J2806" s="113">
        <v>20</v>
      </c>
      <c r="K2806" s="113">
        <v>1064</v>
      </c>
      <c r="L2806" s="113">
        <v>21280</v>
      </c>
      <c r="M2806" s="113">
        <v>2.66</v>
      </c>
      <c r="N2806" s="113">
        <v>53.2</v>
      </c>
      <c r="O2806" s="113">
        <v>0</v>
      </c>
      <c r="P2806" s="113">
        <v>0</v>
      </c>
      <c r="Q2806" s="113">
        <v>1066.6600000000001</v>
      </c>
      <c r="R2806" s="113">
        <v>21333.200000000001</v>
      </c>
      <c r="S2806" s="111" t="s">
        <v>1428</v>
      </c>
    </row>
    <row r="2807" spans="1:19" ht="25.5">
      <c r="A2807" s="111" t="s">
        <v>5405</v>
      </c>
      <c r="B2807" s="112">
        <v>44340</v>
      </c>
      <c r="C2807" s="111" t="s">
        <v>5406</v>
      </c>
      <c r="D2807" s="112">
        <v>44340</v>
      </c>
      <c r="E2807" s="111" t="s">
        <v>1429</v>
      </c>
      <c r="F2807" s="111" t="s">
        <v>83</v>
      </c>
      <c r="G2807" s="111" t="s">
        <v>1099</v>
      </c>
      <c r="H2807" s="111" t="s">
        <v>24</v>
      </c>
      <c r="I2807" s="111" t="s">
        <v>1374</v>
      </c>
      <c r="J2807" s="113">
        <v>70</v>
      </c>
      <c r="K2807" s="113">
        <v>914</v>
      </c>
      <c r="L2807" s="113">
        <v>63980</v>
      </c>
      <c r="M2807" s="113">
        <v>2.2850000000000001</v>
      </c>
      <c r="N2807" s="113">
        <v>159.94999999999999</v>
      </c>
      <c r="O2807" s="113">
        <v>0</v>
      </c>
      <c r="P2807" s="113">
        <v>0</v>
      </c>
      <c r="Q2807" s="113">
        <v>916.28499999999997</v>
      </c>
      <c r="R2807" s="113">
        <v>64139.95</v>
      </c>
      <c r="S2807" s="111" t="s">
        <v>1428</v>
      </c>
    </row>
    <row r="2808" spans="1:19" ht="25.5">
      <c r="A2808" s="111" t="s">
        <v>5405</v>
      </c>
      <c r="B2808" s="112">
        <v>44340</v>
      </c>
      <c r="C2808" s="111" t="s">
        <v>5406</v>
      </c>
      <c r="D2808" s="112">
        <v>44340</v>
      </c>
      <c r="E2808" s="111" t="s">
        <v>1429</v>
      </c>
      <c r="F2808" s="111" t="s">
        <v>83</v>
      </c>
      <c r="G2808" s="111" t="s">
        <v>1099</v>
      </c>
      <c r="H2808" s="111" t="s">
        <v>24</v>
      </c>
      <c r="I2808" s="111" t="s">
        <v>1277</v>
      </c>
      <c r="J2808" s="113">
        <v>60</v>
      </c>
      <c r="K2808" s="113">
        <v>967</v>
      </c>
      <c r="L2808" s="113">
        <v>58020</v>
      </c>
      <c r="M2808" s="113">
        <v>2.4175</v>
      </c>
      <c r="N2808" s="113">
        <v>145.05000000000001</v>
      </c>
      <c r="O2808" s="113">
        <v>0</v>
      </c>
      <c r="P2808" s="113">
        <v>0</v>
      </c>
      <c r="Q2808" s="113">
        <v>969.41750000000002</v>
      </c>
      <c r="R2808" s="113">
        <v>58165.05</v>
      </c>
      <c r="S2808" s="111" t="s">
        <v>1428</v>
      </c>
    </row>
    <row r="2809" spans="1:19" ht="25.5">
      <c r="A2809" s="111" t="s">
        <v>5405</v>
      </c>
      <c r="B2809" s="112">
        <v>44340</v>
      </c>
      <c r="C2809" s="111" t="s">
        <v>5406</v>
      </c>
      <c r="D2809" s="112">
        <v>44340</v>
      </c>
      <c r="E2809" s="111" t="s">
        <v>1429</v>
      </c>
      <c r="F2809" s="111" t="s">
        <v>83</v>
      </c>
      <c r="G2809" s="111" t="s">
        <v>1099</v>
      </c>
      <c r="H2809" s="111" t="s">
        <v>24</v>
      </c>
      <c r="I2809" s="111" t="s">
        <v>1263</v>
      </c>
      <c r="J2809" s="113">
        <v>20</v>
      </c>
      <c r="K2809" s="113">
        <v>1099</v>
      </c>
      <c r="L2809" s="113">
        <v>21980</v>
      </c>
      <c r="M2809" s="113">
        <v>2.7475000000000001</v>
      </c>
      <c r="N2809" s="113">
        <v>54.95</v>
      </c>
      <c r="O2809" s="113">
        <v>0</v>
      </c>
      <c r="P2809" s="113">
        <v>0</v>
      </c>
      <c r="Q2809" s="113">
        <v>1101.7474999999999</v>
      </c>
      <c r="R2809" s="113">
        <v>22034.95</v>
      </c>
      <c r="S2809" s="111" t="s">
        <v>1428</v>
      </c>
    </row>
    <row r="2810" spans="1:19" ht="25.5">
      <c r="A2810" s="111" t="s">
        <v>5407</v>
      </c>
      <c r="B2810" s="112">
        <v>44340</v>
      </c>
      <c r="C2810" s="111" t="s">
        <v>5408</v>
      </c>
      <c r="D2810" s="112">
        <v>44340</v>
      </c>
      <c r="E2810" s="111" t="s">
        <v>1429</v>
      </c>
      <c r="F2810" s="111" t="s">
        <v>14</v>
      </c>
      <c r="G2810" s="111" t="s">
        <v>1437</v>
      </c>
      <c r="H2810" s="111" t="s">
        <v>24</v>
      </c>
      <c r="I2810" s="111" t="s">
        <v>1141</v>
      </c>
      <c r="J2810" s="113">
        <v>9</v>
      </c>
      <c r="K2810" s="113">
        <v>894</v>
      </c>
      <c r="L2810" s="113">
        <v>8046</v>
      </c>
      <c r="M2810" s="113">
        <v>2.2349999999999999</v>
      </c>
      <c r="N2810" s="113">
        <v>20.114999999999998</v>
      </c>
      <c r="O2810" s="113">
        <v>0</v>
      </c>
      <c r="P2810" s="113">
        <v>0</v>
      </c>
      <c r="Q2810" s="113">
        <v>896.23500000000001</v>
      </c>
      <c r="R2810" s="113">
        <v>8066.1149999999998</v>
      </c>
      <c r="S2810" s="111" t="s">
        <v>1428</v>
      </c>
    </row>
    <row r="2811" spans="1:19" ht="25.5">
      <c r="A2811" s="111" t="s">
        <v>5407</v>
      </c>
      <c r="B2811" s="112">
        <v>44340</v>
      </c>
      <c r="C2811" s="111" t="s">
        <v>5408</v>
      </c>
      <c r="D2811" s="112">
        <v>44340</v>
      </c>
      <c r="E2811" s="111" t="s">
        <v>1429</v>
      </c>
      <c r="F2811" s="111" t="s">
        <v>14</v>
      </c>
      <c r="G2811" s="111" t="s">
        <v>1437</v>
      </c>
      <c r="H2811" s="111" t="s">
        <v>24</v>
      </c>
      <c r="I2811" s="111" t="s">
        <v>1320</v>
      </c>
      <c r="J2811" s="113">
        <v>40</v>
      </c>
      <c r="K2811" s="113">
        <v>1064</v>
      </c>
      <c r="L2811" s="113">
        <v>42560</v>
      </c>
      <c r="M2811" s="113">
        <v>2.66</v>
      </c>
      <c r="N2811" s="113">
        <v>106.4</v>
      </c>
      <c r="O2811" s="113">
        <v>0</v>
      </c>
      <c r="P2811" s="113">
        <v>0</v>
      </c>
      <c r="Q2811" s="113">
        <v>1066.6600000000001</v>
      </c>
      <c r="R2811" s="113">
        <v>42666.400000000001</v>
      </c>
      <c r="S2811" s="111" t="s">
        <v>1428</v>
      </c>
    </row>
    <row r="2812" spans="1:19" ht="25.5">
      <c r="A2812" s="111" t="s">
        <v>5407</v>
      </c>
      <c r="B2812" s="112">
        <v>44340</v>
      </c>
      <c r="C2812" s="111" t="s">
        <v>5408</v>
      </c>
      <c r="D2812" s="112">
        <v>44340</v>
      </c>
      <c r="E2812" s="111" t="s">
        <v>1429</v>
      </c>
      <c r="F2812" s="111" t="s">
        <v>14</v>
      </c>
      <c r="G2812" s="111" t="s">
        <v>1437</v>
      </c>
      <c r="H2812" s="111" t="s">
        <v>24</v>
      </c>
      <c r="I2812" s="111" t="s">
        <v>1146</v>
      </c>
      <c r="J2812" s="113">
        <v>20</v>
      </c>
      <c r="K2812" s="113">
        <v>914</v>
      </c>
      <c r="L2812" s="113">
        <v>18280</v>
      </c>
      <c r="M2812" s="113">
        <v>2.2850000000000001</v>
      </c>
      <c r="N2812" s="113">
        <v>45.7</v>
      </c>
      <c r="O2812" s="113">
        <v>0</v>
      </c>
      <c r="P2812" s="113">
        <v>0</v>
      </c>
      <c r="Q2812" s="113">
        <v>916.28499999999997</v>
      </c>
      <c r="R2812" s="113">
        <v>18325.7</v>
      </c>
      <c r="S2812" s="111" t="s">
        <v>1428</v>
      </c>
    </row>
    <row r="2813" spans="1:19" ht="25.5">
      <c r="A2813" s="111" t="s">
        <v>5409</v>
      </c>
      <c r="B2813" s="112">
        <v>44340</v>
      </c>
      <c r="C2813" s="111" t="s">
        <v>5410</v>
      </c>
      <c r="D2813" s="112">
        <v>44340</v>
      </c>
      <c r="E2813" s="111" t="s">
        <v>1429</v>
      </c>
      <c r="F2813" s="111" t="s">
        <v>1473</v>
      </c>
      <c r="G2813" s="111" t="s">
        <v>1435</v>
      </c>
      <c r="H2813" s="111" t="s">
        <v>24</v>
      </c>
      <c r="I2813" s="111" t="s">
        <v>1374</v>
      </c>
      <c r="J2813" s="113">
        <v>27</v>
      </c>
      <c r="K2813" s="113">
        <v>914</v>
      </c>
      <c r="L2813" s="113">
        <v>24678</v>
      </c>
      <c r="M2813" s="113">
        <v>2.2850000000000001</v>
      </c>
      <c r="N2813" s="113">
        <v>61.695</v>
      </c>
      <c r="O2813" s="113">
        <v>0</v>
      </c>
      <c r="P2813" s="113">
        <v>0</v>
      </c>
      <c r="Q2813" s="113">
        <v>916.28499999999997</v>
      </c>
      <c r="R2813" s="113">
        <v>24739.695</v>
      </c>
      <c r="S2813" s="111" t="s">
        <v>1428</v>
      </c>
    </row>
    <row r="2814" spans="1:19" ht="25.5">
      <c r="A2814" s="111" t="s">
        <v>5409</v>
      </c>
      <c r="B2814" s="112">
        <v>44340</v>
      </c>
      <c r="C2814" s="111" t="s">
        <v>5410</v>
      </c>
      <c r="D2814" s="112">
        <v>44340</v>
      </c>
      <c r="E2814" s="111" t="s">
        <v>1429</v>
      </c>
      <c r="F2814" s="111" t="s">
        <v>1473</v>
      </c>
      <c r="G2814" s="111" t="s">
        <v>1435</v>
      </c>
      <c r="H2814" s="111" t="s">
        <v>24</v>
      </c>
      <c r="I2814" s="111" t="s">
        <v>1141</v>
      </c>
      <c r="J2814" s="113">
        <v>40</v>
      </c>
      <c r="K2814" s="113">
        <v>894</v>
      </c>
      <c r="L2814" s="113">
        <v>35760</v>
      </c>
      <c r="M2814" s="113">
        <v>2.2349999999999999</v>
      </c>
      <c r="N2814" s="113">
        <v>89.4</v>
      </c>
      <c r="O2814" s="113">
        <v>0</v>
      </c>
      <c r="P2814" s="113">
        <v>0</v>
      </c>
      <c r="Q2814" s="113">
        <v>896.23500000000001</v>
      </c>
      <c r="R2814" s="113">
        <v>35849.4</v>
      </c>
      <c r="S2814" s="111" t="s">
        <v>1428</v>
      </c>
    </row>
    <row r="2815" spans="1:19" ht="25.5">
      <c r="A2815" s="111" t="s">
        <v>5411</v>
      </c>
      <c r="B2815" s="112">
        <v>44340</v>
      </c>
      <c r="C2815" s="111" t="s">
        <v>5412</v>
      </c>
      <c r="D2815" s="112">
        <v>44340</v>
      </c>
      <c r="E2815" s="111" t="s">
        <v>1426</v>
      </c>
      <c r="F2815" s="111" t="s">
        <v>5413</v>
      </c>
      <c r="G2815" s="111" t="s">
        <v>1443</v>
      </c>
      <c r="H2815" s="111" t="s">
        <v>1426</v>
      </c>
      <c r="I2815" s="111" t="s">
        <v>3900</v>
      </c>
      <c r="J2815" s="113">
        <v>1</v>
      </c>
      <c r="K2815" s="113">
        <v>1020</v>
      </c>
      <c r="L2815" s="113">
        <v>1020</v>
      </c>
      <c r="M2815" s="113">
        <v>0</v>
      </c>
      <c r="N2815" s="113">
        <v>0</v>
      </c>
      <c r="O2815" s="113">
        <v>0</v>
      </c>
      <c r="P2815" s="113">
        <v>0</v>
      </c>
      <c r="Q2815" s="113">
        <v>1020</v>
      </c>
      <c r="R2815" s="113">
        <v>1020</v>
      </c>
      <c r="S2815" s="111" t="s">
        <v>1428</v>
      </c>
    </row>
    <row r="2816" spans="1:19">
      <c r="A2816" t="s">
        <v>1934</v>
      </c>
      <c r="B2816">
        <v>44318</v>
      </c>
      <c r="C2816" t="s">
        <v>1935</v>
      </c>
      <c r="D2816" s="132">
        <v>44318</v>
      </c>
      <c r="E2816" t="s">
        <v>1429</v>
      </c>
      <c r="F2816" t="s">
        <v>114</v>
      </c>
      <c r="G2816" t="s">
        <v>1440</v>
      </c>
      <c r="H2816" t="s">
        <v>117</v>
      </c>
      <c r="I2816" t="s">
        <v>1408</v>
      </c>
      <c r="J2816">
        <v>10</v>
      </c>
      <c r="K2816">
        <v>7760</v>
      </c>
      <c r="L2816">
        <v>77600</v>
      </c>
      <c r="M2816">
        <v>18.476199999999999</v>
      </c>
      <c r="N2816">
        <v>184.762</v>
      </c>
      <c r="O2816">
        <v>0</v>
      </c>
      <c r="P2816">
        <v>0</v>
      </c>
      <c r="Q2816">
        <v>7778.4762000000001</v>
      </c>
      <c r="R2816">
        <v>77784.762000000002</v>
      </c>
      <c r="S2816" t="s">
        <v>1428</v>
      </c>
    </row>
    <row r="2817" spans="1:19">
      <c r="A2817" t="s">
        <v>1936</v>
      </c>
      <c r="B2817">
        <v>44318</v>
      </c>
      <c r="C2817" t="s">
        <v>1937</v>
      </c>
      <c r="D2817" s="132">
        <v>44318</v>
      </c>
      <c r="E2817" t="s">
        <v>1429</v>
      </c>
      <c r="F2817" t="s">
        <v>45</v>
      </c>
      <c r="G2817" t="s">
        <v>1431</v>
      </c>
      <c r="H2817" t="s">
        <v>13</v>
      </c>
      <c r="I2817" t="s">
        <v>1153</v>
      </c>
      <c r="J2817">
        <v>5</v>
      </c>
      <c r="K2817">
        <v>9045</v>
      </c>
      <c r="L2817">
        <v>45225</v>
      </c>
      <c r="M2817">
        <v>21.535699999999999</v>
      </c>
      <c r="N2817">
        <v>107.6785</v>
      </c>
      <c r="O2817">
        <v>0</v>
      </c>
      <c r="P2817">
        <v>0</v>
      </c>
      <c r="Q2817">
        <v>9066.5357000000004</v>
      </c>
      <c r="R2817">
        <v>45332.678500000002</v>
      </c>
      <c r="S2817" t="s">
        <v>1428</v>
      </c>
    </row>
    <row r="2818" spans="1:19">
      <c r="A2818" t="s">
        <v>1938</v>
      </c>
      <c r="B2818">
        <v>44318</v>
      </c>
      <c r="C2818" t="s">
        <v>1939</v>
      </c>
      <c r="D2818" s="132">
        <v>44318</v>
      </c>
      <c r="E2818" t="s">
        <v>1429</v>
      </c>
      <c r="F2818" t="s">
        <v>40</v>
      </c>
      <c r="G2818" t="s">
        <v>41</v>
      </c>
      <c r="H2818" t="s">
        <v>13</v>
      </c>
      <c r="I2818" t="s">
        <v>1375</v>
      </c>
      <c r="J2818">
        <v>20</v>
      </c>
      <c r="K2818">
        <v>1400</v>
      </c>
      <c r="L2818">
        <v>28000</v>
      </c>
      <c r="M2818">
        <v>3.3332999999999999</v>
      </c>
      <c r="N2818">
        <v>66.665999999999997</v>
      </c>
      <c r="O2818">
        <v>0</v>
      </c>
      <c r="P2818">
        <v>0</v>
      </c>
      <c r="Q2818">
        <v>1403.3333</v>
      </c>
      <c r="R2818">
        <v>28066.666000000001</v>
      </c>
      <c r="S2818" t="s">
        <v>1428</v>
      </c>
    </row>
    <row r="2819" spans="1:19">
      <c r="A2819" t="s">
        <v>1940</v>
      </c>
      <c r="B2819">
        <v>44318</v>
      </c>
      <c r="C2819" t="s">
        <v>1941</v>
      </c>
      <c r="D2819" s="132">
        <v>44318</v>
      </c>
      <c r="E2819" t="s">
        <v>1429</v>
      </c>
      <c r="F2819" t="s">
        <v>77</v>
      </c>
      <c r="G2819" t="s">
        <v>1017</v>
      </c>
      <c r="H2819" t="s">
        <v>1433</v>
      </c>
      <c r="I2819" t="s">
        <v>1379</v>
      </c>
      <c r="J2819">
        <v>20</v>
      </c>
      <c r="K2819">
        <v>1186</v>
      </c>
      <c r="L2819">
        <v>23720</v>
      </c>
      <c r="M2819">
        <v>2.8237999999999999</v>
      </c>
      <c r="N2819">
        <v>56.475999999999999</v>
      </c>
      <c r="O2819">
        <v>0</v>
      </c>
      <c r="P2819">
        <v>0</v>
      </c>
      <c r="Q2819">
        <v>1188.8237999999999</v>
      </c>
      <c r="R2819">
        <v>23776.475999999999</v>
      </c>
      <c r="S2819" t="s">
        <v>1428</v>
      </c>
    </row>
    <row r="2820" spans="1:19">
      <c r="A2820" t="s">
        <v>1940</v>
      </c>
      <c r="B2820">
        <v>44318</v>
      </c>
      <c r="C2820" t="s">
        <v>1941</v>
      </c>
      <c r="D2820" s="132">
        <v>44318</v>
      </c>
      <c r="E2820" t="s">
        <v>1429</v>
      </c>
      <c r="F2820" t="s">
        <v>77</v>
      </c>
      <c r="G2820" t="s">
        <v>1017</v>
      </c>
      <c r="H2820" t="s">
        <v>1433</v>
      </c>
      <c r="I2820" t="s">
        <v>1408</v>
      </c>
      <c r="J2820">
        <v>5</v>
      </c>
      <c r="K2820">
        <v>7760</v>
      </c>
      <c r="L2820">
        <v>38800</v>
      </c>
      <c r="M2820">
        <v>18.476199999999999</v>
      </c>
      <c r="N2820">
        <v>92.381</v>
      </c>
      <c r="O2820">
        <v>0</v>
      </c>
      <c r="P2820">
        <v>0</v>
      </c>
      <c r="Q2820">
        <v>7778.4762000000001</v>
      </c>
      <c r="R2820">
        <v>38892.381000000001</v>
      </c>
      <c r="S2820" t="s">
        <v>1428</v>
      </c>
    </row>
    <row r="2821" spans="1:19">
      <c r="A2821" t="s">
        <v>1942</v>
      </c>
      <c r="B2821">
        <v>44318</v>
      </c>
      <c r="C2821" t="s">
        <v>1943</v>
      </c>
      <c r="D2821" s="132">
        <v>44318</v>
      </c>
      <c r="E2821" t="s">
        <v>1429</v>
      </c>
      <c r="F2821" t="s">
        <v>80</v>
      </c>
      <c r="G2821" t="s">
        <v>1017</v>
      </c>
      <c r="H2821" t="s">
        <v>1433</v>
      </c>
      <c r="I2821" t="s">
        <v>1475</v>
      </c>
      <c r="J2821">
        <v>5</v>
      </c>
      <c r="K2821">
        <v>9482</v>
      </c>
      <c r="L2821">
        <v>47410</v>
      </c>
      <c r="M2821">
        <v>22.5762</v>
      </c>
      <c r="N2821">
        <v>112.881</v>
      </c>
      <c r="O2821">
        <v>0</v>
      </c>
      <c r="P2821">
        <v>0</v>
      </c>
      <c r="Q2821">
        <v>9504.5761999999995</v>
      </c>
      <c r="R2821">
        <v>47522.881000000001</v>
      </c>
      <c r="S2821" t="s">
        <v>1428</v>
      </c>
    </row>
    <row r="2822" spans="1:19">
      <c r="A2822" t="s">
        <v>1944</v>
      </c>
      <c r="B2822">
        <v>44318</v>
      </c>
      <c r="C2822" t="s">
        <v>1945</v>
      </c>
      <c r="D2822" s="132">
        <v>44318</v>
      </c>
      <c r="E2822" t="s">
        <v>1429</v>
      </c>
      <c r="F2822" t="s">
        <v>978</v>
      </c>
      <c r="G2822" t="s">
        <v>76</v>
      </c>
      <c r="H2822" t="s">
        <v>66</v>
      </c>
      <c r="I2822" t="s">
        <v>1379</v>
      </c>
      <c r="J2822">
        <v>60</v>
      </c>
      <c r="K2822">
        <v>1186</v>
      </c>
      <c r="L2822">
        <v>71160</v>
      </c>
      <c r="M2822">
        <v>2.8237999999999999</v>
      </c>
      <c r="N2822">
        <v>169.428</v>
      </c>
      <c r="O2822">
        <v>0</v>
      </c>
      <c r="P2822">
        <v>0</v>
      </c>
      <c r="Q2822">
        <v>1188.8237999999999</v>
      </c>
      <c r="R2822">
        <v>71329.428</v>
      </c>
      <c r="S2822" t="s">
        <v>1428</v>
      </c>
    </row>
    <row r="2823" spans="1:19">
      <c r="A2823" t="s">
        <v>1944</v>
      </c>
      <c r="B2823">
        <v>44318</v>
      </c>
      <c r="C2823" t="s">
        <v>1945</v>
      </c>
      <c r="D2823" s="132">
        <v>44318</v>
      </c>
      <c r="E2823" t="s">
        <v>1429</v>
      </c>
      <c r="F2823" t="s">
        <v>978</v>
      </c>
      <c r="G2823" t="s">
        <v>76</v>
      </c>
      <c r="H2823" t="s">
        <v>66</v>
      </c>
      <c r="I2823" t="s">
        <v>1153</v>
      </c>
      <c r="J2823">
        <v>10</v>
      </c>
      <c r="K2823">
        <v>9045</v>
      </c>
      <c r="L2823">
        <v>90450</v>
      </c>
      <c r="M2823">
        <v>21.535699999999999</v>
      </c>
      <c r="N2823">
        <v>215.357</v>
      </c>
      <c r="O2823">
        <v>0</v>
      </c>
      <c r="P2823">
        <v>0</v>
      </c>
      <c r="Q2823">
        <v>9066.5357000000004</v>
      </c>
      <c r="R2823">
        <v>90665.357000000004</v>
      </c>
      <c r="S2823" t="s">
        <v>1428</v>
      </c>
    </row>
    <row r="2824" spans="1:19">
      <c r="A2824" t="s">
        <v>1944</v>
      </c>
      <c r="B2824">
        <v>44318</v>
      </c>
      <c r="C2824" t="s">
        <v>1945</v>
      </c>
      <c r="D2824" s="132">
        <v>44318</v>
      </c>
      <c r="E2824" t="s">
        <v>1429</v>
      </c>
      <c r="F2824" t="s">
        <v>978</v>
      </c>
      <c r="G2824" t="s">
        <v>76</v>
      </c>
      <c r="H2824" t="s">
        <v>66</v>
      </c>
      <c r="I2824" t="s">
        <v>1375</v>
      </c>
      <c r="J2824">
        <v>40</v>
      </c>
      <c r="K2824">
        <v>1400</v>
      </c>
      <c r="L2824">
        <v>56000</v>
      </c>
      <c r="M2824">
        <v>3.3332999999999999</v>
      </c>
      <c r="N2824">
        <v>133.33199999999999</v>
      </c>
      <c r="O2824">
        <v>0</v>
      </c>
      <c r="P2824">
        <v>0</v>
      </c>
      <c r="Q2824">
        <v>1403.3333</v>
      </c>
      <c r="R2824">
        <v>56133.332000000002</v>
      </c>
      <c r="S2824" t="s">
        <v>1428</v>
      </c>
    </row>
    <row r="2825" spans="1:19">
      <c r="A2825" t="s">
        <v>1946</v>
      </c>
      <c r="B2825">
        <v>44318</v>
      </c>
      <c r="C2825" t="s">
        <v>1947</v>
      </c>
      <c r="D2825" s="132">
        <v>44318</v>
      </c>
      <c r="E2825" t="s">
        <v>1429</v>
      </c>
      <c r="F2825" t="s">
        <v>70</v>
      </c>
      <c r="G2825" t="s">
        <v>1436</v>
      </c>
      <c r="H2825" t="s">
        <v>66</v>
      </c>
      <c r="I2825" t="s">
        <v>1408</v>
      </c>
      <c r="J2825">
        <v>5</v>
      </c>
      <c r="K2825">
        <v>7760</v>
      </c>
      <c r="L2825">
        <v>38800</v>
      </c>
      <c r="M2825">
        <v>18.476199999999999</v>
      </c>
      <c r="N2825">
        <v>92.381</v>
      </c>
      <c r="O2825">
        <v>0</v>
      </c>
      <c r="P2825">
        <v>0</v>
      </c>
      <c r="Q2825">
        <v>7778.4762000000001</v>
      </c>
      <c r="R2825">
        <v>38892.381000000001</v>
      </c>
      <c r="S2825" t="s">
        <v>1428</v>
      </c>
    </row>
    <row r="2826" spans="1:19">
      <c r="A2826" t="s">
        <v>1948</v>
      </c>
      <c r="B2826">
        <v>44318</v>
      </c>
      <c r="C2826" t="s">
        <v>1949</v>
      </c>
      <c r="D2826" s="132">
        <v>44318</v>
      </c>
      <c r="E2826" t="s">
        <v>1429</v>
      </c>
      <c r="F2826" t="s">
        <v>61</v>
      </c>
      <c r="G2826" t="s">
        <v>54</v>
      </c>
      <c r="H2826" t="s">
        <v>54</v>
      </c>
      <c r="I2826" t="s">
        <v>1379</v>
      </c>
      <c r="J2826">
        <v>20</v>
      </c>
      <c r="K2826">
        <v>1186</v>
      </c>
      <c r="L2826">
        <v>23720</v>
      </c>
      <c r="M2826">
        <v>2.8237999999999999</v>
      </c>
      <c r="N2826">
        <v>56.475999999999999</v>
      </c>
      <c r="O2826">
        <v>0</v>
      </c>
      <c r="P2826">
        <v>0</v>
      </c>
      <c r="Q2826">
        <v>1188.8237999999999</v>
      </c>
      <c r="R2826">
        <v>23776.475999999999</v>
      </c>
      <c r="S2826" t="s">
        <v>1428</v>
      </c>
    </row>
    <row r="2827" spans="1:19">
      <c r="A2827" t="s">
        <v>1950</v>
      </c>
      <c r="B2827">
        <v>44318</v>
      </c>
      <c r="C2827" t="s">
        <v>1951</v>
      </c>
      <c r="D2827" s="132">
        <v>44318</v>
      </c>
      <c r="E2827" t="s">
        <v>1429</v>
      </c>
      <c r="F2827" t="s">
        <v>69</v>
      </c>
      <c r="G2827" t="s">
        <v>66</v>
      </c>
      <c r="H2827" t="s">
        <v>66</v>
      </c>
      <c r="I2827" t="s">
        <v>1408</v>
      </c>
      <c r="J2827">
        <v>10</v>
      </c>
      <c r="K2827">
        <v>7760</v>
      </c>
      <c r="L2827">
        <v>77600</v>
      </c>
      <c r="M2827">
        <v>18.476199999999999</v>
      </c>
      <c r="N2827">
        <v>184.762</v>
      </c>
      <c r="O2827">
        <v>0</v>
      </c>
      <c r="P2827">
        <v>0</v>
      </c>
      <c r="Q2827">
        <v>7778.4762000000001</v>
      </c>
      <c r="R2827">
        <v>77784.762000000002</v>
      </c>
      <c r="S2827" t="s">
        <v>1428</v>
      </c>
    </row>
    <row r="2828" spans="1:19">
      <c r="A2828" t="s">
        <v>1950</v>
      </c>
      <c r="B2828">
        <v>44318</v>
      </c>
      <c r="C2828" t="s">
        <v>1951</v>
      </c>
      <c r="D2828" s="132">
        <v>44318</v>
      </c>
      <c r="E2828" t="s">
        <v>1429</v>
      </c>
      <c r="F2828" t="s">
        <v>69</v>
      </c>
      <c r="G2828" t="s">
        <v>66</v>
      </c>
      <c r="H2828" t="s">
        <v>66</v>
      </c>
      <c r="I2828" t="s">
        <v>1379</v>
      </c>
      <c r="J2828">
        <v>18</v>
      </c>
      <c r="K2828">
        <v>1186</v>
      </c>
      <c r="L2828">
        <v>21348</v>
      </c>
      <c r="M2828">
        <v>2.8237999999999999</v>
      </c>
      <c r="N2828">
        <v>50.828400000000002</v>
      </c>
      <c r="O2828">
        <v>0</v>
      </c>
      <c r="P2828">
        <v>0</v>
      </c>
      <c r="Q2828">
        <v>1188.8237999999999</v>
      </c>
      <c r="R2828">
        <v>21398.828399999999</v>
      </c>
      <c r="S2828" t="s">
        <v>1428</v>
      </c>
    </row>
    <row r="2829" spans="1:19">
      <c r="A2829" t="s">
        <v>1950</v>
      </c>
      <c r="B2829">
        <v>44318</v>
      </c>
      <c r="C2829" t="s">
        <v>1951</v>
      </c>
      <c r="D2829" s="132">
        <v>44318</v>
      </c>
      <c r="E2829" t="s">
        <v>1429</v>
      </c>
      <c r="F2829" t="s">
        <v>69</v>
      </c>
      <c r="G2829" t="s">
        <v>66</v>
      </c>
      <c r="H2829" t="s">
        <v>66</v>
      </c>
      <c r="I2829" t="s">
        <v>1155</v>
      </c>
      <c r="J2829">
        <v>20</v>
      </c>
      <c r="K2829">
        <v>3540</v>
      </c>
      <c r="L2829">
        <v>70800</v>
      </c>
      <c r="M2829">
        <v>8.4285999999999994</v>
      </c>
      <c r="N2829">
        <v>168.572</v>
      </c>
      <c r="O2829">
        <v>0</v>
      </c>
      <c r="P2829">
        <v>0</v>
      </c>
      <c r="Q2829">
        <v>3548.4286000000002</v>
      </c>
      <c r="R2829">
        <v>70968.572</v>
      </c>
      <c r="S2829" t="s">
        <v>1428</v>
      </c>
    </row>
    <row r="2830" spans="1:19">
      <c r="A2830" t="s">
        <v>1952</v>
      </c>
      <c r="B2830">
        <v>44318</v>
      </c>
      <c r="C2830" t="s">
        <v>1953</v>
      </c>
      <c r="D2830" s="132">
        <v>44318</v>
      </c>
      <c r="E2830" t="s">
        <v>1429</v>
      </c>
      <c r="F2830" t="s">
        <v>89</v>
      </c>
      <c r="G2830" t="s">
        <v>78</v>
      </c>
      <c r="H2830" t="s">
        <v>24</v>
      </c>
      <c r="I2830" t="s">
        <v>1379</v>
      </c>
      <c r="J2830">
        <v>10</v>
      </c>
      <c r="K2830">
        <v>1186</v>
      </c>
      <c r="L2830">
        <v>11860</v>
      </c>
      <c r="M2830">
        <v>2.8237999999999999</v>
      </c>
      <c r="N2830">
        <v>28.238</v>
      </c>
      <c r="O2830">
        <v>0</v>
      </c>
      <c r="P2830">
        <v>0</v>
      </c>
      <c r="Q2830">
        <v>1188.8237999999999</v>
      </c>
      <c r="R2830">
        <v>11888.237999999999</v>
      </c>
      <c r="S2830" t="s">
        <v>1428</v>
      </c>
    </row>
    <row r="2831" spans="1:19">
      <c r="A2831" t="s">
        <v>1954</v>
      </c>
      <c r="B2831">
        <v>44318</v>
      </c>
      <c r="C2831" t="s">
        <v>1955</v>
      </c>
      <c r="D2831" s="132">
        <v>44318</v>
      </c>
      <c r="E2831" t="s">
        <v>1429</v>
      </c>
      <c r="F2831" t="s">
        <v>28</v>
      </c>
      <c r="G2831" t="s">
        <v>1450</v>
      </c>
      <c r="H2831" t="s">
        <v>24</v>
      </c>
      <c r="I2831" t="s">
        <v>1408</v>
      </c>
      <c r="J2831">
        <v>9</v>
      </c>
      <c r="K2831">
        <v>7760</v>
      </c>
      <c r="L2831">
        <v>69840</v>
      </c>
      <c r="M2831">
        <v>18.476199999999999</v>
      </c>
      <c r="N2831">
        <v>166.28579999999999</v>
      </c>
      <c r="O2831">
        <v>0</v>
      </c>
      <c r="P2831">
        <v>0</v>
      </c>
      <c r="Q2831">
        <v>7778.4762000000001</v>
      </c>
      <c r="R2831">
        <v>70006.285799999998</v>
      </c>
      <c r="S2831" t="s">
        <v>1428</v>
      </c>
    </row>
    <row r="2832" spans="1:19">
      <c r="A2832" t="s">
        <v>1954</v>
      </c>
      <c r="B2832">
        <v>44318</v>
      </c>
      <c r="C2832" t="s">
        <v>1955</v>
      </c>
      <c r="D2832" s="132">
        <v>44318</v>
      </c>
      <c r="E2832" t="s">
        <v>1429</v>
      </c>
      <c r="F2832" t="s">
        <v>28</v>
      </c>
      <c r="G2832" t="s">
        <v>1450</v>
      </c>
      <c r="H2832" t="s">
        <v>24</v>
      </c>
      <c r="I2832" t="s">
        <v>1379</v>
      </c>
      <c r="J2832">
        <v>40</v>
      </c>
      <c r="K2832">
        <v>1186</v>
      </c>
      <c r="L2832">
        <v>47440</v>
      </c>
      <c r="M2832">
        <v>2.8237999999999999</v>
      </c>
      <c r="N2832">
        <v>112.952</v>
      </c>
      <c r="O2832">
        <v>0</v>
      </c>
      <c r="P2832">
        <v>0</v>
      </c>
      <c r="Q2832">
        <v>1188.8237999999999</v>
      </c>
      <c r="R2832">
        <v>47552.951999999997</v>
      </c>
      <c r="S2832" t="s">
        <v>1428</v>
      </c>
    </row>
    <row r="2833" spans="1:19">
      <c r="A2833" t="s">
        <v>1956</v>
      </c>
      <c r="B2833">
        <v>44318</v>
      </c>
      <c r="C2833" t="s">
        <v>1957</v>
      </c>
      <c r="D2833" s="132">
        <v>44318</v>
      </c>
      <c r="E2833" t="s">
        <v>1429</v>
      </c>
      <c r="F2833" t="s">
        <v>27</v>
      </c>
      <c r="G2833" t="s">
        <v>1092</v>
      </c>
      <c r="H2833" t="s">
        <v>24</v>
      </c>
      <c r="I2833" t="s">
        <v>1379</v>
      </c>
      <c r="J2833">
        <v>20</v>
      </c>
      <c r="K2833">
        <v>1186</v>
      </c>
      <c r="L2833">
        <v>23720</v>
      </c>
      <c r="M2833">
        <v>2.8237999999999999</v>
      </c>
      <c r="N2833">
        <v>56.475999999999999</v>
      </c>
      <c r="O2833">
        <v>0</v>
      </c>
      <c r="P2833">
        <v>0</v>
      </c>
      <c r="Q2833">
        <v>1188.8237999999999</v>
      </c>
      <c r="R2833">
        <v>23776.475999999999</v>
      </c>
      <c r="S2833" t="s">
        <v>1428</v>
      </c>
    </row>
    <row r="2834" spans="1:19">
      <c r="A2834" t="s">
        <v>1958</v>
      </c>
      <c r="B2834">
        <v>44318</v>
      </c>
      <c r="C2834" t="s">
        <v>1959</v>
      </c>
      <c r="D2834" s="132">
        <v>44318</v>
      </c>
      <c r="E2834" t="s">
        <v>1429</v>
      </c>
      <c r="F2834" t="s">
        <v>959</v>
      </c>
      <c r="G2834" t="s">
        <v>1447</v>
      </c>
      <c r="H2834" t="s">
        <v>24</v>
      </c>
      <c r="I2834" t="s">
        <v>1420</v>
      </c>
      <c r="J2834">
        <v>5</v>
      </c>
      <c r="K2834">
        <v>9480</v>
      </c>
      <c r="L2834">
        <v>47400</v>
      </c>
      <c r="M2834">
        <v>22.571400000000001</v>
      </c>
      <c r="N2834">
        <v>112.857</v>
      </c>
      <c r="O2834">
        <v>0</v>
      </c>
      <c r="P2834">
        <v>0</v>
      </c>
      <c r="Q2834">
        <v>9502.5714000000007</v>
      </c>
      <c r="R2834">
        <v>47512.857000000004</v>
      </c>
      <c r="S2834" t="s">
        <v>1428</v>
      </c>
    </row>
    <row r="2835" spans="1:19">
      <c r="A2835" t="s">
        <v>1960</v>
      </c>
      <c r="B2835">
        <v>44318</v>
      </c>
      <c r="C2835" t="s">
        <v>1961</v>
      </c>
      <c r="D2835" s="132">
        <v>44318</v>
      </c>
      <c r="E2835" t="s">
        <v>1429</v>
      </c>
      <c r="F2835" t="s">
        <v>1188</v>
      </c>
      <c r="G2835" t="s">
        <v>25</v>
      </c>
      <c r="H2835" t="s">
        <v>24</v>
      </c>
      <c r="I2835" t="s">
        <v>1408</v>
      </c>
      <c r="J2835">
        <v>5</v>
      </c>
      <c r="K2835">
        <v>7760</v>
      </c>
      <c r="L2835">
        <v>38800</v>
      </c>
      <c r="M2835">
        <v>18.476199999999999</v>
      </c>
      <c r="N2835">
        <v>92.381</v>
      </c>
      <c r="O2835">
        <v>0</v>
      </c>
      <c r="P2835">
        <v>0</v>
      </c>
      <c r="Q2835">
        <v>7778.4762000000001</v>
      </c>
      <c r="R2835">
        <v>38892.381000000001</v>
      </c>
      <c r="S2835" t="s">
        <v>1428</v>
      </c>
    </row>
    <row r="2836" spans="1:19">
      <c r="A2836" t="s">
        <v>1962</v>
      </c>
      <c r="B2836">
        <v>44318</v>
      </c>
      <c r="C2836" t="s">
        <v>1963</v>
      </c>
      <c r="D2836" s="132">
        <v>44318</v>
      </c>
      <c r="E2836" t="s">
        <v>1429</v>
      </c>
      <c r="F2836" t="s">
        <v>85</v>
      </c>
      <c r="G2836" t="s">
        <v>1453</v>
      </c>
      <c r="H2836" t="s">
        <v>24</v>
      </c>
      <c r="I2836" t="s">
        <v>1155</v>
      </c>
      <c r="J2836">
        <v>14</v>
      </c>
      <c r="K2836">
        <v>3540</v>
      </c>
      <c r="L2836">
        <v>49560</v>
      </c>
      <c r="M2836">
        <v>8.4285999999999994</v>
      </c>
      <c r="N2836">
        <v>118.0004</v>
      </c>
      <c r="O2836">
        <v>0</v>
      </c>
      <c r="P2836">
        <v>0</v>
      </c>
      <c r="Q2836">
        <v>3548.4286000000002</v>
      </c>
      <c r="R2836">
        <v>49678.000399999997</v>
      </c>
      <c r="S2836" t="s">
        <v>1428</v>
      </c>
    </row>
    <row r="2837" spans="1:19">
      <c r="A2837" t="s">
        <v>1964</v>
      </c>
      <c r="B2837">
        <v>44318</v>
      </c>
      <c r="C2837" t="s">
        <v>1965</v>
      </c>
      <c r="D2837" s="132">
        <v>44318</v>
      </c>
      <c r="E2837" t="s">
        <v>1426</v>
      </c>
      <c r="F2837" t="s">
        <v>1458</v>
      </c>
      <c r="G2837" t="s">
        <v>1443</v>
      </c>
      <c r="H2837" t="s">
        <v>1426</v>
      </c>
      <c r="I2837" t="s">
        <v>1153</v>
      </c>
      <c r="J2837">
        <v>1</v>
      </c>
      <c r="K2837">
        <v>9172</v>
      </c>
      <c r="L2837">
        <v>9172</v>
      </c>
      <c r="M2837">
        <v>0</v>
      </c>
      <c r="N2837">
        <v>0</v>
      </c>
      <c r="O2837">
        <v>0</v>
      </c>
      <c r="P2837">
        <v>0</v>
      </c>
      <c r="Q2837">
        <v>9172</v>
      </c>
      <c r="R2837">
        <v>9172</v>
      </c>
      <c r="S2837" t="s">
        <v>1428</v>
      </c>
    </row>
    <row r="2838" spans="1:19">
      <c r="A2838" t="s">
        <v>1966</v>
      </c>
      <c r="B2838">
        <v>44318</v>
      </c>
      <c r="C2838" t="s">
        <v>1967</v>
      </c>
      <c r="D2838" s="132">
        <v>44318</v>
      </c>
      <c r="E2838" t="s">
        <v>1426</v>
      </c>
      <c r="F2838" t="s">
        <v>1457</v>
      </c>
      <c r="G2838" t="s">
        <v>1427</v>
      </c>
      <c r="H2838" t="s">
        <v>1426</v>
      </c>
      <c r="I2838" t="s">
        <v>1356</v>
      </c>
      <c r="J2838">
        <v>1</v>
      </c>
      <c r="K2838">
        <v>6595</v>
      </c>
      <c r="L2838">
        <v>6595</v>
      </c>
      <c r="M2838">
        <v>0</v>
      </c>
      <c r="N2838">
        <v>0</v>
      </c>
      <c r="O2838">
        <v>0</v>
      </c>
      <c r="P2838">
        <v>0</v>
      </c>
      <c r="Q2838">
        <v>6595</v>
      </c>
      <c r="R2838">
        <v>6595</v>
      </c>
      <c r="S2838" t="s">
        <v>1428</v>
      </c>
    </row>
    <row r="2839" spans="1:19">
      <c r="A2839" t="s">
        <v>1968</v>
      </c>
      <c r="B2839">
        <v>44318</v>
      </c>
      <c r="C2839" t="s">
        <v>1969</v>
      </c>
      <c r="D2839" s="132">
        <v>44318</v>
      </c>
      <c r="E2839" t="s">
        <v>1429</v>
      </c>
      <c r="F2839" t="s">
        <v>1018</v>
      </c>
      <c r="G2839" t="s">
        <v>1439</v>
      </c>
      <c r="H2839" t="s">
        <v>66</v>
      </c>
      <c r="I2839" t="s">
        <v>1408</v>
      </c>
      <c r="J2839">
        <v>10</v>
      </c>
      <c r="K2839">
        <v>7760</v>
      </c>
      <c r="L2839">
        <v>77600</v>
      </c>
      <c r="M2839">
        <v>18.476199999999999</v>
      </c>
      <c r="N2839">
        <v>184.762</v>
      </c>
      <c r="O2839">
        <v>0</v>
      </c>
      <c r="P2839">
        <v>0</v>
      </c>
      <c r="Q2839">
        <v>7778.4762000000001</v>
      </c>
      <c r="R2839">
        <v>77784.762000000002</v>
      </c>
      <c r="S2839" t="s">
        <v>1428</v>
      </c>
    </row>
    <row r="2840" spans="1:19">
      <c r="A2840" t="s">
        <v>1968</v>
      </c>
      <c r="B2840">
        <v>44318</v>
      </c>
      <c r="C2840" t="s">
        <v>1969</v>
      </c>
      <c r="D2840" s="132">
        <v>44318</v>
      </c>
      <c r="E2840" t="s">
        <v>1429</v>
      </c>
      <c r="F2840" t="s">
        <v>1018</v>
      </c>
      <c r="G2840" t="s">
        <v>1439</v>
      </c>
      <c r="H2840" t="s">
        <v>66</v>
      </c>
      <c r="I2840" t="s">
        <v>1379</v>
      </c>
      <c r="J2840">
        <v>40</v>
      </c>
      <c r="K2840">
        <v>1186</v>
      </c>
      <c r="L2840">
        <v>47440</v>
      </c>
      <c r="M2840">
        <v>2.8237999999999999</v>
      </c>
      <c r="N2840">
        <v>112.952</v>
      </c>
      <c r="O2840">
        <v>0</v>
      </c>
      <c r="P2840">
        <v>0</v>
      </c>
      <c r="Q2840">
        <v>1188.8237999999999</v>
      </c>
      <c r="R2840">
        <v>47552.951999999997</v>
      </c>
      <c r="S2840" t="s">
        <v>1428</v>
      </c>
    </row>
    <row r="2841" spans="1:19">
      <c r="A2841" t="s">
        <v>1968</v>
      </c>
      <c r="B2841">
        <v>44318</v>
      </c>
      <c r="C2841" t="s">
        <v>1969</v>
      </c>
      <c r="D2841" s="132">
        <v>44318</v>
      </c>
      <c r="E2841" t="s">
        <v>1429</v>
      </c>
      <c r="F2841" t="s">
        <v>1018</v>
      </c>
      <c r="G2841" t="s">
        <v>1439</v>
      </c>
      <c r="H2841" t="s">
        <v>66</v>
      </c>
      <c r="I2841" t="s">
        <v>1322</v>
      </c>
      <c r="J2841">
        <v>20</v>
      </c>
      <c r="K2841">
        <v>1361</v>
      </c>
      <c r="L2841">
        <v>27220</v>
      </c>
      <c r="M2841">
        <v>3.2404999999999999</v>
      </c>
      <c r="N2841">
        <v>64.81</v>
      </c>
      <c r="O2841">
        <v>0</v>
      </c>
      <c r="P2841">
        <v>0</v>
      </c>
      <c r="Q2841">
        <v>1364.2405000000001</v>
      </c>
      <c r="R2841">
        <v>27284.81</v>
      </c>
      <c r="S2841" t="s">
        <v>1428</v>
      </c>
    </row>
    <row r="2842" spans="1:19">
      <c r="A2842" t="s">
        <v>1968</v>
      </c>
      <c r="B2842">
        <v>44318</v>
      </c>
      <c r="C2842" t="s">
        <v>1969</v>
      </c>
      <c r="D2842" s="132">
        <v>44318</v>
      </c>
      <c r="E2842" t="s">
        <v>1429</v>
      </c>
      <c r="F2842" t="s">
        <v>1018</v>
      </c>
      <c r="G2842" t="s">
        <v>1439</v>
      </c>
      <c r="H2842" t="s">
        <v>66</v>
      </c>
      <c r="I2842" t="s">
        <v>1319</v>
      </c>
      <c r="J2842">
        <v>20</v>
      </c>
      <c r="K2842">
        <v>1244</v>
      </c>
      <c r="L2842">
        <v>24880</v>
      </c>
      <c r="M2842">
        <v>2.9619</v>
      </c>
      <c r="N2842">
        <v>59.238</v>
      </c>
      <c r="O2842">
        <v>0</v>
      </c>
      <c r="P2842">
        <v>0</v>
      </c>
      <c r="Q2842">
        <v>1246.9619</v>
      </c>
      <c r="R2842">
        <v>24939.238000000001</v>
      </c>
      <c r="S2842" t="s">
        <v>1428</v>
      </c>
    </row>
    <row r="2843" spans="1:19">
      <c r="A2843" t="s">
        <v>1968</v>
      </c>
      <c r="B2843">
        <v>44318</v>
      </c>
      <c r="C2843" t="s">
        <v>1969</v>
      </c>
      <c r="D2843" s="132">
        <v>44318</v>
      </c>
      <c r="E2843" t="s">
        <v>1429</v>
      </c>
      <c r="F2843" t="s">
        <v>1018</v>
      </c>
      <c r="G2843" t="s">
        <v>1439</v>
      </c>
      <c r="H2843" t="s">
        <v>66</v>
      </c>
      <c r="I2843" t="s">
        <v>1155</v>
      </c>
      <c r="J2843">
        <v>10</v>
      </c>
      <c r="K2843">
        <v>3540</v>
      </c>
      <c r="L2843">
        <v>35400</v>
      </c>
      <c r="M2843">
        <v>8.4285999999999994</v>
      </c>
      <c r="N2843">
        <v>84.286000000000001</v>
      </c>
      <c r="O2843">
        <v>0</v>
      </c>
      <c r="P2843">
        <v>0</v>
      </c>
      <c r="Q2843">
        <v>3548.4286000000002</v>
      </c>
      <c r="R2843">
        <v>35484.286</v>
      </c>
      <c r="S2843" t="s">
        <v>1428</v>
      </c>
    </row>
    <row r="2844" spans="1:19">
      <c r="A2844" t="s">
        <v>1970</v>
      </c>
      <c r="B2844">
        <v>44318</v>
      </c>
      <c r="C2844" t="s">
        <v>1971</v>
      </c>
      <c r="D2844" s="132">
        <v>44318</v>
      </c>
      <c r="E2844" t="s">
        <v>1426</v>
      </c>
      <c r="F2844" t="s">
        <v>1972</v>
      </c>
      <c r="G2844" t="s">
        <v>1427</v>
      </c>
      <c r="H2844" t="s">
        <v>1426</v>
      </c>
      <c r="I2844" t="s">
        <v>1408</v>
      </c>
      <c r="J2844">
        <v>1</v>
      </c>
      <c r="K2844">
        <v>7850</v>
      </c>
      <c r="L2844">
        <v>7850</v>
      </c>
      <c r="M2844">
        <v>0</v>
      </c>
      <c r="N2844">
        <v>0</v>
      </c>
      <c r="O2844">
        <v>0</v>
      </c>
      <c r="P2844">
        <v>0</v>
      </c>
      <c r="Q2844">
        <v>7850</v>
      </c>
      <c r="R2844">
        <v>7850</v>
      </c>
      <c r="S2844" t="s">
        <v>1428</v>
      </c>
    </row>
    <row r="2845" spans="1:19">
      <c r="A2845" t="s">
        <v>1973</v>
      </c>
      <c r="B2845">
        <v>44318</v>
      </c>
      <c r="C2845" t="s">
        <v>1974</v>
      </c>
      <c r="D2845" s="132">
        <v>44318</v>
      </c>
      <c r="E2845" t="s">
        <v>1426</v>
      </c>
      <c r="F2845" t="s">
        <v>1975</v>
      </c>
      <c r="G2845" t="s">
        <v>1427</v>
      </c>
      <c r="H2845" t="s">
        <v>1426</v>
      </c>
      <c r="I2845" t="s">
        <v>1976</v>
      </c>
      <c r="J2845">
        <v>12</v>
      </c>
      <c r="K2845">
        <v>4150</v>
      </c>
      <c r="L2845">
        <v>49800</v>
      </c>
      <c r="M2845">
        <v>0</v>
      </c>
      <c r="N2845">
        <v>0</v>
      </c>
      <c r="O2845">
        <v>0</v>
      </c>
      <c r="P2845">
        <v>0</v>
      </c>
      <c r="Q2845">
        <v>4150</v>
      </c>
      <c r="R2845">
        <v>49800</v>
      </c>
      <c r="S2845" t="s">
        <v>1428</v>
      </c>
    </row>
    <row r="2846" spans="1:19">
      <c r="A2846" t="s">
        <v>1977</v>
      </c>
      <c r="B2846">
        <v>44318</v>
      </c>
      <c r="C2846" t="s">
        <v>1978</v>
      </c>
      <c r="D2846" s="132">
        <v>44318</v>
      </c>
      <c r="E2846" t="s">
        <v>1429</v>
      </c>
      <c r="F2846" t="s">
        <v>97</v>
      </c>
      <c r="G2846" t="s">
        <v>1012</v>
      </c>
      <c r="H2846" t="s">
        <v>1433</v>
      </c>
      <c r="I2846" t="s">
        <v>1379</v>
      </c>
      <c r="J2846">
        <v>40</v>
      </c>
      <c r="K2846">
        <v>1186</v>
      </c>
      <c r="L2846">
        <v>47440</v>
      </c>
      <c r="M2846">
        <v>2.8237999999999999</v>
      </c>
      <c r="N2846">
        <v>112.952</v>
      </c>
      <c r="O2846">
        <v>0</v>
      </c>
      <c r="P2846">
        <v>0</v>
      </c>
      <c r="Q2846">
        <v>1188.8237999999999</v>
      </c>
      <c r="R2846">
        <v>47552.951999999997</v>
      </c>
      <c r="S2846" t="s">
        <v>1428</v>
      </c>
    </row>
    <row r="2847" spans="1:19">
      <c r="A2847" t="s">
        <v>1977</v>
      </c>
      <c r="B2847">
        <v>44318</v>
      </c>
      <c r="C2847" t="s">
        <v>1978</v>
      </c>
      <c r="D2847" s="132">
        <v>44318</v>
      </c>
      <c r="E2847" t="s">
        <v>1429</v>
      </c>
      <c r="F2847" t="s">
        <v>97</v>
      </c>
      <c r="G2847" t="s">
        <v>1012</v>
      </c>
      <c r="H2847" t="s">
        <v>1433</v>
      </c>
      <c r="I2847" t="s">
        <v>1408</v>
      </c>
      <c r="J2847">
        <v>5</v>
      </c>
      <c r="K2847">
        <v>7760</v>
      </c>
      <c r="L2847">
        <v>38800</v>
      </c>
      <c r="M2847">
        <v>18.476199999999999</v>
      </c>
      <c r="N2847">
        <v>92.381</v>
      </c>
      <c r="O2847">
        <v>0</v>
      </c>
      <c r="P2847">
        <v>0</v>
      </c>
      <c r="Q2847">
        <v>7778.4762000000001</v>
      </c>
      <c r="R2847">
        <v>38892.381000000001</v>
      </c>
      <c r="S2847" t="s">
        <v>1428</v>
      </c>
    </row>
    <row r="2848" spans="1:19">
      <c r="A2848" t="s">
        <v>1979</v>
      </c>
      <c r="B2848">
        <v>44318</v>
      </c>
      <c r="C2848" t="s">
        <v>1980</v>
      </c>
      <c r="D2848" s="132">
        <v>44318</v>
      </c>
      <c r="E2848" t="s">
        <v>1143</v>
      </c>
      <c r="F2848" t="s">
        <v>1477</v>
      </c>
      <c r="G2848" t="s">
        <v>1143</v>
      </c>
      <c r="H2848" t="s">
        <v>1143</v>
      </c>
      <c r="I2848" t="s">
        <v>1319</v>
      </c>
      <c r="J2848">
        <v>3</v>
      </c>
      <c r="K2848">
        <v>1262</v>
      </c>
      <c r="L2848">
        <v>3786</v>
      </c>
      <c r="M2848">
        <v>3.0047999999999999</v>
      </c>
      <c r="N2848">
        <v>9.0144000000000002</v>
      </c>
      <c r="O2848">
        <v>0</v>
      </c>
      <c r="P2848">
        <v>0</v>
      </c>
      <c r="Q2848">
        <v>1265.0047999999999</v>
      </c>
      <c r="R2848">
        <v>3795.0144</v>
      </c>
      <c r="S2848" t="s">
        <v>1428</v>
      </c>
    </row>
    <row r="2849" spans="1:19">
      <c r="A2849" t="s">
        <v>1979</v>
      </c>
      <c r="B2849">
        <v>44318</v>
      </c>
      <c r="C2849" t="s">
        <v>1980</v>
      </c>
      <c r="D2849" s="132">
        <v>44318</v>
      </c>
      <c r="E2849" t="s">
        <v>1143</v>
      </c>
      <c r="F2849" t="s">
        <v>1477</v>
      </c>
      <c r="G2849" t="s">
        <v>1143</v>
      </c>
      <c r="H2849" t="s">
        <v>1143</v>
      </c>
      <c r="I2849" t="s">
        <v>1156</v>
      </c>
      <c r="J2849">
        <v>3</v>
      </c>
      <c r="K2849">
        <v>1439.5</v>
      </c>
      <c r="L2849">
        <v>4318.5</v>
      </c>
      <c r="M2849">
        <v>3.4274</v>
      </c>
      <c r="N2849">
        <v>10.2822</v>
      </c>
      <c r="O2849">
        <v>0</v>
      </c>
      <c r="P2849">
        <v>0</v>
      </c>
      <c r="Q2849">
        <v>1442.9274</v>
      </c>
      <c r="R2849">
        <v>4328.7821999999996</v>
      </c>
      <c r="S2849" t="s">
        <v>1428</v>
      </c>
    </row>
    <row r="2850" spans="1:19">
      <c r="A2850" t="s">
        <v>1979</v>
      </c>
      <c r="B2850">
        <v>44318</v>
      </c>
      <c r="C2850" t="s">
        <v>1980</v>
      </c>
      <c r="D2850" s="132">
        <v>44318</v>
      </c>
      <c r="E2850" t="s">
        <v>1143</v>
      </c>
      <c r="F2850" t="s">
        <v>1477</v>
      </c>
      <c r="G2850" t="s">
        <v>1143</v>
      </c>
      <c r="H2850" t="s">
        <v>1143</v>
      </c>
      <c r="I2850" t="s">
        <v>1379</v>
      </c>
      <c r="J2850">
        <v>3</v>
      </c>
      <c r="K2850">
        <v>1203</v>
      </c>
      <c r="L2850">
        <v>3609</v>
      </c>
      <c r="M2850">
        <v>2.8643000000000001</v>
      </c>
      <c r="N2850">
        <v>8.5929000000000002</v>
      </c>
      <c r="O2850">
        <v>0</v>
      </c>
      <c r="P2850">
        <v>0</v>
      </c>
      <c r="Q2850">
        <v>1205.8643</v>
      </c>
      <c r="R2850">
        <v>3617.5929000000001</v>
      </c>
      <c r="S2850" t="s">
        <v>1428</v>
      </c>
    </row>
    <row r="2851" spans="1:19">
      <c r="A2851" t="s">
        <v>1979</v>
      </c>
      <c r="B2851">
        <v>44318</v>
      </c>
      <c r="C2851" t="s">
        <v>1980</v>
      </c>
      <c r="D2851" s="132">
        <v>44318</v>
      </c>
      <c r="E2851" t="s">
        <v>1143</v>
      </c>
      <c r="F2851" t="s">
        <v>1477</v>
      </c>
      <c r="G2851" t="s">
        <v>1143</v>
      </c>
      <c r="H2851" t="s">
        <v>1143</v>
      </c>
      <c r="I2851" t="s">
        <v>1389</v>
      </c>
      <c r="J2851">
        <v>1</v>
      </c>
      <c r="K2851">
        <v>7150</v>
      </c>
      <c r="L2851">
        <v>7150</v>
      </c>
      <c r="M2851">
        <v>17.023800000000001</v>
      </c>
      <c r="N2851">
        <v>17.023800000000001</v>
      </c>
      <c r="O2851">
        <v>0</v>
      </c>
      <c r="P2851">
        <v>0</v>
      </c>
      <c r="Q2851">
        <v>7167.0237999999999</v>
      </c>
      <c r="R2851">
        <v>7167.0237999999999</v>
      </c>
      <c r="S2851" t="s">
        <v>1428</v>
      </c>
    </row>
    <row r="2852" spans="1:19">
      <c r="A2852" t="s">
        <v>1979</v>
      </c>
      <c r="B2852">
        <v>44318</v>
      </c>
      <c r="C2852" t="s">
        <v>1980</v>
      </c>
      <c r="D2852" s="132">
        <v>44318</v>
      </c>
      <c r="E2852" t="s">
        <v>1143</v>
      </c>
      <c r="F2852" t="s">
        <v>1477</v>
      </c>
      <c r="G2852" t="s">
        <v>1143</v>
      </c>
      <c r="H2852" t="s">
        <v>1143</v>
      </c>
      <c r="I2852" t="s">
        <v>1375</v>
      </c>
      <c r="J2852">
        <v>3</v>
      </c>
      <c r="K2852">
        <v>1420</v>
      </c>
      <c r="L2852">
        <v>4260</v>
      </c>
      <c r="M2852">
        <v>3.3809999999999998</v>
      </c>
      <c r="N2852">
        <v>10.143000000000001</v>
      </c>
      <c r="O2852">
        <v>0</v>
      </c>
      <c r="P2852">
        <v>0</v>
      </c>
      <c r="Q2852">
        <v>1423.3810000000001</v>
      </c>
      <c r="R2852">
        <v>4270.143</v>
      </c>
      <c r="S2852" t="s">
        <v>1428</v>
      </c>
    </row>
    <row r="2853" spans="1:19">
      <c r="A2853" t="s">
        <v>1979</v>
      </c>
      <c r="B2853">
        <v>44318</v>
      </c>
      <c r="C2853" t="s">
        <v>1980</v>
      </c>
      <c r="D2853" s="132">
        <v>44318</v>
      </c>
      <c r="E2853" t="s">
        <v>1143</v>
      </c>
      <c r="F2853" t="s">
        <v>1477</v>
      </c>
      <c r="G2853" t="s">
        <v>1143</v>
      </c>
      <c r="H2853" t="s">
        <v>1143</v>
      </c>
      <c r="I2853" t="s">
        <v>1322</v>
      </c>
      <c r="J2853">
        <v>3</v>
      </c>
      <c r="K2853">
        <v>1380</v>
      </c>
      <c r="L2853">
        <v>4140</v>
      </c>
      <c r="M2853">
        <v>3.2856999999999998</v>
      </c>
      <c r="N2853">
        <v>9.8571000000000009</v>
      </c>
      <c r="O2853">
        <v>0</v>
      </c>
      <c r="P2853">
        <v>0</v>
      </c>
      <c r="Q2853">
        <v>1383.2856999999999</v>
      </c>
      <c r="R2853">
        <v>4149.8571000000002</v>
      </c>
      <c r="S2853" t="s">
        <v>1428</v>
      </c>
    </row>
    <row r="2854" spans="1:19">
      <c r="A2854" t="s">
        <v>1979</v>
      </c>
      <c r="B2854">
        <v>44318</v>
      </c>
      <c r="C2854" t="s">
        <v>1980</v>
      </c>
      <c r="D2854" s="132">
        <v>44318</v>
      </c>
      <c r="E2854" t="s">
        <v>1143</v>
      </c>
      <c r="F2854" t="s">
        <v>1477</v>
      </c>
      <c r="G2854" t="s">
        <v>1143</v>
      </c>
      <c r="H2854" t="s">
        <v>1143</v>
      </c>
      <c r="I2854" t="s">
        <v>1154</v>
      </c>
      <c r="J2854">
        <v>1</v>
      </c>
      <c r="K2854">
        <v>3990.5</v>
      </c>
      <c r="L2854">
        <v>3990.5</v>
      </c>
      <c r="M2854">
        <v>9.5012000000000008</v>
      </c>
      <c r="N2854">
        <v>9.5012000000000008</v>
      </c>
      <c r="O2854">
        <v>0</v>
      </c>
      <c r="P2854">
        <v>0</v>
      </c>
      <c r="Q2854">
        <v>4000.0012000000002</v>
      </c>
      <c r="R2854">
        <v>4000.0012000000002</v>
      </c>
      <c r="S2854" t="s">
        <v>1428</v>
      </c>
    </row>
    <row r="2855" spans="1:19">
      <c r="A2855" t="s">
        <v>1981</v>
      </c>
      <c r="B2855">
        <v>44318</v>
      </c>
      <c r="C2855" t="s">
        <v>1982</v>
      </c>
      <c r="D2855" s="132">
        <v>44318</v>
      </c>
      <c r="E2855" t="s">
        <v>1143</v>
      </c>
      <c r="F2855" t="s">
        <v>1151</v>
      </c>
      <c r="G2855" t="s">
        <v>1143</v>
      </c>
      <c r="H2855" t="s">
        <v>1143</v>
      </c>
      <c r="I2855" t="s">
        <v>1153</v>
      </c>
      <c r="J2855">
        <v>2</v>
      </c>
      <c r="K2855">
        <v>9162.18</v>
      </c>
      <c r="L2855">
        <v>18324.36</v>
      </c>
      <c r="M2855">
        <v>21.814699999999998</v>
      </c>
      <c r="N2855">
        <v>43.629399999999997</v>
      </c>
      <c r="O2855">
        <v>0</v>
      </c>
      <c r="P2855">
        <v>0</v>
      </c>
      <c r="Q2855">
        <v>9183.9946999999993</v>
      </c>
      <c r="R2855">
        <v>18367.989399999999</v>
      </c>
      <c r="S2855" t="s">
        <v>1428</v>
      </c>
    </row>
    <row r="2856" spans="1:19">
      <c r="A2856" t="s">
        <v>1983</v>
      </c>
      <c r="B2856">
        <v>44318</v>
      </c>
      <c r="C2856" t="s">
        <v>1984</v>
      </c>
      <c r="D2856" s="132">
        <v>44318</v>
      </c>
      <c r="E2856" t="s">
        <v>1143</v>
      </c>
      <c r="F2856" t="s">
        <v>1318</v>
      </c>
      <c r="G2856" t="s">
        <v>1143</v>
      </c>
      <c r="H2856" t="s">
        <v>1143</v>
      </c>
      <c r="I2856" t="s">
        <v>1344</v>
      </c>
      <c r="J2856">
        <v>2</v>
      </c>
      <c r="K2856">
        <v>9990</v>
      </c>
      <c r="L2856">
        <v>19980</v>
      </c>
      <c r="M2856">
        <v>23.785699999999999</v>
      </c>
      <c r="N2856">
        <v>47.571399999999997</v>
      </c>
      <c r="O2856">
        <v>0</v>
      </c>
      <c r="P2856">
        <v>0</v>
      </c>
      <c r="Q2856">
        <v>10013.7857</v>
      </c>
      <c r="R2856">
        <v>20027.571400000001</v>
      </c>
      <c r="S2856" t="s">
        <v>1428</v>
      </c>
    </row>
    <row r="2857" spans="1:19">
      <c r="A2857" t="s">
        <v>1983</v>
      </c>
      <c r="B2857">
        <v>44318</v>
      </c>
      <c r="C2857" t="s">
        <v>1984</v>
      </c>
      <c r="D2857" s="132">
        <v>44318</v>
      </c>
      <c r="E2857" t="s">
        <v>1143</v>
      </c>
      <c r="F2857" t="s">
        <v>1318</v>
      </c>
      <c r="G2857" t="s">
        <v>1143</v>
      </c>
      <c r="H2857" t="s">
        <v>1143</v>
      </c>
      <c r="I2857" t="s">
        <v>1475</v>
      </c>
      <c r="J2857">
        <v>3</v>
      </c>
      <c r="K2857">
        <v>9616</v>
      </c>
      <c r="L2857">
        <v>28848</v>
      </c>
      <c r="M2857">
        <v>22.895199999999999</v>
      </c>
      <c r="N2857">
        <v>68.685599999999994</v>
      </c>
      <c r="O2857">
        <v>0</v>
      </c>
      <c r="P2857">
        <v>0</v>
      </c>
      <c r="Q2857">
        <v>9638.8952000000008</v>
      </c>
      <c r="R2857">
        <v>28916.685600000001</v>
      </c>
      <c r="S2857" t="s">
        <v>1428</v>
      </c>
    </row>
    <row r="2858" spans="1:19">
      <c r="A2858" t="s">
        <v>1985</v>
      </c>
      <c r="B2858">
        <v>44318</v>
      </c>
      <c r="C2858" t="s">
        <v>1986</v>
      </c>
      <c r="D2858" s="132">
        <v>44318</v>
      </c>
      <c r="E2858" t="s">
        <v>1143</v>
      </c>
      <c r="F2858" t="s">
        <v>1317</v>
      </c>
      <c r="G2858" t="s">
        <v>1143</v>
      </c>
      <c r="H2858" t="s">
        <v>1143</v>
      </c>
      <c r="I2858" t="s">
        <v>1375</v>
      </c>
      <c r="J2858">
        <v>2</v>
      </c>
      <c r="K2858">
        <v>1420</v>
      </c>
      <c r="L2858">
        <v>2840</v>
      </c>
      <c r="M2858">
        <v>3.3809999999999998</v>
      </c>
      <c r="N2858">
        <v>6.7619999999999996</v>
      </c>
      <c r="O2858">
        <v>0</v>
      </c>
      <c r="P2858">
        <v>0</v>
      </c>
      <c r="Q2858">
        <v>1423.3810000000001</v>
      </c>
      <c r="R2858">
        <v>2846.7620000000002</v>
      </c>
      <c r="S2858" t="s">
        <v>1428</v>
      </c>
    </row>
    <row r="2859" spans="1:19">
      <c r="A2859" t="s">
        <v>1985</v>
      </c>
      <c r="B2859">
        <v>44318</v>
      </c>
      <c r="C2859" t="s">
        <v>1986</v>
      </c>
      <c r="D2859" s="132">
        <v>44318</v>
      </c>
      <c r="E2859" t="s">
        <v>1143</v>
      </c>
      <c r="F2859" t="s">
        <v>1317</v>
      </c>
      <c r="G2859" t="s">
        <v>1143</v>
      </c>
      <c r="H2859" t="s">
        <v>1143</v>
      </c>
      <c r="I2859" t="s">
        <v>1322</v>
      </c>
      <c r="J2859">
        <v>2</v>
      </c>
      <c r="K2859">
        <v>1380</v>
      </c>
      <c r="L2859">
        <v>2760</v>
      </c>
      <c r="M2859">
        <v>3.2856999999999998</v>
      </c>
      <c r="N2859">
        <v>6.5713999999999997</v>
      </c>
      <c r="O2859">
        <v>0</v>
      </c>
      <c r="P2859">
        <v>0</v>
      </c>
      <c r="Q2859">
        <v>1383.2856999999999</v>
      </c>
      <c r="R2859">
        <v>2766.5713999999998</v>
      </c>
      <c r="S2859" t="s">
        <v>1428</v>
      </c>
    </row>
    <row r="2860" spans="1:19">
      <c r="A2860" t="s">
        <v>1985</v>
      </c>
      <c r="B2860">
        <v>44318</v>
      </c>
      <c r="C2860" t="s">
        <v>1986</v>
      </c>
      <c r="D2860" s="132">
        <v>44318</v>
      </c>
      <c r="E2860" t="s">
        <v>1143</v>
      </c>
      <c r="F2860" t="s">
        <v>1317</v>
      </c>
      <c r="G2860" t="s">
        <v>1143</v>
      </c>
      <c r="H2860" t="s">
        <v>1143</v>
      </c>
      <c r="I2860" t="s">
        <v>1389</v>
      </c>
      <c r="J2860">
        <v>2</v>
      </c>
      <c r="K2860">
        <v>7150</v>
      </c>
      <c r="L2860">
        <v>14300</v>
      </c>
      <c r="M2860">
        <v>17.023800000000001</v>
      </c>
      <c r="N2860">
        <v>34.047600000000003</v>
      </c>
      <c r="O2860">
        <v>0</v>
      </c>
      <c r="P2860">
        <v>0</v>
      </c>
      <c r="Q2860">
        <v>7167.0237999999999</v>
      </c>
      <c r="R2860">
        <v>14334.0476</v>
      </c>
      <c r="S2860" t="s">
        <v>1428</v>
      </c>
    </row>
    <row r="2861" spans="1:19">
      <c r="A2861" t="s">
        <v>1985</v>
      </c>
      <c r="B2861">
        <v>44318</v>
      </c>
      <c r="C2861" t="s">
        <v>1986</v>
      </c>
      <c r="D2861" s="132">
        <v>44318</v>
      </c>
      <c r="E2861" t="s">
        <v>1143</v>
      </c>
      <c r="F2861" t="s">
        <v>1317</v>
      </c>
      <c r="G2861" t="s">
        <v>1143</v>
      </c>
      <c r="H2861" t="s">
        <v>1143</v>
      </c>
      <c r="I2861" t="s">
        <v>1408</v>
      </c>
      <c r="J2861">
        <v>2</v>
      </c>
      <c r="K2861">
        <v>7870</v>
      </c>
      <c r="L2861">
        <v>15740</v>
      </c>
      <c r="M2861">
        <v>18.738099999999999</v>
      </c>
      <c r="N2861">
        <v>37.476199999999999</v>
      </c>
      <c r="O2861">
        <v>0</v>
      </c>
      <c r="P2861">
        <v>0</v>
      </c>
      <c r="Q2861">
        <v>7888.7380999999996</v>
      </c>
      <c r="R2861">
        <v>15777.476199999999</v>
      </c>
      <c r="S2861" t="s">
        <v>1428</v>
      </c>
    </row>
    <row r="2862" spans="1:19">
      <c r="A2862" t="s">
        <v>1985</v>
      </c>
      <c r="B2862">
        <v>44318</v>
      </c>
      <c r="C2862" t="s">
        <v>1986</v>
      </c>
      <c r="D2862" s="132">
        <v>44318</v>
      </c>
      <c r="E2862" t="s">
        <v>1143</v>
      </c>
      <c r="F2862" t="s">
        <v>1317</v>
      </c>
      <c r="G2862" t="s">
        <v>1143</v>
      </c>
      <c r="H2862" t="s">
        <v>1143</v>
      </c>
      <c r="I2862" t="s">
        <v>1153</v>
      </c>
      <c r="J2862">
        <v>2</v>
      </c>
      <c r="K2862">
        <v>9162.18</v>
      </c>
      <c r="L2862">
        <v>18324.36</v>
      </c>
      <c r="M2862">
        <v>21.814699999999998</v>
      </c>
      <c r="N2862">
        <v>43.629399999999997</v>
      </c>
      <c r="O2862">
        <v>0</v>
      </c>
      <c r="P2862">
        <v>0</v>
      </c>
      <c r="Q2862">
        <v>9183.9946999999993</v>
      </c>
      <c r="R2862">
        <v>18367.989399999999</v>
      </c>
      <c r="S2862" t="s">
        <v>1428</v>
      </c>
    </row>
    <row r="2863" spans="1:19">
      <c r="A2863" t="s">
        <v>1987</v>
      </c>
      <c r="B2863">
        <v>44318</v>
      </c>
      <c r="C2863" t="s">
        <v>1988</v>
      </c>
      <c r="D2863" s="132">
        <v>44318</v>
      </c>
      <c r="E2863" t="s">
        <v>1143</v>
      </c>
      <c r="F2863" t="s">
        <v>1472</v>
      </c>
      <c r="G2863" t="s">
        <v>1143</v>
      </c>
      <c r="H2863" t="s">
        <v>1143</v>
      </c>
      <c r="I2863" t="s">
        <v>1375</v>
      </c>
      <c r="J2863">
        <v>5</v>
      </c>
      <c r="K2863">
        <v>1420</v>
      </c>
      <c r="L2863">
        <v>7100</v>
      </c>
      <c r="M2863">
        <v>3.3809999999999998</v>
      </c>
      <c r="N2863">
        <v>16.905000000000001</v>
      </c>
      <c r="O2863">
        <v>0</v>
      </c>
      <c r="P2863">
        <v>0</v>
      </c>
      <c r="Q2863">
        <v>1423.3810000000001</v>
      </c>
      <c r="R2863">
        <v>7116.9049999999997</v>
      </c>
      <c r="S2863" t="s">
        <v>1428</v>
      </c>
    </row>
    <row r="2864" spans="1:19">
      <c r="A2864" t="s">
        <v>1987</v>
      </c>
      <c r="B2864">
        <v>44318</v>
      </c>
      <c r="C2864" t="s">
        <v>1988</v>
      </c>
      <c r="D2864" s="132">
        <v>44318</v>
      </c>
      <c r="E2864" t="s">
        <v>1143</v>
      </c>
      <c r="F2864" t="s">
        <v>1472</v>
      </c>
      <c r="G2864" t="s">
        <v>1143</v>
      </c>
      <c r="H2864" t="s">
        <v>1143</v>
      </c>
      <c r="I2864" t="s">
        <v>1322</v>
      </c>
      <c r="J2864">
        <v>5</v>
      </c>
      <c r="K2864">
        <v>1380</v>
      </c>
      <c r="L2864">
        <v>6900</v>
      </c>
      <c r="M2864">
        <v>3.2856999999999998</v>
      </c>
      <c r="N2864">
        <v>16.4285</v>
      </c>
      <c r="O2864">
        <v>0</v>
      </c>
      <c r="P2864">
        <v>0</v>
      </c>
      <c r="Q2864">
        <v>1383.2856999999999</v>
      </c>
      <c r="R2864">
        <v>6916.4285</v>
      </c>
      <c r="S2864" t="s">
        <v>1428</v>
      </c>
    </row>
    <row r="2865" spans="1:19">
      <c r="A2865" t="s">
        <v>1989</v>
      </c>
      <c r="B2865">
        <v>44318</v>
      </c>
      <c r="C2865" t="s">
        <v>1990</v>
      </c>
      <c r="D2865" s="132">
        <v>44318</v>
      </c>
      <c r="E2865" t="s">
        <v>1143</v>
      </c>
      <c r="F2865" t="s">
        <v>1314</v>
      </c>
      <c r="G2865" t="s">
        <v>1143</v>
      </c>
      <c r="H2865" t="s">
        <v>1143</v>
      </c>
      <c r="I2865" t="s">
        <v>1375</v>
      </c>
      <c r="J2865">
        <v>10</v>
      </c>
      <c r="K2865">
        <v>1420</v>
      </c>
      <c r="L2865">
        <v>14200</v>
      </c>
      <c r="M2865">
        <v>3.3809999999999998</v>
      </c>
      <c r="N2865">
        <v>33.81</v>
      </c>
      <c r="O2865">
        <v>0</v>
      </c>
      <c r="P2865">
        <v>0</v>
      </c>
      <c r="Q2865">
        <v>1423.3810000000001</v>
      </c>
      <c r="R2865">
        <v>14233.81</v>
      </c>
      <c r="S2865" t="s">
        <v>1428</v>
      </c>
    </row>
    <row r="2866" spans="1:19">
      <c r="A2866" t="s">
        <v>1991</v>
      </c>
      <c r="B2866">
        <v>44318</v>
      </c>
      <c r="C2866" t="s">
        <v>1992</v>
      </c>
      <c r="D2866" s="132">
        <v>44318</v>
      </c>
      <c r="E2866" t="s">
        <v>1429</v>
      </c>
      <c r="F2866" t="s">
        <v>18</v>
      </c>
      <c r="G2866" t="s">
        <v>19</v>
      </c>
      <c r="H2866" t="s">
        <v>13</v>
      </c>
      <c r="I2866" t="s">
        <v>1375</v>
      </c>
      <c r="J2866">
        <v>40</v>
      </c>
      <c r="K2866">
        <v>1400</v>
      </c>
      <c r="L2866">
        <v>56000</v>
      </c>
      <c r="M2866">
        <v>3.3330000000000002</v>
      </c>
      <c r="N2866">
        <v>133.32</v>
      </c>
      <c r="O2866">
        <v>0</v>
      </c>
      <c r="P2866">
        <v>0</v>
      </c>
      <c r="Q2866">
        <v>1403.3333</v>
      </c>
      <c r="R2866">
        <v>56133.332000000002</v>
      </c>
      <c r="S2866" t="s">
        <v>1428</v>
      </c>
    </row>
    <row r="2867" spans="1:19">
      <c r="A2867" t="s">
        <v>1991</v>
      </c>
      <c r="B2867">
        <v>44318</v>
      </c>
      <c r="C2867" t="s">
        <v>1992</v>
      </c>
      <c r="D2867" s="132">
        <v>44318</v>
      </c>
      <c r="E2867" t="s">
        <v>1429</v>
      </c>
      <c r="F2867" t="s">
        <v>18</v>
      </c>
      <c r="G2867" t="s">
        <v>19</v>
      </c>
      <c r="H2867" t="s">
        <v>13</v>
      </c>
      <c r="I2867" t="s">
        <v>1319</v>
      </c>
      <c r="J2867">
        <v>40</v>
      </c>
      <c r="K2867">
        <v>1244</v>
      </c>
      <c r="L2867">
        <v>49760</v>
      </c>
      <c r="M2867">
        <v>2.9620000000000002</v>
      </c>
      <c r="N2867">
        <v>118.48</v>
      </c>
      <c r="O2867">
        <v>0</v>
      </c>
      <c r="P2867">
        <v>0</v>
      </c>
      <c r="Q2867">
        <v>1246.9619</v>
      </c>
      <c r="R2867">
        <v>49878.476000000002</v>
      </c>
      <c r="S2867" t="s">
        <v>1428</v>
      </c>
    </row>
    <row r="2868" spans="1:19">
      <c r="A2868" t="s">
        <v>1993</v>
      </c>
      <c r="B2868">
        <v>44319</v>
      </c>
      <c r="C2868" t="s">
        <v>1994</v>
      </c>
      <c r="D2868" s="132">
        <v>44319</v>
      </c>
      <c r="E2868" t="s">
        <v>1426</v>
      </c>
      <c r="F2868" t="s">
        <v>1456</v>
      </c>
      <c r="G2868" t="s">
        <v>1427</v>
      </c>
      <c r="H2868" t="s">
        <v>1426</v>
      </c>
      <c r="I2868" t="s">
        <v>1475</v>
      </c>
      <c r="J2868">
        <v>15</v>
      </c>
      <c r="K2868">
        <v>8771</v>
      </c>
      <c r="L2868">
        <v>131565</v>
      </c>
      <c r="M2868">
        <v>0</v>
      </c>
      <c r="N2868">
        <v>0</v>
      </c>
      <c r="O2868">
        <v>0</v>
      </c>
      <c r="P2868">
        <v>0</v>
      </c>
      <c r="Q2868">
        <v>8771</v>
      </c>
      <c r="R2868">
        <v>131565</v>
      </c>
      <c r="S2868" t="s">
        <v>1428</v>
      </c>
    </row>
    <row r="2869" spans="1:19">
      <c r="A2869" t="s">
        <v>1995</v>
      </c>
      <c r="B2869">
        <v>44319</v>
      </c>
      <c r="C2869" t="s">
        <v>1996</v>
      </c>
      <c r="D2869" s="132">
        <v>44319</v>
      </c>
      <c r="E2869" t="s">
        <v>1429</v>
      </c>
      <c r="F2869" t="s">
        <v>1008</v>
      </c>
      <c r="G2869" t="s">
        <v>1013</v>
      </c>
      <c r="H2869" t="s">
        <v>1433</v>
      </c>
      <c r="I2869" t="s">
        <v>1322</v>
      </c>
      <c r="J2869">
        <v>20</v>
      </c>
      <c r="K2869">
        <v>1361</v>
      </c>
      <c r="L2869">
        <v>27220</v>
      </c>
      <c r="M2869">
        <v>3.2404999999999999</v>
      </c>
      <c r="N2869">
        <v>64.81</v>
      </c>
      <c r="O2869">
        <v>0</v>
      </c>
      <c r="P2869">
        <v>0</v>
      </c>
      <c r="Q2869">
        <v>1364.2405000000001</v>
      </c>
      <c r="R2869">
        <v>27284.81</v>
      </c>
      <c r="S2869" t="s">
        <v>1428</v>
      </c>
    </row>
    <row r="2870" spans="1:19">
      <c r="A2870" t="s">
        <v>1997</v>
      </c>
      <c r="B2870">
        <v>44319</v>
      </c>
      <c r="C2870" t="s">
        <v>1998</v>
      </c>
      <c r="D2870" s="132">
        <v>44319</v>
      </c>
      <c r="E2870" t="s">
        <v>1429</v>
      </c>
      <c r="F2870" t="s">
        <v>102</v>
      </c>
      <c r="G2870" t="s">
        <v>1012</v>
      </c>
      <c r="H2870" t="s">
        <v>1433</v>
      </c>
      <c r="I2870" t="s">
        <v>1322</v>
      </c>
      <c r="J2870">
        <v>20</v>
      </c>
      <c r="K2870">
        <v>1361</v>
      </c>
      <c r="L2870">
        <v>27220</v>
      </c>
      <c r="M2870">
        <v>3.2404999999999999</v>
      </c>
      <c r="N2870">
        <v>64.81</v>
      </c>
      <c r="O2870">
        <v>0</v>
      </c>
      <c r="P2870">
        <v>0</v>
      </c>
      <c r="Q2870">
        <v>1364.2405000000001</v>
      </c>
      <c r="R2870">
        <v>27284.81</v>
      </c>
      <c r="S2870" t="s">
        <v>1428</v>
      </c>
    </row>
    <row r="2871" spans="1:19">
      <c r="A2871" t="s">
        <v>1999</v>
      </c>
      <c r="B2871">
        <v>44319</v>
      </c>
      <c r="C2871" t="s">
        <v>2000</v>
      </c>
      <c r="D2871" s="132">
        <v>44319</v>
      </c>
      <c r="E2871" t="s">
        <v>1429</v>
      </c>
      <c r="F2871" t="s">
        <v>959</v>
      </c>
      <c r="G2871" t="s">
        <v>1447</v>
      </c>
      <c r="H2871" t="s">
        <v>24</v>
      </c>
      <c r="I2871" t="s">
        <v>1344</v>
      </c>
      <c r="J2871">
        <v>5</v>
      </c>
      <c r="K2871">
        <v>9850</v>
      </c>
      <c r="L2871">
        <v>49250</v>
      </c>
      <c r="M2871">
        <v>23.452400000000001</v>
      </c>
      <c r="N2871">
        <v>117.262</v>
      </c>
      <c r="O2871">
        <v>0</v>
      </c>
      <c r="P2871">
        <v>0</v>
      </c>
      <c r="Q2871">
        <v>9873.4524000000001</v>
      </c>
      <c r="R2871">
        <v>49367.262000000002</v>
      </c>
      <c r="S2871" t="s">
        <v>1428</v>
      </c>
    </row>
    <row r="2872" spans="1:19">
      <c r="A2872" t="s">
        <v>1999</v>
      </c>
      <c r="B2872">
        <v>44319</v>
      </c>
      <c r="C2872" t="s">
        <v>2000</v>
      </c>
      <c r="D2872" s="132">
        <v>44319</v>
      </c>
      <c r="E2872" t="s">
        <v>1429</v>
      </c>
      <c r="F2872" t="s">
        <v>959</v>
      </c>
      <c r="G2872" t="s">
        <v>1447</v>
      </c>
      <c r="H2872" t="s">
        <v>24</v>
      </c>
      <c r="I2872" t="s">
        <v>1322</v>
      </c>
      <c r="J2872">
        <v>20</v>
      </c>
      <c r="K2872">
        <v>1361</v>
      </c>
      <c r="L2872">
        <v>27220</v>
      </c>
      <c r="M2872">
        <v>3.2404999999999999</v>
      </c>
      <c r="N2872">
        <v>64.81</v>
      </c>
      <c r="O2872">
        <v>0</v>
      </c>
      <c r="P2872">
        <v>0</v>
      </c>
      <c r="Q2872">
        <v>1364.2405000000001</v>
      </c>
      <c r="R2872">
        <v>27284.81</v>
      </c>
      <c r="S2872" t="s">
        <v>1428</v>
      </c>
    </row>
    <row r="2873" spans="1:19">
      <c r="A2873" t="s">
        <v>2001</v>
      </c>
      <c r="B2873">
        <v>44319</v>
      </c>
      <c r="C2873" t="s">
        <v>2002</v>
      </c>
      <c r="D2873" s="132">
        <v>44319</v>
      </c>
      <c r="E2873" t="s">
        <v>1429</v>
      </c>
      <c r="F2873" t="s">
        <v>14</v>
      </c>
      <c r="G2873" t="s">
        <v>1437</v>
      </c>
      <c r="H2873" t="s">
        <v>24</v>
      </c>
      <c r="I2873" t="s">
        <v>1322</v>
      </c>
      <c r="J2873">
        <v>40</v>
      </c>
      <c r="K2873">
        <v>1361</v>
      </c>
      <c r="L2873">
        <v>54440</v>
      </c>
      <c r="M2873">
        <v>3.2404999999999999</v>
      </c>
      <c r="N2873">
        <v>129.62</v>
      </c>
      <c r="O2873">
        <v>0</v>
      </c>
      <c r="P2873">
        <v>0</v>
      </c>
      <c r="Q2873">
        <v>1364.2405000000001</v>
      </c>
      <c r="R2873">
        <v>54569.62</v>
      </c>
      <c r="S2873" t="s">
        <v>1428</v>
      </c>
    </row>
    <row r="2874" spans="1:19">
      <c r="A2874" t="s">
        <v>2003</v>
      </c>
      <c r="B2874">
        <v>44319</v>
      </c>
      <c r="C2874" t="s">
        <v>2004</v>
      </c>
      <c r="D2874" s="132">
        <v>44319</v>
      </c>
      <c r="E2874" t="s">
        <v>1429</v>
      </c>
      <c r="F2874" t="s">
        <v>959</v>
      </c>
      <c r="G2874" t="s">
        <v>1447</v>
      </c>
      <c r="H2874" t="s">
        <v>24</v>
      </c>
      <c r="I2874" t="s">
        <v>1356</v>
      </c>
      <c r="J2874">
        <v>5</v>
      </c>
      <c r="K2874">
        <v>6595</v>
      </c>
      <c r="L2874">
        <v>32975</v>
      </c>
      <c r="M2874">
        <v>15.702400000000001</v>
      </c>
      <c r="N2874">
        <v>78.512</v>
      </c>
      <c r="O2874">
        <v>0</v>
      </c>
      <c r="P2874">
        <v>0</v>
      </c>
      <c r="Q2874">
        <v>6610.7024000000001</v>
      </c>
      <c r="R2874">
        <v>33053.512000000002</v>
      </c>
      <c r="S2874" t="s">
        <v>1428</v>
      </c>
    </row>
    <row r="2875" spans="1:19">
      <c r="A2875" t="s">
        <v>2003</v>
      </c>
      <c r="B2875">
        <v>44319</v>
      </c>
      <c r="C2875" t="s">
        <v>2004</v>
      </c>
      <c r="D2875" s="132">
        <v>44319</v>
      </c>
      <c r="E2875" t="s">
        <v>1429</v>
      </c>
      <c r="F2875" t="s">
        <v>959</v>
      </c>
      <c r="G2875" t="s">
        <v>1447</v>
      </c>
      <c r="H2875" t="s">
        <v>24</v>
      </c>
      <c r="I2875" t="s">
        <v>1475</v>
      </c>
      <c r="J2875">
        <v>1</v>
      </c>
      <c r="K2875">
        <v>9482</v>
      </c>
      <c r="L2875">
        <v>9482</v>
      </c>
      <c r="M2875">
        <v>22.5762</v>
      </c>
      <c r="N2875">
        <v>22.5762</v>
      </c>
      <c r="O2875">
        <v>0</v>
      </c>
      <c r="P2875">
        <v>0</v>
      </c>
      <c r="Q2875">
        <v>9504.5761999999995</v>
      </c>
      <c r="R2875">
        <v>9504.5761999999995</v>
      </c>
      <c r="S2875" t="s">
        <v>1428</v>
      </c>
    </row>
    <row r="2876" spans="1:19">
      <c r="A2876" t="s">
        <v>2003</v>
      </c>
      <c r="B2876">
        <v>44319</v>
      </c>
      <c r="C2876" t="s">
        <v>2004</v>
      </c>
      <c r="D2876" s="132">
        <v>44319</v>
      </c>
      <c r="E2876" t="s">
        <v>1429</v>
      </c>
      <c r="F2876" t="s">
        <v>959</v>
      </c>
      <c r="G2876" t="s">
        <v>1447</v>
      </c>
      <c r="H2876" t="s">
        <v>24</v>
      </c>
      <c r="I2876" t="s">
        <v>1478</v>
      </c>
      <c r="J2876">
        <v>7</v>
      </c>
      <c r="K2876">
        <v>6390</v>
      </c>
      <c r="L2876">
        <v>44730</v>
      </c>
      <c r="M2876">
        <v>15.2143</v>
      </c>
      <c r="N2876">
        <v>106.5001</v>
      </c>
      <c r="O2876">
        <v>0</v>
      </c>
      <c r="P2876">
        <v>0</v>
      </c>
      <c r="Q2876">
        <v>6405.2142999999996</v>
      </c>
      <c r="R2876">
        <v>44836.500099999997</v>
      </c>
      <c r="S2876" t="s">
        <v>1428</v>
      </c>
    </row>
    <row r="2877" spans="1:19">
      <c r="A2877" t="s">
        <v>2005</v>
      </c>
      <c r="B2877">
        <v>44319</v>
      </c>
      <c r="C2877" t="s">
        <v>2006</v>
      </c>
      <c r="D2877" s="132">
        <v>44319</v>
      </c>
      <c r="E2877" t="s">
        <v>1429</v>
      </c>
      <c r="F2877" t="s">
        <v>15</v>
      </c>
      <c r="G2877" t="s">
        <v>1437</v>
      </c>
      <c r="H2877" t="s">
        <v>13</v>
      </c>
      <c r="I2877" t="s">
        <v>1379</v>
      </c>
      <c r="J2877">
        <v>20</v>
      </c>
      <c r="K2877">
        <v>1186</v>
      </c>
      <c r="L2877">
        <v>23720</v>
      </c>
      <c r="M2877">
        <v>2.8237999999999999</v>
      </c>
      <c r="N2877">
        <v>56.475999999999999</v>
      </c>
      <c r="O2877">
        <v>0</v>
      </c>
      <c r="P2877">
        <v>0</v>
      </c>
      <c r="Q2877">
        <v>1188.8237999999999</v>
      </c>
      <c r="R2877">
        <v>23776.475999999999</v>
      </c>
      <c r="S2877" t="s">
        <v>1428</v>
      </c>
    </row>
    <row r="2878" spans="1:19">
      <c r="A2878" t="s">
        <v>2005</v>
      </c>
      <c r="B2878">
        <v>44319</v>
      </c>
      <c r="C2878" t="s">
        <v>2006</v>
      </c>
      <c r="D2878" s="132">
        <v>44319</v>
      </c>
      <c r="E2878" t="s">
        <v>1429</v>
      </c>
      <c r="F2878" t="s">
        <v>15</v>
      </c>
      <c r="G2878" t="s">
        <v>1437</v>
      </c>
      <c r="H2878" t="s">
        <v>13</v>
      </c>
      <c r="I2878" t="s">
        <v>1408</v>
      </c>
      <c r="J2878">
        <v>5</v>
      </c>
      <c r="K2878">
        <v>7760</v>
      </c>
      <c r="L2878">
        <v>38800</v>
      </c>
      <c r="M2878">
        <v>18.476199999999999</v>
      </c>
      <c r="N2878">
        <v>92.381</v>
      </c>
      <c r="O2878">
        <v>0</v>
      </c>
      <c r="P2878">
        <v>0</v>
      </c>
      <c r="Q2878">
        <v>7778.4762000000001</v>
      </c>
      <c r="R2878">
        <v>38892.381000000001</v>
      </c>
      <c r="S2878" t="s">
        <v>1428</v>
      </c>
    </row>
    <row r="2879" spans="1:19">
      <c r="A2879" t="s">
        <v>2007</v>
      </c>
      <c r="B2879">
        <v>44319</v>
      </c>
      <c r="C2879" t="s">
        <v>2008</v>
      </c>
      <c r="D2879" s="132">
        <v>44319</v>
      </c>
      <c r="E2879" t="s">
        <v>1429</v>
      </c>
      <c r="F2879" t="s">
        <v>40</v>
      </c>
      <c r="G2879" t="s">
        <v>41</v>
      </c>
      <c r="H2879" t="s">
        <v>13</v>
      </c>
      <c r="I2879" t="s">
        <v>1375</v>
      </c>
      <c r="J2879">
        <v>20</v>
      </c>
      <c r="K2879">
        <v>1400</v>
      </c>
      <c r="L2879">
        <v>28000</v>
      </c>
      <c r="M2879">
        <v>3.3332999999999999</v>
      </c>
      <c r="N2879">
        <v>66.665999999999997</v>
      </c>
      <c r="O2879">
        <v>0</v>
      </c>
      <c r="P2879">
        <v>0</v>
      </c>
      <c r="Q2879">
        <v>1403.3333</v>
      </c>
      <c r="R2879">
        <v>28066.666000000001</v>
      </c>
      <c r="S2879" t="s">
        <v>1428</v>
      </c>
    </row>
    <row r="2880" spans="1:19">
      <c r="A2880" t="s">
        <v>2007</v>
      </c>
      <c r="B2880">
        <v>44319</v>
      </c>
      <c r="C2880" t="s">
        <v>2008</v>
      </c>
      <c r="D2880" s="132">
        <v>44319</v>
      </c>
      <c r="E2880" t="s">
        <v>1429</v>
      </c>
      <c r="F2880" t="s">
        <v>40</v>
      </c>
      <c r="G2880" t="s">
        <v>41</v>
      </c>
      <c r="H2880" t="s">
        <v>13</v>
      </c>
      <c r="I2880" t="s">
        <v>1389</v>
      </c>
      <c r="J2880">
        <v>20</v>
      </c>
      <c r="K2880">
        <v>7050</v>
      </c>
      <c r="L2880">
        <v>141000</v>
      </c>
      <c r="M2880">
        <v>16.785699999999999</v>
      </c>
      <c r="N2880">
        <v>335.714</v>
      </c>
      <c r="O2880">
        <v>0</v>
      </c>
      <c r="P2880">
        <v>0</v>
      </c>
      <c r="Q2880">
        <v>7066.7857000000004</v>
      </c>
      <c r="R2880">
        <v>141335.71400000001</v>
      </c>
      <c r="S2880" t="s">
        <v>1428</v>
      </c>
    </row>
    <row r="2881" spans="1:19">
      <c r="A2881" t="s">
        <v>2007</v>
      </c>
      <c r="B2881">
        <v>44319</v>
      </c>
      <c r="C2881" t="s">
        <v>2008</v>
      </c>
      <c r="D2881" s="132">
        <v>44319</v>
      </c>
      <c r="E2881" t="s">
        <v>1429</v>
      </c>
      <c r="F2881" t="s">
        <v>40</v>
      </c>
      <c r="G2881" t="s">
        <v>41</v>
      </c>
      <c r="H2881" t="s">
        <v>13</v>
      </c>
      <c r="I2881" t="s">
        <v>1379</v>
      </c>
      <c r="J2881">
        <v>100</v>
      </c>
      <c r="K2881">
        <v>1186</v>
      </c>
      <c r="L2881">
        <v>118600</v>
      </c>
      <c r="M2881">
        <v>2.8237999999999999</v>
      </c>
      <c r="N2881">
        <v>282.38</v>
      </c>
      <c r="O2881">
        <v>0</v>
      </c>
      <c r="P2881">
        <v>0</v>
      </c>
      <c r="Q2881">
        <v>1188.8237999999999</v>
      </c>
      <c r="R2881">
        <v>118882.38</v>
      </c>
      <c r="S2881" t="s">
        <v>1428</v>
      </c>
    </row>
    <row r="2882" spans="1:19">
      <c r="A2882" t="s">
        <v>2007</v>
      </c>
      <c r="B2882">
        <v>44319</v>
      </c>
      <c r="C2882" t="s">
        <v>2008</v>
      </c>
      <c r="D2882" s="132">
        <v>44319</v>
      </c>
      <c r="E2882" t="s">
        <v>1429</v>
      </c>
      <c r="F2882" t="s">
        <v>40</v>
      </c>
      <c r="G2882" t="s">
        <v>41</v>
      </c>
      <c r="H2882" t="s">
        <v>13</v>
      </c>
      <c r="I2882" t="s">
        <v>1322</v>
      </c>
      <c r="J2882">
        <v>40</v>
      </c>
      <c r="K2882">
        <v>1361</v>
      </c>
      <c r="L2882">
        <v>54440</v>
      </c>
      <c r="M2882">
        <v>3.2404999999999999</v>
      </c>
      <c r="N2882">
        <v>129.62</v>
      </c>
      <c r="O2882">
        <v>0</v>
      </c>
      <c r="P2882">
        <v>0</v>
      </c>
      <c r="Q2882">
        <v>1364.2405000000001</v>
      </c>
      <c r="R2882">
        <v>54569.62</v>
      </c>
      <c r="S2882" t="s">
        <v>1428</v>
      </c>
    </row>
    <row r="2883" spans="1:19">
      <c r="A2883" t="s">
        <v>2009</v>
      </c>
      <c r="B2883">
        <v>44319</v>
      </c>
      <c r="C2883" t="s">
        <v>2010</v>
      </c>
      <c r="D2883" s="132">
        <v>44319</v>
      </c>
      <c r="E2883" t="s">
        <v>1429</v>
      </c>
      <c r="F2883" t="s">
        <v>96</v>
      </c>
      <c r="G2883" t="s">
        <v>1013</v>
      </c>
      <c r="H2883" t="s">
        <v>1433</v>
      </c>
      <c r="I2883" t="s">
        <v>1322</v>
      </c>
      <c r="J2883">
        <v>14</v>
      </c>
      <c r="K2883">
        <v>1361</v>
      </c>
      <c r="L2883">
        <v>19054</v>
      </c>
      <c r="M2883">
        <v>3.24</v>
      </c>
      <c r="N2883">
        <v>45.36</v>
      </c>
      <c r="O2883">
        <v>0</v>
      </c>
      <c r="P2883">
        <v>0</v>
      </c>
      <c r="Q2883">
        <v>1364.2405000000001</v>
      </c>
      <c r="R2883">
        <v>19099.366999999998</v>
      </c>
      <c r="S2883" t="s">
        <v>1428</v>
      </c>
    </row>
    <row r="2884" spans="1:19">
      <c r="A2884" t="s">
        <v>2011</v>
      </c>
      <c r="B2884">
        <v>44319</v>
      </c>
      <c r="C2884" t="s">
        <v>2012</v>
      </c>
      <c r="D2884" s="132">
        <v>44319</v>
      </c>
      <c r="E2884" t="s">
        <v>1429</v>
      </c>
      <c r="F2884" t="s">
        <v>4</v>
      </c>
      <c r="G2884" t="s">
        <v>1430</v>
      </c>
      <c r="H2884" t="s">
        <v>117</v>
      </c>
      <c r="I2884" t="s">
        <v>1344</v>
      </c>
      <c r="J2884">
        <v>5</v>
      </c>
      <c r="K2884">
        <v>9850</v>
      </c>
      <c r="L2884">
        <v>49250</v>
      </c>
      <c r="M2884">
        <v>23.452400000000001</v>
      </c>
      <c r="N2884">
        <v>117.262</v>
      </c>
      <c r="O2884">
        <v>0</v>
      </c>
      <c r="P2884">
        <v>0</v>
      </c>
      <c r="Q2884">
        <v>9873.4524000000001</v>
      </c>
      <c r="R2884">
        <v>49367.262000000002</v>
      </c>
      <c r="S2884" t="s">
        <v>1428</v>
      </c>
    </row>
    <row r="2885" spans="1:19">
      <c r="A2885" t="s">
        <v>2013</v>
      </c>
      <c r="B2885">
        <v>44319</v>
      </c>
      <c r="C2885" t="s">
        <v>2014</v>
      </c>
      <c r="D2885" s="132">
        <v>44319</v>
      </c>
      <c r="E2885" t="s">
        <v>1429</v>
      </c>
      <c r="F2885" t="s">
        <v>107</v>
      </c>
      <c r="G2885" t="s">
        <v>1097</v>
      </c>
      <c r="H2885" t="s">
        <v>117</v>
      </c>
      <c r="I2885" t="s">
        <v>1408</v>
      </c>
      <c r="J2885">
        <v>30</v>
      </c>
      <c r="K2885">
        <v>7760</v>
      </c>
      <c r="L2885">
        <v>232800</v>
      </c>
      <c r="M2885">
        <v>18.476199999999999</v>
      </c>
      <c r="N2885">
        <v>554.28599999999994</v>
      </c>
      <c r="O2885">
        <v>0</v>
      </c>
      <c r="P2885">
        <v>0</v>
      </c>
      <c r="Q2885">
        <v>7778.4762000000001</v>
      </c>
      <c r="R2885">
        <v>233354.28599999999</v>
      </c>
      <c r="S2885" t="s">
        <v>1428</v>
      </c>
    </row>
    <row r="2886" spans="1:19">
      <c r="A2886" t="s">
        <v>2015</v>
      </c>
      <c r="B2886">
        <v>44319</v>
      </c>
      <c r="C2886" t="s">
        <v>2016</v>
      </c>
      <c r="D2886" s="132">
        <v>44319</v>
      </c>
      <c r="E2886" t="s">
        <v>1429</v>
      </c>
      <c r="F2886" t="s">
        <v>70</v>
      </c>
      <c r="G2886" t="s">
        <v>1436</v>
      </c>
      <c r="H2886" t="s">
        <v>66</v>
      </c>
      <c r="I2886" t="s">
        <v>1375</v>
      </c>
      <c r="J2886">
        <v>10</v>
      </c>
      <c r="K2886">
        <v>1400</v>
      </c>
      <c r="L2886">
        <v>14000</v>
      </c>
      <c r="M2886">
        <v>3.3332999999999999</v>
      </c>
      <c r="N2886">
        <v>33.332999999999998</v>
      </c>
      <c r="O2886">
        <v>0</v>
      </c>
      <c r="P2886">
        <v>0</v>
      </c>
      <c r="Q2886">
        <v>1403.3333</v>
      </c>
      <c r="R2886">
        <v>14033.333000000001</v>
      </c>
      <c r="S2886" t="s">
        <v>1428</v>
      </c>
    </row>
    <row r="2887" spans="1:19">
      <c r="A2887" t="s">
        <v>2015</v>
      </c>
      <c r="B2887">
        <v>44319</v>
      </c>
      <c r="C2887" t="s">
        <v>2016</v>
      </c>
      <c r="D2887" s="132">
        <v>44319</v>
      </c>
      <c r="E2887" t="s">
        <v>1429</v>
      </c>
      <c r="F2887" t="s">
        <v>70</v>
      </c>
      <c r="G2887" t="s">
        <v>1436</v>
      </c>
      <c r="H2887" t="s">
        <v>66</v>
      </c>
      <c r="I2887" t="s">
        <v>1322</v>
      </c>
      <c r="J2887">
        <v>10</v>
      </c>
      <c r="K2887">
        <v>1361</v>
      </c>
      <c r="L2887">
        <v>13610</v>
      </c>
      <c r="M2887">
        <v>3.2404999999999999</v>
      </c>
      <c r="N2887">
        <v>32.405000000000001</v>
      </c>
      <c r="O2887">
        <v>0</v>
      </c>
      <c r="P2887">
        <v>0</v>
      </c>
      <c r="Q2887">
        <v>1364.2405000000001</v>
      </c>
      <c r="R2887">
        <v>13642.405000000001</v>
      </c>
      <c r="S2887" t="s">
        <v>1428</v>
      </c>
    </row>
    <row r="2888" spans="1:19">
      <c r="A2888" t="s">
        <v>2015</v>
      </c>
      <c r="B2888">
        <v>44319</v>
      </c>
      <c r="C2888" t="s">
        <v>2016</v>
      </c>
      <c r="D2888" s="132">
        <v>44319</v>
      </c>
      <c r="E2888" t="s">
        <v>1429</v>
      </c>
      <c r="F2888" t="s">
        <v>70</v>
      </c>
      <c r="G2888" t="s">
        <v>1436</v>
      </c>
      <c r="H2888" t="s">
        <v>66</v>
      </c>
      <c r="I2888" t="s">
        <v>1379</v>
      </c>
      <c r="J2888">
        <v>10</v>
      </c>
      <c r="K2888">
        <v>1186</v>
      </c>
      <c r="L2888">
        <v>11860</v>
      </c>
      <c r="M2888">
        <v>2.8237999999999999</v>
      </c>
      <c r="N2888">
        <v>28.238</v>
      </c>
      <c r="O2888">
        <v>0</v>
      </c>
      <c r="P2888">
        <v>0</v>
      </c>
      <c r="Q2888">
        <v>1188.8237999999999</v>
      </c>
      <c r="R2888">
        <v>11888.237999999999</v>
      </c>
      <c r="S2888" t="s">
        <v>1428</v>
      </c>
    </row>
    <row r="2889" spans="1:19">
      <c r="A2889" t="s">
        <v>2017</v>
      </c>
      <c r="B2889">
        <v>44319</v>
      </c>
      <c r="C2889" t="s">
        <v>2018</v>
      </c>
      <c r="D2889" s="132">
        <v>44319</v>
      </c>
      <c r="E2889" t="s">
        <v>1429</v>
      </c>
      <c r="F2889" t="s">
        <v>978</v>
      </c>
      <c r="G2889" t="s">
        <v>76</v>
      </c>
      <c r="H2889" t="s">
        <v>66</v>
      </c>
      <c r="I2889" t="s">
        <v>1322</v>
      </c>
      <c r="J2889">
        <v>70</v>
      </c>
      <c r="K2889">
        <v>1361</v>
      </c>
      <c r="L2889">
        <v>95270</v>
      </c>
      <c r="M2889">
        <v>3.2404999999999999</v>
      </c>
      <c r="N2889">
        <v>226.83500000000001</v>
      </c>
      <c r="O2889">
        <v>0</v>
      </c>
      <c r="P2889">
        <v>0</v>
      </c>
      <c r="Q2889">
        <v>1364.2405000000001</v>
      </c>
      <c r="R2889">
        <v>95496.835000000006</v>
      </c>
      <c r="S2889" t="s">
        <v>1428</v>
      </c>
    </row>
    <row r="2890" spans="1:19">
      <c r="A2890" t="s">
        <v>2019</v>
      </c>
      <c r="B2890">
        <v>44319</v>
      </c>
      <c r="C2890" t="s">
        <v>2020</v>
      </c>
      <c r="D2890" s="132">
        <v>44319</v>
      </c>
      <c r="E2890" t="s">
        <v>1429</v>
      </c>
      <c r="F2890" t="s">
        <v>69</v>
      </c>
      <c r="G2890" t="s">
        <v>66</v>
      </c>
      <c r="H2890" t="s">
        <v>66</v>
      </c>
      <c r="I2890" t="s">
        <v>1322</v>
      </c>
      <c r="J2890">
        <v>40</v>
      </c>
      <c r="K2890">
        <v>1361</v>
      </c>
      <c r="L2890">
        <v>54440</v>
      </c>
      <c r="M2890">
        <v>3.2404999999999999</v>
      </c>
      <c r="N2890">
        <v>129.62</v>
      </c>
      <c r="O2890">
        <v>0</v>
      </c>
      <c r="P2890">
        <v>0</v>
      </c>
      <c r="Q2890">
        <v>1364.2405000000001</v>
      </c>
      <c r="R2890">
        <v>54569.62</v>
      </c>
      <c r="S2890" t="s">
        <v>1428</v>
      </c>
    </row>
    <row r="2891" spans="1:19">
      <c r="A2891" t="s">
        <v>2019</v>
      </c>
      <c r="B2891">
        <v>44319</v>
      </c>
      <c r="C2891" t="s">
        <v>2020</v>
      </c>
      <c r="D2891" s="132">
        <v>44319</v>
      </c>
      <c r="E2891" t="s">
        <v>1429</v>
      </c>
      <c r="F2891" t="s">
        <v>69</v>
      </c>
      <c r="G2891" t="s">
        <v>66</v>
      </c>
      <c r="H2891" t="s">
        <v>66</v>
      </c>
      <c r="I2891" t="s">
        <v>1344</v>
      </c>
      <c r="J2891">
        <v>5</v>
      </c>
      <c r="K2891">
        <v>9850</v>
      </c>
      <c r="L2891">
        <v>49250</v>
      </c>
      <c r="M2891">
        <v>23.452400000000001</v>
      </c>
      <c r="N2891">
        <v>117.262</v>
      </c>
      <c r="O2891">
        <v>0</v>
      </c>
      <c r="P2891">
        <v>0</v>
      </c>
      <c r="Q2891">
        <v>9873.4524000000001</v>
      </c>
      <c r="R2891">
        <v>49367.262000000002</v>
      </c>
      <c r="S2891" t="s">
        <v>1428</v>
      </c>
    </row>
    <row r="2892" spans="1:19">
      <c r="A2892" t="s">
        <v>2021</v>
      </c>
      <c r="B2892">
        <v>44319</v>
      </c>
      <c r="C2892" t="s">
        <v>2022</v>
      </c>
      <c r="D2892" s="132">
        <v>44319</v>
      </c>
      <c r="E2892" t="s">
        <v>1429</v>
      </c>
      <c r="F2892" t="s">
        <v>1188</v>
      </c>
      <c r="G2892" t="s">
        <v>25</v>
      </c>
      <c r="H2892" t="s">
        <v>24</v>
      </c>
      <c r="I2892" t="s">
        <v>1413</v>
      </c>
      <c r="J2892">
        <v>10</v>
      </c>
      <c r="K2892">
        <v>3970</v>
      </c>
      <c r="L2892">
        <v>39700</v>
      </c>
      <c r="M2892">
        <v>9.4524000000000008</v>
      </c>
      <c r="N2892">
        <v>94.524000000000001</v>
      </c>
      <c r="O2892">
        <v>0</v>
      </c>
      <c r="P2892">
        <v>2000</v>
      </c>
      <c r="Q2892">
        <v>3979.4524000000001</v>
      </c>
      <c r="R2892">
        <v>37794.523999999998</v>
      </c>
      <c r="S2892" t="s">
        <v>1428</v>
      </c>
    </row>
    <row r="2893" spans="1:19">
      <c r="A2893" t="s">
        <v>2023</v>
      </c>
      <c r="B2893">
        <v>44319</v>
      </c>
      <c r="C2893" t="s">
        <v>2024</v>
      </c>
      <c r="D2893" s="132">
        <v>44319</v>
      </c>
      <c r="E2893" t="s">
        <v>1429</v>
      </c>
      <c r="F2893" t="s">
        <v>97</v>
      </c>
      <c r="G2893" t="s">
        <v>1012</v>
      </c>
      <c r="H2893" t="s">
        <v>1433</v>
      </c>
      <c r="I2893" t="s">
        <v>1420</v>
      </c>
      <c r="J2893">
        <v>5</v>
      </c>
      <c r="K2893">
        <v>9480</v>
      </c>
      <c r="L2893">
        <v>47400</v>
      </c>
      <c r="M2893">
        <v>22.571400000000001</v>
      </c>
      <c r="N2893">
        <v>112.857</v>
      </c>
      <c r="O2893">
        <v>0</v>
      </c>
      <c r="P2893">
        <v>0</v>
      </c>
      <c r="Q2893">
        <v>9502.5714000000007</v>
      </c>
      <c r="R2893">
        <v>47512.857000000004</v>
      </c>
      <c r="S2893" t="s">
        <v>1428</v>
      </c>
    </row>
    <row r="2894" spans="1:19">
      <c r="A2894" t="s">
        <v>2025</v>
      </c>
      <c r="B2894">
        <v>44319</v>
      </c>
      <c r="C2894" t="s">
        <v>2026</v>
      </c>
      <c r="D2894" s="132">
        <v>44319</v>
      </c>
      <c r="E2894" t="s">
        <v>1429</v>
      </c>
      <c r="F2894" t="s">
        <v>16</v>
      </c>
      <c r="G2894" t="s">
        <v>1049</v>
      </c>
      <c r="H2894" t="s">
        <v>13</v>
      </c>
      <c r="I2894" t="s">
        <v>1408</v>
      </c>
      <c r="J2894">
        <v>40</v>
      </c>
      <c r="K2894">
        <v>7760</v>
      </c>
      <c r="L2894">
        <v>310400</v>
      </c>
      <c r="M2894">
        <v>18.475999999999999</v>
      </c>
      <c r="N2894">
        <v>739.04</v>
      </c>
      <c r="O2894">
        <v>0</v>
      </c>
      <c r="P2894">
        <v>0</v>
      </c>
      <c r="Q2894">
        <v>7778.4762000000001</v>
      </c>
      <c r="R2894">
        <v>311139.04800000001</v>
      </c>
      <c r="S2894" t="s">
        <v>1428</v>
      </c>
    </row>
    <row r="2895" spans="1:19">
      <c r="A2895" t="s">
        <v>2027</v>
      </c>
      <c r="B2895">
        <v>44319</v>
      </c>
      <c r="C2895" t="s">
        <v>2028</v>
      </c>
      <c r="D2895" s="132">
        <v>44319</v>
      </c>
      <c r="E2895" t="s">
        <v>1429</v>
      </c>
      <c r="F2895" t="s">
        <v>1018</v>
      </c>
      <c r="G2895" t="s">
        <v>1439</v>
      </c>
      <c r="H2895" t="s">
        <v>66</v>
      </c>
      <c r="I2895" t="s">
        <v>1322</v>
      </c>
      <c r="J2895">
        <v>40</v>
      </c>
      <c r="K2895">
        <v>1361</v>
      </c>
      <c r="L2895">
        <v>54440</v>
      </c>
      <c r="M2895">
        <v>3.2404999999999999</v>
      </c>
      <c r="N2895">
        <v>129.62</v>
      </c>
      <c r="O2895">
        <v>0</v>
      </c>
      <c r="P2895">
        <v>0</v>
      </c>
      <c r="Q2895">
        <v>1364.2405000000001</v>
      </c>
      <c r="R2895">
        <v>54569.62</v>
      </c>
      <c r="S2895" t="s">
        <v>1428</v>
      </c>
    </row>
    <row r="2896" spans="1:19">
      <c r="A2896" t="s">
        <v>2029</v>
      </c>
      <c r="B2896">
        <v>44319</v>
      </c>
      <c r="C2896" t="s">
        <v>2030</v>
      </c>
      <c r="D2896" s="132">
        <v>44319</v>
      </c>
      <c r="E2896" t="s">
        <v>1429</v>
      </c>
      <c r="F2896" t="s">
        <v>48</v>
      </c>
      <c r="G2896" t="s">
        <v>1454</v>
      </c>
      <c r="H2896" t="s">
        <v>13</v>
      </c>
      <c r="I2896" t="s">
        <v>1413</v>
      </c>
      <c r="J2896">
        <v>5</v>
      </c>
      <c r="K2896">
        <v>3970</v>
      </c>
      <c r="L2896">
        <v>19850</v>
      </c>
      <c r="M2896">
        <v>9.452</v>
      </c>
      <c r="N2896">
        <v>47.26</v>
      </c>
      <c r="O2896">
        <v>0</v>
      </c>
      <c r="P2896">
        <v>1000</v>
      </c>
      <c r="Q2896">
        <v>3979.4524000000001</v>
      </c>
      <c r="R2896">
        <v>18897.261999999999</v>
      </c>
      <c r="S2896" t="s">
        <v>1428</v>
      </c>
    </row>
    <row r="2897" spans="1:19">
      <c r="A2897" t="s">
        <v>2031</v>
      </c>
      <c r="B2897">
        <v>44319</v>
      </c>
      <c r="C2897" t="s">
        <v>2032</v>
      </c>
      <c r="D2897" s="132">
        <v>44319</v>
      </c>
      <c r="E2897" t="s">
        <v>1143</v>
      </c>
      <c r="F2897" t="s">
        <v>1315</v>
      </c>
      <c r="G2897" t="s">
        <v>1143</v>
      </c>
      <c r="H2897" t="s">
        <v>1143</v>
      </c>
      <c r="I2897" t="s">
        <v>1475</v>
      </c>
      <c r="J2897">
        <v>3</v>
      </c>
      <c r="K2897">
        <v>9616</v>
      </c>
      <c r="L2897">
        <v>28848</v>
      </c>
      <c r="M2897">
        <v>22.895199999999999</v>
      </c>
      <c r="N2897">
        <v>68.685599999999994</v>
      </c>
      <c r="O2897">
        <v>0</v>
      </c>
      <c r="P2897">
        <v>0</v>
      </c>
      <c r="Q2897">
        <v>9638.8952000000008</v>
      </c>
      <c r="R2897">
        <v>28916.685600000001</v>
      </c>
      <c r="S2897" t="s">
        <v>1428</v>
      </c>
    </row>
    <row r="2898" spans="1:19">
      <c r="A2898" t="s">
        <v>2031</v>
      </c>
      <c r="B2898">
        <v>44319</v>
      </c>
      <c r="C2898" t="s">
        <v>2032</v>
      </c>
      <c r="D2898" s="132">
        <v>44319</v>
      </c>
      <c r="E2898" t="s">
        <v>1143</v>
      </c>
      <c r="F2898" t="s">
        <v>1315</v>
      </c>
      <c r="G2898" t="s">
        <v>1143</v>
      </c>
      <c r="H2898" t="s">
        <v>1143</v>
      </c>
      <c r="I2898" t="s">
        <v>1153</v>
      </c>
      <c r="J2898">
        <v>1</v>
      </c>
      <c r="K2898">
        <v>9162.18</v>
      </c>
      <c r="L2898">
        <v>9162.18</v>
      </c>
      <c r="M2898">
        <v>21.814699999999998</v>
      </c>
      <c r="N2898">
        <v>21.814699999999998</v>
      </c>
      <c r="O2898">
        <v>0</v>
      </c>
      <c r="P2898">
        <v>0</v>
      </c>
      <c r="Q2898">
        <v>9183.9946999999993</v>
      </c>
      <c r="R2898">
        <v>9183.9946999999993</v>
      </c>
      <c r="S2898" t="s">
        <v>1428</v>
      </c>
    </row>
    <row r="2899" spans="1:19">
      <c r="A2899" t="s">
        <v>2033</v>
      </c>
      <c r="B2899">
        <v>44319</v>
      </c>
      <c r="C2899" t="s">
        <v>2034</v>
      </c>
      <c r="D2899" s="132">
        <v>44319</v>
      </c>
      <c r="E2899" t="s">
        <v>1143</v>
      </c>
      <c r="F2899" t="s">
        <v>1317</v>
      </c>
      <c r="G2899" t="s">
        <v>1143</v>
      </c>
      <c r="H2899" t="s">
        <v>1143</v>
      </c>
      <c r="I2899" t="s">
        <v>1322</v>
      </c>
      <c r="J2899">
        <v>2</v>
      </c>
      <c r="K2899">
        <v>1380</v>
      </c>
      <c r="L2899">
        <v>2760</v>
      </c>
      <c r="M2899">
        <v>3.2856999999999998</v>
      </c>
      <c r="N2899">
        <v>6.5713999999999997</v>
      </c>
      <c r="O2899">
        <v>0</v>
      </c>
      <c r="P2899">
        <v>0</v>
      </c>
      <c r="Q2899">
        <v>1383.2856999999999</v>
      </c>
      <c r="R2899">
        <v>2766.5713999999998</v>
      </c>
      <c r="S2899" t="s">
        <v>1428</v>
      </c>
    </row>
    <row r="2900" spans="1:19">
      <c r="A2900" t="s">
        <v>2033</v>
      </c>
      <c r="B2900">
        <v>44319</v>
      </c>
      <c r="C2900" t="s">
        <v>2034</v>
      </c>
      <c r="D2900" s="132">
        <v>44319</v>
      </c>
      <c r="E2900" t="s">
        <v>1143</v>
      </c>
      <c r="F2900" t="s">
        <v>1317</v>
      </c>
      <c r="G2900" t="s">
        <v>1143</v>
      </c>
      <c r="H2900" t="s">
        <v>1143</v>
      </c>
      <c r="I2900" t="s">
        <v>1153</v>
      </c>
      <c r="J2900">
        <v>1</v>
      </c>
      <c r="K2900">
        <v>9162.18</v>
      </c>
      <c r="L2900">
        <v>9162.18</v>
      </c>
      <c r="M2900">
        <v>21.814699999999998</v>
      </c>
      <c r="N2900">
        <v>21.814699999999998</v>
      </c>
      <c r="O2900">
        <v>0</v>
      </c>
      <c r="P2900">
        <v>0</v>
      </c>
      <c r="Q2900">
        <v>9183.9946999999993</v>
      </c>
      <c r="R2900">
        <v>9183.9946999999993</v>
      </c>
      <c r="S2900" t="s">
        <v>1428</v>
      </c>
    </row>
    <row r="2901" spans="1:19">
      <c r="A2901" t="s">
        <v>2035</v>
      </c>
      <c r="B2901">
        <v>44319</v>
      </c>
      <c r="C2901" t="s">
        <v>2036</v>
      </c>
      <c r="D2901" s="132">
        <v>44319</v>
      </c>
      <c r="E2901" t="s">
        <v>1426</v>
      </c>
      <c r="F2901" t="s">
        <v>1458</v>
      </c>
      <c r="G2901" t="s">
        <v>1443</v>
      </c>
      <c r="H2901" t="s">
        <v>1426</v>
      </c>
      <c r="I2901" t="s">
        <v>1154</v>
      </c>
      <c r="J2901">
        <v>1</v>
      </c>
      <c r="K2901">
        <v>3994</v>
      </c>
      <c r="L2901">
        <v>3994</v>
      </c>
      <c r="M2901">
        <v>0</v>
      </c>
      <c r="N2901">
        <v>0</v>
      </c>
      <c r="O2901">
        <v>0</v>
      </c>
      <c r="P2901">
        <v>0</v>
      </c>
      <c r="Q2901">
        <v>3994</v>
      </c>
      <c r="R2901">
        <v>3994</v>
      </c>
      <c r="S2901" t="s">
        <v>1428</v>
      </c>
    </row>
    <row r="2902" spans="1:19">
      <c r="A2902" t="s">
        <v>2037</v>
      </c>
      <c r="B2902">
        <v>44319</v>
      </c>
      <c r="C2902" t="s">
        <v>2038</v>
      </c>
      <c r="D2902" s="132">
        <v>44319</v>
      </c>
      <c r="E2902" t="s">
        <v>1429</v>
      </c>
      <c r="F2902" t="s">
        <v>8</v>
      </c>
      <c r="G2902" t="s">
        <v>1045</v>
      </c>
      <c r="H2902" t="s">
        <v>117</v>
      </c>
      <c r="I2902" t="s">
        <v>1322</v>
      </c>
      <c r="J2902">
        <v>152</v>
      </c>
      <c r="K2902">
        <v>1361</v>
      </c>
      <c r="L2902">
        <v>206872</v>
      </c>
      <c r="M2902">
        <v>3.2404999999999999</v>
      </c>
      <c r="N2902">
        <v>492.55599999999998</v>
      </c>
      <c r="O2902">
        <v>0</v>
      </c>
      <c r="P2902">
        <v>0</v>
      </c>
      <c r="Q2902">
        <v>1364.2405000000001</v>
      </c>
      <c r="R2902">
        <v>207364.55600000001</v>
      </c>
      <c r="S2902" t="s">
        <v>1428</v>
      </c>
    </row>
    <row r="2903" spans="1:19">
      <c r="A2903" t="s">
        <v>2039</v>
      </c>
      <c r="B2903">
        <v>44319</v>
      </c>
      <c r="C2903" t="s">
        <v>2040</v>
      </c>
      <c r="D2903" s="132">
        <v>44319</v>
      </c>
      <c r="E2903" t="s">
        <v>1429</v>
      </c>
      <c r="F2903" t="s">
        <v>114</v>
      </c>
      <c r="G2903" t="s">
        <v>1440</v>
      </c>
      <c r="H2903" t="s">
        <v>117</v>
      </c>
      <c r="I2903" t="s">
        <v>1322</v>
      </c>
      <c r="J2903">
        <v>40</v>
      </c>
      <c r="K2903">
        <v>1361</v>
      </c>
      <c r="L2903">
        <v>54440</v>
      </c>
      <c r="M2903">
        <v>3.2404999999999999</v>
      </c>
      <c r="N2903">
        <v>129.62</v>
      </c>
      <c r="O2903">
        <v>0</v>
      </c>
      <c r="P2903">
        <v>0</v>
      </c>
      <c r="Q2903">
        <v>1364.2405000000001</v>
      </c>
      <c r="R2903">
        <v>54569.62</v>
      </c>
      <c r="S2903" t="s">
        <v>1428</v>
      </c>
    </row>
    <row r="2904" spans="1:19">
      <c r="A2904" t="s">
        <v>2041</v>
      </c>
      <c r="B2904">
        <v>44320</v>
      </c>
      <c r="C2904" t="s">
        <v>2042</v>
      </c>
      <c r="D2904" s="132">
        <v>44320</v>
      </c>
      <c r="E2904" t="s">
        <v>1429</v>
      </c>
      <c r="F2904" t="s">
        <v>107</v>
      </c>
      <c r="G2904" t="s">
        <v>1097</v>
      </c>
      <c r="H2904" t="s">
        <v>117</v>
      </c>
      <c r="I2904" t="s">
        <v>1322</v>
      </c>
      <c r="J2904">
        <v>80</v>
      </c>
      <c r="K2904">
        <v>1361</v>
      </c>
      <c r="L2904">
        <v>108880</v>
      </c>
      <c r="M2904">
        <v>3.24</v>
      </c>
      <c r="N2904">
        <v>259.2</v>
      </c>
      <c r="O2904">
        <v>0</v>
      </c>
      <c r="P2904">
        <v>0</v>
      </c>
      <c r="Q2904">
        <v>1364.2405000000001</v>
      </c>
      <c r="R2904">
        <v>109139.24</v>
      </c>
      <c r="S2904" t="s">
        <v>1428</v>
      </c>
    </row>
    <row r="2905" spans="1:19">
      <c r="A2905" t="s">
        <v>2043</v>
      </c>
      <c r="B2905">
        <v>44320</v>
      </c>
      <c r="C2905" t="s">
        <v>2044</v>
      </c>
      <c r="D2905" s="132">
        <v>44320</v>
      </c>
      <c r="E2905" t="s">
        <v>1429</v>
      </c>
      <c r="F2905" t="s">
        <v>114</v>
      </c>
      <c r="G2905" t="s">
        <v>1440</v>
      </c>
      <c r="H2905" t="s">
        <v>117</v>
      </c>
      <c r="I2905" t="s">
        <v>1375</v>
      </c>
      <c r="J2905">
        <v>40</v>
      </c>
      <c r="K2905">
        <v>1400</v>
      </c>
      <c r="L2905">
        <v>56000</v>
      </c>
      <c r="M2905">
        <v>3.3332999999999999</v>
      </c>
      <c r="N2905">
        <v>133.33199999999999</v>
      </c>
      <c r="O2905">
        <v>0</v>
      </c>
      <c r="P2905">
        <v>0</v>
      </c>
      <c r="Q2905">
        <v>1403.3333</v>
      </c>
      <c r="R2905">
        <v>56133.332000000002</v>
      </c>
      <c r="S2905" t="s">
        <v>1428</v>
      </c>
    </row>
    <row r="2906" spans="1:19">
      <c r="A2906" t="s">
        <v>2043</v>
      </c>
      <c r="B2906">
        <v>44320</v>
      </c>
      <c r="C2906" t="s">
        <v>2044</v>
      </c>
      <c r="D2906" s="132">
        <v>44320</v>
      </c>
      <c r="E2906" t="s">
        <v>1429</v>
      </c>
      <c r="F2906" t="s">
        <v>114</v>
      </c>
      <c r="G2906" t="s">
        <v>1440</v>
      </c>
      <c r="H2906" t="s">
        <v>117</v>
      </c>
      <c r="I2906" t="s">
        <v>1319</v>
      </c>
      <c r="J2906">
        <v>40</v>
      </c>
      <c r="K2906">
        <v>1244</v>
      </c>
      <c r="L2906">
        <v>49760</v>
      </c>
      <c r="M2906">
        <v>2.9619</v>
      </c>
      <c r="N2906">
        <v>118.476</v>
      </c>
      <c r="O2906">
        <v>0</v>
      </c>
      <c r="P2906">
        <v>0</v>
      </c>
      <c r="Q2906">
        <v>1246.9619</v>
      </c>
      <c r="R2906">
        <v>49878.476000000002</v>
      </c>
      <c r="S2906" t="s">
        <v>1428</v>
      </c>
    </row>
    <row r="2907" spans="1:19">
      <c r="A2907" t="s">
        <v>2043</v>
      </c>
      <c r="B2907">
        <v>44320</v>
      </c>
      <c r="C2907" t="s">
        <v>2044</v>
      </c>
      <c r="D2907" s="132">
        <v>44320</v>
      </c>
      <c r="E2907" t="s">
        <v>1429</v>
      </c>
      <c r="F2907" t="s">
        <v>114</v>
      </c>
      <c r="G2907" t="s">
        <v>1440</v>
      </c>
      <c r="H2907" t="s">
        <v>117</v>
      </c>
      <c r="I2907" t="s">
        <v>1408</v>
      </c>
      <c r="J2907">
        <v>10</v>
      </c>
      <c r="K2907">
        <v>7760</v>
      </c>
      <c r="L2907">
        <v>77600</v>
      </c>
      <c r="M2907">
        <v>18.476199999999999</v>
      </c>
      <c r="N2907">
        <v>184.762</v>
      </c>
      <c r="O2907">
        <v>0</v>
      </c>
      <c r="P2907">
        <v>0</v>
      </c>
      <c r="Q2907">
        <v>7778.4762000000001</v>
      </c>
      <c r="R2907">
        <v>77784.762000000002</v>
      </c>
      <c r="S2907" t="s">
        <v>1428</v>
      </c>
    </row>
    <row r="2908" spans="1:19">
      <c r="A2908" t="s">
        <v>2043</v>
      </c>
      <c r="B2908">
        <v>44320</v>
      </c>
      <c r="C2908" t="s">
        <v>2044</v>
      </c>
      <c r="D2908" s="132">
        <v>44320</v>
      </c>
      <c r="E2908" t="s">
        <v>1429</v>
      </c>
      <c r="F2908" t="s">
        <v>114</v>
      </c>
      <c r="G2908" t="s">
        <v>1440</v>
      </c>
      <c r="H2908" t="s">
        <v>117</v>
      </c>
      <c r="I2908" t="s">
        <v>1156</v>
      </c>
      <c r="J2908">
        <v>40</v>
      </c>
      <c r="K2908">
        <v>1419</v>
      </c>
      <c r="L2908">
        <v>56760</v>
      </c>
      <c r="M2908">
        <v>3.3786</v>
      </c>
      <c r="N2908">
        <v>135.14400000000001</v>
      </c>
      <c r="O2908">
        <v>0</v>
      </c>
      <c r="P2908">
        <v>0</v>
      </c>
      <c r="Q2908">
        <v>1422.3786</v>
      </c>
      <c r="R2908">
        <v>56895.144</v>
      </c>
      <c r="S2908" t="s">
        <v>1428</v>
      </c>
    </row>
    <row r="2909" spans="1:19">
      <c r="A2909" t="s">
        <v>2045</v>
      </c>
      <c r="B2909">
        <v>44320</v>
      </c>
      <c r="C2909" t="s">
        <v>2046</v>
      </c>
      <c r="D2909" s="132">
        <v>44320</v>
      </c>
      <c r="E2909" t="s">
        <v>1429</v>
      </c>
      <c r="F2909" t="s">
        <v>3</v>
      </c>
      <c r="G2909" t="s">
        <v>1044</v>
      </c>
      <c r="H2909" t="s">
        <v>117</v>
      </c>
      <c r="I2909" t="s">
        <v>1156</v>
      </c>
      <c r="J2909">
        <v>10</v>
      </c>
      <c r="K2909">
        <v>1419</v>
      </c>
      <c r="L2909">
        <v>14190</v>
      </c>
      <c r="M2909">
        <v>3.3786</v>
      </c>
      <c r="N2909">
        <v>33.786000000000001</v>
      </c>
      <c r="O2909">
        <v>0</v>
      </c>
      <c r="P2909">
        <v>0</v>
      </c>
      <c r="Q2909">
        <v>1422.3786</v>
      </c>
      <c r="R2909">
        <v>14223.786</v>
      </c>
      <c r="S2909" t="s">
        <v>1428</v>
      </c>
    </row>
    <row r="2910" spans="1:19">
      <c r="A2910" t="s">
        <v>2045</v>
      </c>
      <c r="B2910">
        <v>44320</v>
      </c>
      <c r="C2910" t="s">
        <v>2046</v>
      </c>
      <c r="D2910" s="132">
        <v>44320</v>
      </c>
      <c r="E2910" t="s">
        <v>1429</v>
      </c>
      <c r="F2910" t="s">
        <v>3</v>
      </c>
      <c r="G2910" t="s">
        <v>1044</v>
      </c>
      <c r="H2910" t="s">
        <v>117</v>
      </c>
      <c r="I2910" t="s">
        <v>1319</v>
      </c>
      <c r="J2910">
        <v>14</v>
      </c>
      <c r="K2910">
        <v>1244</v>
      </c>
      <c r="L2910">
        <v>17416</v>
      </c>
      <c r="M2910">
        <v>2.9619</v>
      </c>
      <c r="N2910">
        <v>41.4666</v>
      </c>
      <c r="O2910">
        <v>0</v>
      </c>
      <c r="P2910">
        <v>0</v>
      </c>
      <c r="Q2910">
        <v>1246.9619</v>
      </c>
      <c r="R2910">
        <v>17457.4666</v>
      </c>
      <c r="S2910" t="s">
        <v>1428</v>
      </c>
    </row>
    <row r="2911" spans="1:19">
      <c r="A2911" t="s">
        <v>2047</v>
      </c>
      <c r="B2911">
        <v>44320</v>
      </c>
      <c r="C2911" t="s">
        <v>2048</v>
      </c>
      <c r="D2911" s="132">
        <v>44320</v>
      </c>
      <c r="E2911" t="s">
        <v>1429</v>
      </c>
      <c r="F2911" t="s">
        <v>4</v>
      </c>
      <c r="G2911" t="s">
        <v>1430</v>
      </c>
      <c r="H2911" t="s">
        <v>117</v>
      </c>
      <c r="I2911" t="s">
        <v>1319</v>
      </c>
      <c r="J2911">
        <v>40</v>
      </c>
      <c r="K2911">
        <v>1244</v>
      </c>
      <c r="L2911">
        <v>49760</v>
      </c>
      <c r="M2911">
        <v>2.9619</v>
      </c>
      <c r="N2911">
        <v>118.476</v>
      </c>
      <c r="O2911">
        <v>0</v>
      </c>
      <c r="P2911">
        <v>0</v>
      </c>
      <c r="Q2911">
        <v>1246.9619</v>
      </c>
      <c r="R2911">
        <v>49878.476000000002</v>
      </c>
      <c r="S2911" t="s">
        <v>1428</v>
      </c>
    </row>
    <row r="2912" spans="1:19">
      <c r="A2912" t="s">
        <v>2049</v>
      </c>
      <c r="B2912">
        <v>44320</v>
      </c>
      <c r="C2912" t="s">
        <v>2050</v>
      </c>
      <c r="D2912" s="132">
        <v>44320</v>
      </c>
      <c r="E2912" t="s">
        <v>1429</v>
      </c>
      <c r="F2912" t="s">
        <v>962</v>
      </c>
      <c r="G2912" t="s">
        <v>1445</v>
      </c>
      <c r="H2912" t="s">
        <v>54</v>
      </c>
      <c r="I2912" t="s">
        <v>1408</v>
      </c>
      <c r="J2912">
        <v>10</v>
      </c>
      <c r="K2912">
        <v>7760</v>
      </c>
      <c r="L2912">
        <v>77600</v>
      </c>
      <c r="M2912">
        <v>18.476199999999999</v>
      </c>
      <c r="N2912">
        <v>184.762</v>
      </c>
      <c r="O2912">
        <v>0</v>
      </c>
      <c r="P2912">
        <v>0</v>
      </c>
      <c r="Q2912">
        <v>7778.4762000000001</v>
      </c>
      <c r="R2912">
        <v>77784.762000000002</v>
      </c>
      <c r="S2912" t="s">
        <v>1428</v>
      </c>
    </row>
    <row r="2913" spans="1:19">
      <c r="A2913" t="s">
        <v>2051</v>
      </c>
      <c r="B2913">
        <v>44320</v>
      </c>
      <c r="C2913" t="s">
        <v>2052</v>
      </c>
      <c r="D2913" s="132">
        <v>44320</v>
      </c>
      <c r="E2913" t="s">
        <v>1429</v>
      </c>
      <c r="F2913" t="s">
        <v>59</v>
      </c>
      <c r="G2913" t="s">
        <v>54</v>
      </c>
      <c r="H2913" t="s">
        <v>54</v>
      </c>
      <c r="I2913" t="s">
        <v>1156</v>
      </c>
      <c r="J2913">
        <v>20</v>
      </c>
      <c r="K2913">
        <v>1419</v>
      </c>
      <c r="L2913">
        <v>28380</v>
      </c>
      <c r="M2913">
        <v>3.3786</v>
      </c>
      <c r="N2913">
        <v>67.572000000000003</v>
      </c>
      <c r="O2913">
        <v>0</v>
      </c>
      <c r="P2913">
        <v>0</v>
      </c>
      <c r="Q2913">
        <v>1422.3786</v>
      </c>
      <c r="R2913">
        <v>28447.572</v>
      </c>
      <c r="S2913" t="s">
        <v>1428</v>
      </c>
    </row>
    <row r="2914" spans="1:19">
      <c r="A2914" t="s">
        <v>2053</v>
      </c>
      <c r="B2914">
        <v>44320</v>
      </c>
      <c r="C2914" t="s">
        <v>2054</v>
      </c>
      <c r="D2914" s="132">
        <v>44320</v>
      </c>
      <c r="E2914" t="s">
        <v>1429</v>
      </c>
      <c r="F2914" t="s">
        <v>70</v>
      </c>
      <c r="G2914" t="s">
        <v>1436</v>
      </c>
      <c r="H2914" t="s">
        <v>66</v>
      </c>
      <c r="I2914" t="s">
        <v>1408</v>
      </c>
      <c r="J2914">
        <v>4</v>
      </c>
      <c r="K2914">
        <v>7760</v>
      </c>
      <c r="L2914">
        <v>31040</v>
      </c>
      <c r="M2914">
        <v>18.476199999999999</v>
      </c>
      <c r="N2914">
        <v>73.904799999999994</v>
      </c>
      <c r="O2914">
        <v>0</v>
      </c>
      <c r="P2914">
        <v>0</v>
      </c>
      <c r="Q2914">
        <v>7778.4762000000001</v>
      </c>
      <c r="R2914">
        <v>31113.9048</v>
      </c>
      <c r="S2914" t="s">
        <v>1428</v>
      </c>
    </row>
    <row r="2915" spans="1:19">
      <c r="A2915" t="s">
        <v>2055</v>
      </c>
      <c r="B2915">
        <v>44320</v>
      </c>
      <c r="C2915" t="s">
        <v>2056</v>
      </c>
      <c r="D2915" s="132">
        <v>44320</v>
      </c>
      <c r="E2915" t="s">
        <v>1429</v>
      </c>
      <c r="F2915" t="s">
        <v>8</v>
      </c>
      <c r="G2915" t="s">
        <v>1045</v>
      </c>
      <c r="H2915" t="s">
        <v>117</v>
      </c>
      <c r="I2915" t="s">
        <v>1156</v>
      </c>
      <c r="J2915">
        <v>100</v>
      </c>
      <c r="K2915">
        <v>1419</v>
      </c>
      <c r="L2915">
        <v>141900</v>
      </c>
      <c r="M2915">
        <v>3.3786</v>
      </c>
      <c r="N2915">
        <v>337.86</v>
      </c>
      <c r="O2915">
        <v>0</v>
      </c>
      <c r="P2915">
        <v>0</v>
      </c>
      <c r="Q2915">
        <v>1422.3786</v>
      </c>
      <c r="R2915">
        <v>142237.85999999999</v>
      </c>
      <c r="S2915" t="s">
        <v>1428</v>
      </c>
    </row>
    <row r="2916" spans="1:19">
      <c r="A2916" t="s">
        <v>2057</v>
      </c>
      <c r="B2916">
        <v>44320</v>
      </c>
      <c r="C2916" t="s">
        <v>2058</v>
      </c>
      <c r="D2916" s="132">
        <v>44320</v>
      </c>
      <c r="E2916" t="s">
        <v>1429</v>
      </c>
      <c r="F2916" t="s">
        <v>51</v>
      </c>
      <c r="G2916" t="s">
        <v>1051</v>
      </c>
      <c r="H2916" t="s">
        <v>54</v>
      </c>
      <c r="I2916" t="s">
        <v>1319</v>
      </c>
      <c r="J2916">
        <v>10</v>
      </c>
      <c r="K2916">
        <v>1244</v>
      </c>
      <c r="L2916">
        <v>12440</v>
      </c>
      <c r="M2916">
        <v>2.9619</v>
      </c>
      <c r="N2916">
        <v>29.619</v>
      </c>
      <c r="O2916">
        <v>0</v>
      </c>
      <c r="P2916">
        <v>0</v>
      </c>
      <c r="Q2916">
        <v>1246.9619</v>
      </c>
      <c r="R2916">
        <v>12469.619000000001</v>
      </c>
      <c r="S2916" t="s">
        <v>1428</v>
      </c>
    </row>
    <row r="2917" spans="1:19">
      <c r="A2917" t="s">
        <v>2059</v>
      </c>
      <c r="B2917">
        <v>44320</v>
      </c>
      <c r="C2917" t="s">
        <v>2060</v>
      </c>
      <c r="D2917" s="132">
        <v>44320</v>
      </c>
      <c r="E2917" t="s">
        <v>1429</v>
      </c>
      <c r="F2917" t="s">
        <v>116</v>
      </c>
      <c r="G2917" t="s">
        <v>1016</v>
      </c>
      <c r="H2917" t="s">
        <v>54</v>
      </c>
      <c r="I2917" t="s">
        <v>1319</v>
      </c>
      <c r="J2917">
        <v>20</v>
      </c>
      <c r="K2917">
        <v>1244</v>
      </c>
      <c r="L2917">
        <v>24880</v>
      </c>
      <c r="M2917">
        <v>2.9619</v>
      </c>
      <c r="N2917">
        <v>59.238</v>
      </c>
      <c r="O2917">
        <v>0</v>
      </c>
      <c r="P2917">
        <v>0</v>
      </c>
      <c r="Q2917">
        <v>1246.9619</v>
      </c>
      <c r="R2917">
        <v>24939.238000000001</v>
      </c>
      <c r="S2917" t="s">
        <v>1428</v>
      </c>
    </row>
    <row r="2918" spans="1:19">
      <c r="A2918" t="s">
        <v>2059</v>
      </c>
      <c r="B2918">
        <v>44320</v>
      </c>
      <c r="C2918" t="s">
        <v>2060</v>
      </c>
      <c r="D2918" s="132">
        <v>44320</v>
      </c>
      <c r="E2918" t="s">
        <v>1429</v>
      </c>
      <c r="F2918" t="s">
        <v>116</v>
      </c>
      <c r="G2918" t="s">
        <v>1016</v>
      </c>
      <c r="H2918" t="s">
        <v>54</v>
      </c>
      <c r="I2918" t="s">
        <v>1375</v>
      </c>
      <c r="J2918">
        <v>10</v>
      </c>
      <c r="K2918">
        <v>1400</v>
      </c>
      <c r="L2918">
        <v>14000</v>
      </c>
      <c r="M2918">
        <v>3.3332999999999999</v>
      </c>
      <c r="N2918">
        <v>33.332999999999998</v>
      </c>
      <c r="O2918">
        <v>0</v>
      </c>
      <c r="P2918">
        <v>0</v>
      </c>
      <c r="Q2918">
        <v>1403.3333</v>
      </c>
      <c r="R2918">
        <v>14033.333000000001</v>
      </c>
      <c r="S2918" t="s">
        <v>1428</v>
      </c>
    </row>
    <row r="2919" spans="1:19">
      <c r="A2919" t="s">
        <v>2059</v>
      </c>
      <c r="B2919">
        <v>44320</v>
      </c>
      <c r="C2919" t="s">
        <v>2060</v>
      </c>
      <c r="D2919" s="132">
        <v>44320</v>
      </c>
      <c r="E2919" t="s">
        <v>1429</v>
      </c>
      <c r="F2919" t="s">
        <v>116</v>
      </c>
      <c r="G2919" t="s">
        <v>1016</v>
      </c>
      <c r="H2919" t="s">
        <v>54</v>
      </c>
      <c r="I2919" t="s">
        <v>1344</v>
      </c>
      <c r="J2919">
        <v>3</v>
      </c>
      <c r="K2919">
        <v>9850</v>
      </c>
      <c r="L2919">
        <v>29550</v>
      </c>
      <c r="M2919">
        <v>23.452400000000001</v>
      </c>
      <c r="N2919">
        <v>70.357200000000006</v>
      </c>
      <c r="O2919">
        <v>0</v>
      </c>
      <c r="P2919">
        <v>0</v>
      </c>
      <c r="Q2919">
        <v>9873.4524000000001</v>
      </c>
      <c r="R2919">
        <v>29620.357199999999</v>
      </c>
      <c r="S2919" t="s">
        <v>1428</v>
      </c>
    </row>
    <row r="2920" spans="1:19">
      <c r="A2920" t="s">
        <v>2059</v>
      </c>
      <c r="B2920">
        <v>44320</v>
      </c>
      <c r="C2920" t="s">
        <v>2060</v>
      </c>
      <c r="D2920" s="132">
        <v>44320</v>
      </c>
      <c r="E2920" t="s">
        <v>1429</v>
      </c>
      <c r="F2920" t="s">
        <v>116</v>
      </c>
      <c r="G2920" t="s">
        <v>1016</v>
      </c>
      <c r="H2920" t="s">
        <v>54</v>
      </c>
      <c r="I2920" t="s">
        <v>1420</v>
      </c>
      <c r="J2920">
        <v>2</v>
      </c>
      <c r="K2920">
        <v>9480</v>
      </c>
      <c r="L2920">
        <v>18960</v>
      </c>
      <c r="M2920">
        <v>22.571400000000001</v>
      </c>
      <c r="N2920">
        <v>45.142800000000001</v>
      </c>
      <c r="O2920">
        <v>0</v>
      </c>
      <c r="P2920">
        <v>0</v>
      </c>
      <c r="Q2920">
        <v>9502.5714000000007</v>
      </c>
      <c r="R2920">
        <v>19005.142800000001</v>
      </c>
      <c r="S2920" t="s">
        <v>1428</v>
      </c>
    </row>
    <row r="2921" spans="1:19">
      <c r="A2921" t="s">
        <v>2059</v>
      </c>
      <c r="B2921">
        <v>44320</v>
      </c>
      <c r="C2921" t="s">
        <v>2060</v>
      </c>
      <c r="D2921" s="132">
        <v>44320</v>
      </c>
      <c r="E2921" t="s">
        <v>1429</v>
      </c>
      <c r="F2921" t="s">
        <v>116</v>
      </c>
      <c r="G2921" t="s">
        <v>1016</v>
      </c>
      <c r="H2921" t="s">
        <v>54</v>
      </c>
      <c r="I2921" t="s">
        <v>1322</v>
      </c>
      <c r="J2921">
        <v>20</v>
      </c>
      <c r="K2921">
        <v>1361</v>
      </c>
      <c r="L2921">
        <v>27220</v>
      </c>
      <c r="M2921">
        <v>3.2404999999999999</v>
      </c>
      <c r="N2921">
        <v>64.81</v>
      </c>
      <c r="O2921">
        <v>0</v>
      </c>
      <c r="P2921">
        <v>0</v>
      </c>
      <c r="Q2921">
        <v>1364.2405000000001</v>
      </c>
      <c r="R2921">
        <v>27284.81</v>
      </c>
      <c r="S2921" t="s">
        <v>1428</v>
      </c>
    </row>
    <row r="2922" spans="1:19">
      <c r="A2922" t="s">
        <v>2059</v>
      </c>
      <c r="B2922">
        <v>44320</v>
      </c>
      <c r="C2922" t="s">
        <v>2060</v>
      </c>
      <c r="D2922" s="132">
        <v>44320</v>
      </c>
      <c r="E2922" t="s">
        <v>1429</v>
      </c>
      <c r="F2922" t="s">
        <v>116</v>
      </c>
      <c r="G2922" t="s">
        <v>1016</v>
      </c>
      <c r="H2922" t="s">
        <v>54</v>
      </c>
      <c r="I2922" t="s">
        <v>1475</v>
      </c>
      <c r="J2922">
        <v>3</v>
      </c>
      <c r="K2922">
        <v>9482</v>
      </c>
      <c r="L2922">
        <v>28446</v>
      </c>
      <c r="M2922">
        <v>22.5762</v>
      </c>
      <c r="N2922">
        <v>67.7286</v>
      </c>
      <c r="O2922">
        <v>0</v>
      </c>
      <c r="P2922">
        <v>0</v>
      </c>
      <c r="Q2922">
        <v>9504.5761999999995</v>
      </c>
      <c r="R2922">
        <v>28513.728599999999</v>
      </c>
      <c r="S2922" t="s">
        <v>1428</v>
      </c>
    </row>
    <row r="2923" spans="1:19">
      <c r="A2923" t="s">
        <v>2061</v>
      </c>
      <c r="B2923">
        <v>44320</v>
      </c>
      <c r="C2923" t="s">
        <v>2062</v>
      </c>
      <c r="D2923" s="132">
        <v>44320</v>
      </c>
      <c r="E2923" t="s">
        <v>1429</v>
      </c>
      <c r="F2923" t="s">
        <v>92</v>
      </c>
      <c r="G2923" t="s">
        <v>1432</v>
      </c>
      <c r="H2923" t="s">
        <v>1433</v>
      </c>
      <c r="I2923" t="s">
        <v>1156</v>
      </c>
      <c r="J2923">
        <v>20</v>
      </c>
      <c r="K2923">
        <v>1419</v>
      </c>
      <c r="L2923">
        <v>28380</v>
      </c>
      <c r="M2923">
        <v>3.379</v>
      </c>
      <c r="N2923">
        <v>67.58</v>
      </c>
      <c r="O2923">
        <v>0</v>
      </c>
      <c r="P2923">
        <v>0</v>
      </c>
      <c r="Q2923">
        <v>1422.3786</v>
      </c>
      <c r="R2923">
        <v>28447.572</v>
      </c>
      <c r="S2923" t="s">
        <v>1428</v>
      </c>
    </row>
    <row r="2924" spans="1:19">
      <c r="A2924" t="s">
        <v>2063</v>
      </c>
      <c r="B2924">
        <v>44320</v>
      </c>
      <c r="C2924" t="s">
        <v>2064</v>
      </c>
      <c r="D2924" s="132">
        <v>44320</v>
      </c>
      <c r="E2924" t="s">
        <v>1429</v>
      </c>
      <c r="F2924" t="s">
        <v>1008</v>
      </c>
      <c r="G2924" t="s">
        <v>1013</v>
      </c>
      <c r="H2924" t="s">
        <v>1433</v>
      </c>
      <c r="I2924" t="s">
        <v>1319</v>
      </c>
      <c r="J2924">
        <v>19</v>
      </c>
      <c r="K2924">
        <v>1244</v>
      </c>
      <c r="L2924">
        <v>23636</v>
      </c>
      <c r="M2924">
        <v>2.9620000000000002</v>
      </c>
      <c r="N2924">
        <v>56.277999999999999</v>
      </c>
      <c r="O2924">
        <v>0</v>
      </c>
      <c r="P2924">
        <v>0</v>
      </c>
      <c r="Q2924">
        <v>1246.9619</v>
      </c>
      <c r="R2924">
        <v>23692.276099999999</v>
      </c>
      <c r="S2924" t="s">
        <v>1428</v>
      </c>
    </row>
    <row r="2925" spans="1:19">
      <c r="A2925" t="s">
        <v>2065</v>
      </c>
      <c r="B2925">
        <v>44320</v>
      </c>
      <c r="C2925" t="s">
        <v>2066</v>
      </c>
      <c r="D2925" s="132">
        <v>44320</v>
      </c>
      <c r="E2925" t="s">
        <v>1429</v>
      </c>
      <c r="F2925" t="s">
        <v>110</v>
      </c>
      <c r="G2925" t="s">
        <v>1098</v>
      </c>
      <c r="H2925" t="s">
        <v>117</v>
      </c>
      <c r="I2925" t="s">
        <v>1379</v>
      </c>
      <c r="J2925">
        <v>100</v>
      </c>
      <c r="K2925">
        <v>1186</v>
      </c>
      <c r="L2925">
        <v>118600</v>
      </c>
      <c r="M2925">
        <v>2.8239999999999998</v>
      </c>
      <c r="N2925">
        <v>282.39999999999998</v>
      </c>
      <c r="O2925">
        <v>0</v>
      </c>
      <c r="P2925">
        <v>0</v>
      </c>
      <c r="Q2925">
        <v>1188.8237999999999</v>
      </c>
      <c r="R2925">
        <v>118882.38</v>
      </c>
      <c r="S2925" t="s">
        <v>1428</v>
      </c>
    </row>
    <row r="2926" spans="1:19">
      <c r="A2926" t="s">
        <v>2065</v>
      </c>
      <c r="B2926">
        <v>44320</v>
      </c>
      <c r="C2926" t="s">
        <v>2066</v>
      </c>
      <c r="D2926" s="132">
        <v>44320</v>
      </c>
      <c r="E2926" t="s">
        <v>1429</v>
      </c>
      <c r="F2926" t="s">
        <v>110</v>
      </c>
      <c r="G2926" t="s">
        <v>1098</v>
      </c>
      <c r="H2926" t="s">
        <v>117</v>
      </c>
      <c r="I2926" t="s">
        <v>1375</v>
      </c>
      <c r="J2926">
        <v>100</v>
      </c>
      <c r="K2926">
        <v>1400</v>
      </c>
      <c r="L2926">
        <v>140000</v>
      </c>
      <c r="M2926">
        <v>3.3330000000000002</v>
      </c>
      <c r="N2926">
        <v>333.3</v>
      </c>
      <c r="O2926">
        <v>0</v>
      </c>
      <c r="P2926">
        <v>0</v>
      </c>
      <c r="Q2926">
        <v>1403.3333</v>
      </c>
      <c r="R2926">
        <v>140333.32999999999</v>
      </c>
      <c r="S2926" t="s">
        <v>1428</v>
      </c>
    </row>
    <row r="2927" spans="1:19">
      <c r="A2927" t="s">
        <v>2067</v>
      </c>
      <c r="B2927">
        <v>44320</v>
      </c>
      <c r="C2927" t="s">
        <v>2068</v>
      </c>
      <c r="D2927" s="132">
        <v>44320</v>
      </c>
      <c r="E2927" t="s">
        <v>1429</v>
      </c>
      <c r="F2927" t="s">
        <v>69</v>
      </c>
      <c r="G2927" t="s">
        <v>66</v>
      </c>
      <c r="H2927" t="s">
        <v>66</v>
      </c>
      <c r="I2927" t="s">
        <v>1408</v>
      </c>
      <c r="J2927">
        <v>10</v>
      </c>
      <c r="K2927">
        <v>7760</v>
      </c>
      <c r="L2927">
        <v>77600</v>
      </c>
      <c r="M2927">
        <v>18.476199999999999</v>
      </c>
      <c r="N2927">
        <v>184.762</v>
      </c>
      <c r="O2927">
        <v>0</v>
      </c>
      <c r="P2927">
        <v>0</v>
      </c>
      <c r="Q2927">
        <v>7778.4762000000001</v>
      </c>
      <c r="R2927">
        <v>77784.762000000002</v>
      </c>
      <c r="S2927" t="s">
        <v>1428</v>
      </c>
    </row>
    <row r="2928" spans="1:19">
      <c r="A2928" t="s">
        <v>2067</v>
      </c>
      <c r="B2928">
        <v>44320</v>
      </c>
      <c r="C2928" t="s">
        <v>2068</v>
      </c>
      <c r="D2928" s="132">
        <v>44320</v>
      </c>
      <c r="E2928" t="s">
        <v>1429</v>
      </c>
      <c r="F2928" t="s">
        <v>69</v>
      </c>
      <c r="G2928" t="s">
        <v>66</v>
      </c>
      <c r="H2928" t="s">
        <v>66</v>
      </c>
      <c r="I2928" t="s">
        <v>1156</v>
      </c>
      <c r="J2928">
        <v>20</v>
      </c>
      <c r="K2928">
        <v>1419</v>
      </c>
      <c r="L2928">
        <v>28380</v>
      </c>
      <c r="M2928">
        <v>3.3786</v>
      </c>
      <c r="N2928">
        <v>67.572000000000003</v>
      </c>
      <c r="O2928">
        <v>0</v>
      </c>
      <c r="P2928">
        <v>0</v>
      </c>
      <c r="Q2928">
        <v>1422.3786</v>
      </c>
      <c r="R2928">
        <v>28447.572</v>
      </c>
      <c r="S2928" t="s">
        <v>1428</v>
      </c>
    </row>
    <row r="2929" spans="1:19">
      <c r="A2929" t="s">
        <v>2069</v>
      </c>
      <c r="B2929">
        <v>44320</v>
      </c>
      <c r="C2929" t="s">
        <v>2070</v>
      </c>
      <c r="D2929" s="132">
        <v>44320</v>
      </c>
      <c r="E2929" t="s">
        <v>1429</v>
      </c>
      <c r="F2929" t="s">
        <v>12</v>
      </c>
      <c r="G2929" t="s">
        <v>1468</v>
      </c>
      <c r="H2929" t="s">
        <v>13</v>
      </c>
      <c r="I2929" t="s">
        <v>1153</v>
      </c>
      <c r="J2929">
        <v>10</v>
      </c>
      <c r="K2929">
        <v>9045</v>
      </c>
      <c r="L2929">
        <v>90450</v>
      </c>
      <c r="M2929">
        <v>21.535699999999999</v>
      </c>
      <c r="N2929">
        <v>215.357</v>
      </c>
      <c r="O2929">
        <v>0</v>
      </c>
      <c r="P2929">
        <v>0</v>
      </c>
      <c r="Q2929">
        <v>9066.5357000000004</v>
      </c>
      <c r="R2929">
        <v>90665.357000000004</v>
      </c>
      <c r="S2929" t="s">
        <v>1428</v>
      </c>
    </row>
    <row r="2930" spans="1:19">
      <c r="A2930" t="s">
        <v>2069</v>
      </c>
      <c r="B2930">
        <v>44320</v>
      </c>
      <c r="C2930" t="s">
        <v>2070</v>
      </c>
      <c r="D2930" s="132">
        <v>44320</v>
      </c>
      <c r="E2930" t="s">
        <v>1429</v>
      </c>
      <c r="F2930" t="s">
        <v>12</v>
      </c>
      <c r="G2930" t="s">
        <v>1468</v>
      </c>
      <c r="H2930" t="s">
        <v>13</v>
      </c>
      <c r="I2930" t="s">
        <v>1408</v>
      </c>
      <c r="J2930">
        <v>10</v>
      </c>
      <c r="K2930">
        <v>7760</v>
      </c>
      <c r="L2930">
        <v>77600</v>
      </c>
      <c r="M2930">
        <v>18.476199999999999</v>
      </c>
      <c r="N2930">
        <v>184.762</v>
      </c>
      <c r="O2930">
        <v>0</v>
      </c>
      <c r="P2930">
        <v>0</v>
      </c>
      <c r="Q2930">
        <v>7778.4762000000001</v>
      </c>
      <c r="R2930">
        <v>77784.762000000002</v>
      </c>
      <c r="S2930" t="s">
        <v>1428</v>
      </c>
    </row>
    <row r="2931" spans="1:19">
      <c r="A2931" t="s">
        <v>2069</v>
      </c>
      <c r="B2931">
        <v>44320</v>
      </c>
      <c r="C2931" t="s">
        <v>2070</v>
      </c>
      <c r="D2931" s="132">
        <v>44320</v>
      </c>
      <c r="E2931" t="s">
        <v>1429</v>
      </c>
      <c r="F2931" t="s">
        <v>12</v>
      </c>
      <c r="G2931" t="s">
        <v>1468</v>
      </c>
      <c r="H2931" t="s">
        <v>13</v>
      </c>
      <c r="I2931" t="s">
        <v>1156</v>
      </c>
      <c r="J2931">
        <v>36</v>
      </c>
      <c r="K2931">
        <v>1419</v>
      </c>
      <c r="L2931">
        <v>51084</v>
      </c>
      <c r="M2931">
        <v>3.3786</v>
      </c>
      <c r="N2931">
        <v>121.6296</v>
      </c>
      <c r="O2931">
        <v>0</v>
      </c>
      <c r="P2931">
        <v>0</v>
      </c>
      <c r="Q2931">
        <v>1422.3786</v>
      </c>
      <c r="R2931">
        <v>51205.6296</v>
      </c>
      <c r="S2931" t="s">
        <v>1428</v>
      </c>
    </row>
    <row r="2932" spans="1:19">
      <c r="A2932" t="s">
        <v>2071</v>
      </c>
      <c r="B2932">
        <v>44320</v>
      </c>
      <c r="C2932" t="s">
        <v>2072</v>
      </c>
      <c r="D2932" s="132">
        <v>44320</v>
      </c>
      <c r="E2932" t="s">
        <v>1429</v>
      </c>
      <c r="F2932" t="s">
        <v>15</v>
      </c>
      <c r="G2932" t="s">
        <v>1437</v>
      </c>
      <c r="H2932" t="s">
        <v>13</v>
      </c>
      <c r="I2932" t="s">
        <v>1319</v>
      </c>
      <c r="J2932">
        <v>20</v>
      </c>
      <c r="K2932">
        <v>1244</v>
      </c>
      <c r="L2932">
        <v>24880</v>
      </c>
      <c r="M2932">
        <v>2.9619</v>
      </c>
      <c r="N2932">
        <v>59.238</v>
      </c>
      <c r="O2932">
        <v>0</v>
      </c>
      <c r="P2932">
        <v>0</v>
      </c>
      <c r="Q2932">
        <v>1246.9619</v>
      </c>
      <c r="R2932">
        <v>24939.238000000001</v>
      </c>
      <c r="S2932" t="s">
        <v>1428</v>
      </c>
    </row>
    <row r="2933" spans="1:19">
      <c r="A2933" t="s">
        <v>2071</v>
      </c>
      <c r="B2933">
        <v>44320</v>
      </c>
      <c r="C2933" t="s">
        <v>2072</v>
      </c>
      <c r="D2933" s="132">
        <v>44320</v>
      </c>
      <c r="E2933" t="s">
        <v>1429</v>
      </c>
      <c r="F2933" t="s">
        <v>15</v>
      </c>
      <c r="G2933" t="s">
        <v>1437</v>
      </c>
      <c r="H2933" t="s">
        <v>13</v>
      </c>
      <c r="I2933" t="s">
        <v>1375</v>
      </c>
      <c r="J2933">
        <v>40</v>
      </c>
      <c r="K2933">
        <v>1400</v>
      </c>
      <c r="L2933">
        <v>56000</v>
      </c>
      <c r="M2933">
        <v>3.3332999999999999</v>
      </c>
      <c r="N2933">
        <v>133.33199999999999</v>
      </c>
      <c r="O2933">
        <v>0</v>
      </c>
      <c r="P2933">
        <v>0</v>
      </c>
      <c r="Q2933">
        <v>1403.3333</v>
      </c>
      <c r="R2933">
        <v>56133.332000000002</v>
      </c>
      <c r="S2933" t="s">
        <v>1428</v>
      </c>
    </row>
    <row r="2934" spans="1:19">
      <c r="A2934" t="s">
        <v>2071</v>
      </c>
      <c r="B2934">
        <v>44320</v>
      </c>
      <c r="C2934" t="s">
        <v>2072</v>
      </c>
      <c r="D2934" s="132">
        <v>44320</v>
      </c>
      <c r="E2934" t="s">
        <v>1429</v>
      </c>
      <c r="F2934" t="s">
        <v>15</v>
      </c>
      <c r="G2934" t="s">
        <v>1437</v>
      </c>
      <c r="H2934" t="s">
        <v>13</v>
      </c>
      <c r="I2934" t="s">
        <v>1408</v>
      </c>
      <c r="J2934">
        <v>5</v>
      </c>
      <c r="K2934">
        <v>7760</v>
      </c>
      <c r="L2934">
        <v>38800</v>
      </c>
      <c r="M2934">
        <v>18.476199999999999</v>
      </c>
      <c r="N2934">
        <v>92.381</v>
      </c>
      <c r="O2934">
        <v>0</v>
      </c>
      <c r="P2934">
        <v>0</v>
      </c>
      <c r="Q2934">
        <v>7778.4762000000001</v>
      </c>
      <c r="R2934">
        <v>38892.381000000001</v>
      </c>
      <c r="S2934" t="s">
        <v>1428</v>
      </c>
    </row>
    <row r="2935" spans="1:19">
      <c r="A2935" t="s">
        <v>2073</v>
      </c>
      <c r="B2935">
        <v>44320</v>
      </c>
      <c r="C2935" t="s">
        <v>2074</v>
      </c>
      <c r="D2935" s="132">
        <v>44320</v>
      </c>
      <c r="E2935" t="s">
        <v>1429</v>
      </c>
      <c r="F2935" t="s">
        <v>45</v>
      </c>
      <c r="G2935" t="s">
        <v>1431</v>
      </c>
      <c r="H2935" t="s">
        <v>13</v>
      </c>
      <c r="I2935" t="s">
        <v>1389</v>
      </c>
      <c r="J2935">
        <v>13</v>
      </c>
      <c r="K2935">
        <v>7050</v>
      </c>
      <c r="L2935">
        <v>91650</v>
      </c>
      <c r="M2935">
        <v>16.785699999999999</v>
      </c>
      <c r="N2935">
        <v>218.2141</v>
      </c>
      <c r="O2935">
        <v>0</v>
      </c>
      <c r="P2935">
        <v>0</v>
      </c>
      <c r="Q2935">
        <v>7066.7857000000004</v>
      </c>
      <c r="R2935">
        <v>91868.214099999997</v>
      </c>
      <c r="S2935" t="s">
        <v>1428</v>
      </c>
    </row>
    <row r="2936" spans="1:19">
      <c r="A2936" t="s">
        <v>2073</v>
      </c>
      <c r="B2936">
        <v>44320</v>
      </c>
      <c r="C2936" t="s">
        <v>2074</v>
      </c>
      <c r="D2936" s="132">
        <v>44320</v>
      </c>
      <c r="E2936" t="s">
        <v>1429</v>
      </c>
      <c r="F2936" t="s">
        <v>45</v>
      </c>
      <c r="G2936" t="s">
        <v>1431</v>
      </c>
      <c r="H2936" t="s">
        <v>13</v>
      </c>
      <c r="I2936" t="s">
        <v>1408</v>
      </c>
      <c r="J2936">
        <v>15</v>
      </c>
      <c r="K2936">
        <v>7760</v>
      </c>
      <c r="L2936">
        <v>116400</v>
      </c>
      <c r="M2936">
        <v>18.476199999999999</v>
      </c>
      <c r="N2936">
        <v>277.14299999999997</v>
      </c>
      <c r="O2936">
        <v>0</v>
      </c>
      <c r="P2936">
        <v>0</v>
      </c>
      <c r="Q2936">
        <v>7778.4762000000001</v>
      </c>
      <c r="R2936">
        <v>116677.143</v>
      </c>
      <c r="S2936" t="s">
        <v>1428</v>
      </c>
    </row>
    <row r="2937" spans="1:19">
      <c r="A2937" t="s">
        <v>2075</v>
      </c>
      <c r="B2937">
        <v>44320</v>
      </c>
      <c r="C2937" t="s">
        <v>2076</v>
      </c>
      <c r="D2937" s="132">
        <v>44320</v>
      </c>
      <c r="E2937" t="s">
        <v>1429</v>
      </c>
      <c r="F2937" t="s">
        <v>40</v>
      </c>
      <c r="G2937" t="s">
        <v>41</v>
      </c>
      <c r="H2937" t="s">
        <v>13</v>
      </c>
      <c r="I2937" t="s">
        <v>1475</v>
      </c>
      <c r="J2937">
        <v>10</v>
      </c>
      <c r="K2937">
        <v>9482</v>
      </c>
      <c r="L2937">
        <v>94820</v>
      </c>
      <c r="M2937">
        <v>22.5762</v>
      </c>
      <c r="N2937">
        <v>225.762</v>
      </c>
      <c r="O2937">
        <v>0</v>
      </c>
      <c r="P2937">
        <v>0</v>
      </c>
      <c r="Q2937">
        <v>9504.5761999999995</v>
      </c>
      <c r="R2937">
        <v>95045.762000000002</v>
      </c>
      <c r="S2937" t="s">
        <v>1428</v>
      </c>
    </row>
    <row r="2938" spans="1:19">
      <c r="A2938" t="s">
        <v>2075</v>
      </c>
      <c r="B2938">
        <v>44320</v>
      </c>
      <c r="C2938" t="s">
        <v>2076</v>
      </c>
      <c r="D2938" s="132">
        <v>44320</v>
      </c>
      <c r="E2938" t="s">
        <v>1429</v>
      </c>
      <c r="F2938" t="s">
        <v>40</v>
      </c>
      <c r="G2938" t="s">
        <v>41</v>
      </c>
      <c r="H2938" t="s">
        <v>13</v>
      </c>
      <c r="I2938" t="s">
        <v>1408</v>
      </c>
      <c r="J2938">
        <v>20</v>
      </c>
      <c r="K2938">
        <v>7760</v>
      </c>
      <c r="L2938">
        <v>155200</v>
      </c>
      <c r="M2938">
        <v>18.476199999999999</v>
      </c>
      <c r="N2938">
        <v>369.524</v>
      </c>
      <c r="O2938">
        <v>0</v>
      </c>
      <c r="P2938">
        <v>0</v>
      </c>
      <c r="Q2938">
        <v>7778.4762000000001</v>
      </c>
      <c r="R2938">
        <v>155569.524</v>
      </c>
      <c r="S2938" t="s">
        <v>1428</v>
      </c>
    </row>
    <row r="2939" spans="1:19">
      <c r="A2939" t="s">
        <v>2077</v>
      </c>
      <c r="B2939">
        <v>44320</v>
      </c>
      <c r="C2939" t="s">
        <v>2078</v>
      </c>
      <c r="D2939" s="132">
        <v>44320</v>
      </c>
      <c r="E2939" t="s">
        <v>1429</v>
      </c>
      <c r="F2939" t="s">
        <v>50</v>
      </c>
      <c r="G2939" t="s">
        <v>1431</v>
      </c>
      <c r="H2939" t="s">
        <v>13</v>
      </c>
      <c r="I2939" t="s">
        <v>1408</v>
      </c>
      <c r="J2939">
        <v>40</v>
      </c>
      <c r="K2939">
        <v>7760</v>
      </c>
      <c r="L2939">
        <v>310400</v>
      </c>
      <c r="M2939">
        <v>18.476199999999999</v>
      </c>
      <c r="N2939">
        <v>739.048</v>
      </c>
      <c r="O2939">
        <v>0</v>
      </c>
      <c r="P2939">
        <v>0</v>
      </c>
      <c r="Q2939">
        <v>7778.4762000000001</v>
      </c>
      <c r="R2939">
        <v>311139.04800000001</v>
      </c>
      <c r="S2939" t="s">
        <v>1428</v>
      </c>
    </row>
    <row r="2940" spans="1:19">
      <c r="A2940" t="s">
        <v>2079</v>
      </c>
      <c r="B2940">
        <v>44320</v>
      </c>
      <c r="C2940" t="s">
        <v>2080</v>
      </c>
      <c r="D2940" s="132">
        <v>44320</v>
      </c>
      <c r="E2940" t="s">
        <v>1429</v>
      </c>
      <c r="F2940" t="s">
        <v>77</v>
      </c>
      <c r="G2940" t="s">
        <v>1017</v>
      </c>
      <c r="H2940" t="s">
        <v>1433</v>
      </c>
      <c r="I2940" t="s">
        <v>1389</v>
      </c>
      <c r="J2940">
        <v>5</v>
      </c>
      <c r="K2940">
        <v>7050</v>
      </c>
      <c r="L2940">
        <v>35250</v>
      </c>
      <c r="M2940">
        <v>16.786000000000001</v>
      </c>
      <c r="N2940">
        <v>83.93</v>
      </c>
      <c r="O2940">
        <v>0</v>
      </c>
      <c r="P2940">
        <v>0</v>
      </c>
      <c r="Q2940">
        <v>7066.7857000000004</v>
      </c>
      <c r="R2940">
        <v>35333.928500000002</v>
      </c>
      <c r="S2940" t="s">
        <v>1428</v>
      </c>
    </row>
    <row r="2941" spans="1:19">
      <c r="A2941" t="s">
        <v>2079</v>
      </c>
      <c r="B2941">
        <v>44320</v>
      </c>
      <c r="C2941" t="s">
        <v>2080</v>
      </c>
      <c r="D2941" s="132">
        <v>44320</v>
      </c>
      <c r="E2941" t="s">
        <v>1429</v>
      </c>
      <c r="F2941" t="s">
        <v>77</v>
      </c>
      <c r="G2941" t="s">
        <v>1017</v>
      </c>
      <c r="H2941" t="s">
        <v>1433</v>
      </c>
      <c r="I2941" t="s">
        <v>1153</v>
      </c>
      <c r="J2941">
        <v>5</v>
      </c>
      <c r="K2941">
        <v>9045</v>
      </c>
      <c r="L2941">
        <v>45225</v>
      </c>
      <c r="M2941">
        <v>21.536000000000001</v>
      </c>
      <c r="N2941">
        <v>107.68</v>
      </c>
      <c r="O2941">
        <v>0</v>
      </c>
      <c r="P2941">
        <v>0</v>
      </c>
      <c r="Q2941">
        <v>9066.5357000000004</v>
      </c>
      <c r="R2941">
        <v>45332.678500000002</v>
      </c>
      <c r="S2941" t="s">
        <v>1428</v>
      </c>
    </row>
    <row r="2942" spans="1:19">
      <c r="A2942" t="s">
        <v>2081</v>
      </c>
      <c r="B2942">
        <v>44320</v>
      </c>
      <c r="C2942" t="s">
        <v>2082</v>
      </c>
      <c r="D2942" s="132">
        <v>44320</v>
      </c>
      <c r="E2942" t="s">
        <v>1429</v>
      </c>
      <c r="F2942" t="s">
        <v>79</v>
      </c>
      <c r="G2942" t="s">
        <v>1017</v>
      </c>
      <c r="H2942" t="s">
        <v>1433</v>
      </c>
      <c r="I2942" t="s">
        <v>1389</v>
      </c>
      <c r="J2942">
        <v>3</v>
      </c>
      <c r="K2942">
        <v>7050</v>
      </c>
      <c r="L2942">
        <v>21150</v>
      </c>
      <c r="M2942">
        <v>16.786000000000001</v>
      </c>
      <c r="N2942">
        <v>50.357999999999997</v>
      </c>
      <c r="O2942">
        <v>0</v>
      </c>
      <c r="P2942">
        <v>0</v>
      </c>
      <c r="Q2942">
        <v>7066.7857000000004</v>
      </c>
      <c r="R2942">
        <v>21200.357100000001</v>
      </c>
      <c r="S2942" t="s">
        <v>1428</v>
      </c>
    </row>
    <row r="2943" spans="1:19">
      <c r="A2943" t="s">
        <v>2083</v>
      </c>
      <c r="B2943">
        <v>44320</v>
      </c>
      <c r="C2943" t="s">
        <v>2084</v>
      </c>
      <c r="D2943" s="132">
        <v>44320</v>
      </c>
      <c r="E2943" t="s">
        <v>1429</v>
      </c>
      <c r="F2943" t="s">
        <v>102</v>
      </c>
      <c r="G2943" t="s">
        <v>1012</v>
      </c>
      <c r="H2943" t="s">
        <v>1433</v>
      </c>
      <c r="I2943" t="s">
        <v>1319</v>
      </c>
      <c r="J2943">
        <v>40</v>
      </c>
      <c r="K2943">
        <v>1244</v>
      </c>
      <c r="L2943">
        <v>49760</v>
      </c>
      <c r="M2943">
        <v>2.9620000000000002</v>
      </c>
      <c r="N2943">
        <v>118.48</v>
      </c>
      <c r="O2943">
        <v>0</v>
      </c>
      <c r="P2943">
        <v>0</v>
      </c>
      <c r="Q2943">
        <v>1246.9619</v>
      </c>
      <c r="R2943">
        <v>49878.476000000002</v>
      </c>
      <c r="S2943" t="s">
        <v>1428</v>
      </c>
    </row>
    <row r="2944" spans="1:19">
      <c r="A2944" t="s">
        <v>2083</v>
      </c>
      <c r="B2944">
        <v>44320</v>
      </c>
      <c r="C2944" t="s">
        <v>2084</v>
      </c>
      <c r="D2944" s="132">
        <v>44320</v>
      </c>
      <c r="E2944" t="s">
        <v>1429</v>
      </c>
      <c r="F2944" t="s">
        <v>102</v>
      </c>
      <c r="G2944" t="s">
        <v>1012</v>
      </c>
      <c r="H2944" t="s">
        <v>1433</v>
      </c>
      <c r="I2944" t="s">
        <v>1156</v>
      </c>
      <c r="J2944">
        <v>20</v>
      </c>
      <c r="K2944">
        <v>1419</v>
      </c>
      <c r="L2944">
        <v>28380</v>
      </c>
      <c r="M2944">
        <v>3.379</v>
      </c>
      <c r="N2944">
        <v>67.58</v>
      </c>
      <c r="O2944">
        <v>0</v>
      </c>
      <c r="P2944">
        <v>0</v>
      </c>
      <c r="Q2944">
        <v>1422.3786</v>
      </c>
      <c r="R2944">
        <v>28447.572</v>
      </c>
      <c r="S2944" t="s">
        <v>1428</v>
      </c>
    </row>
    <row r="2945" spans="1:19">
      <c r="A2945" t="s">
        <v>2085</v>
      </c>
      <c r="B2945">
        <v>44320</v>
      </c>
      <c r="C2945" t="s">
        <v>2086</v>
      </c>
      <c r="D2945" s="132">
        <v>44320</v>
      </c>
      <c r="E2945" t="s">
        <v>1429</v>
      </c>
      <c r="F2945" t="s">
        <v>99</v>
      </c>
      <c r="G2945" t="s">
        <v>1046</v>
      </c>
      <c r="H2945" t="s">
        <v>1433</v>
      </c>
      <c r="I2945" t="s">
        <v>1156</v>
      </c>
      <c r="J2945">
        <v>81</v>
      </c>
      <c r="K2945">
        <v>1419</v>
      </c>
      <c r="L2945">
        <v>114939</v>
      </c>
      <c r="M2945">
        <v>3.379</v>
      </c>
      <c r="N2945">
        <v>273.69900000000001</v>
      </c>
      <c r="O2945">
        <v>0</v>
      </c>
      <c r="P2945">
        <v>0</v>
      </c>
      <c r="Q2945">
        <v>1422.3786</v>
      </c>
      <c r="R2945">
        <v>115212.6666</v>
      </c>
      <c r="S2945" t="s">
        <v>1428</v>
      </c>
    </row>
    <row r="2946" spans="1:19">
      <c r="A2946" t="s">
        <v>2087</v>
      </c>
      <c r="B2946">
        <v>44320</v>
      </c>
      <c r="C2946" t="s">
        <v>2088</v>
      </c>
      <c r="D2946" s="132">
        <v>44320</v>
      </c>
      <c r="E2946" t="s">
        <v>1429</v>
      </c>
      <c r="F2946" t="s">
        <v>1018</v>
      </c>
      <c r="G2946" t="s">
        <v>1439</v>
      </c>
      <c r="H2946" t="s">
        <v>66</v>
      </c>
      <c r="I2946" t="s">
        <v>1319</v>
      </c>
      <c r="J2946">
        <v>60</v>
      </c>
      <c r="K2946">
        <v>1244</v>
      </c>
      <c r="L2946">
        <v>74640</v>
      </c>
      <c r="M2946">
        <v>2.9619</v>
      </c>
      <c r="N2946">
        <v>177.714</v>
      </c>
      <c r="O2946">
        <v>0</v>
      </c>
      <c r="P2946">
        <v>0</v>
      </c>
      <c r="Q2946">
        <v>1246.9619</v>
      </c>
      <c r="R2946">
        <v>74817.714000000007</v>
      </c>
      <c r="S2946" t="s">
        <v>1428</v>
      </c>
    </row>
    <row r="2947" spans="1:19">
      <c r="A2947" t="s">
        <v>2087</v>
      </c>
      <c r="B2947">
        <v>44320</v>
      </c>
      <c r="C2947" t="s">
        <v>2088</v>
      </c>
      <c r="D2947" s="132">
        <v>44320</v>
      </c>
      <c r="E2947" t="s">
        <v>1429</v>
      </c>
      <c r="F2947" t="s">
        <v>1018</v>
      </c>
      <c r="G2947" t="s">
        <v>1439</v>
      </c>
      <c r="H2947" t="s">
        <v>66</v>
      </c>
      <c r="I2947" t="s">
        <v>1156</v>
      </c>
      <c r="J2947">
        <v>50</v>
      </c>
      <c r="K2947">
        <v>1419</v>
      </c>
      <c r="L2947">
        <v>70950</v>
      </c>
      <c r="M2947">
        <v>3.3786</v>
      </c>
      <c r="N2947">
        <v>168.93</v>
      </c>
      <c r="O2947">
        <v>0</v>
      </c>
      <c r="P2947">
        <v>0</v>
      </c>
      <c r="Q2947">
        <v>1422.3786</v>
      </c>
      <c r="R2947">
        <v>71118.929999999993</v>
      </c>
      <c r="S2947" t="s">
        <v>1428</v>
      </c>
    </row>
    <row r="2948" spans="1:19">
      <c r="A2948" t="s">
        <v>2087</v>
      </c>
      <c r="B2948">
        <v>44320</v>
      </c>
      <c r="C2948" t="s">
        <v>2088</v>
      </c>
      <c r="D2948" s="132">
        <v>44320</v>
      </c>
      <c r="E2948" t="s">
        <v>1429</v>
      </c>
      <c r="F2948" t="s">
        <v>1018</v>
      </c>
      <c r="G2948" t="s">
        <v>1439</v>
      </c>
      <c r="H2948" t="s">
        <v>66</v>
      </c>
      <c r="I2948" t="s">
        <v>1322</v>
      </c>
      <c r="J2948">
        <v>20</v>
      </c>
      <c r="K2948">
        <v>1361</v>
      </c>
      <c r="L2948">
        <v>27220</v>
      </c>
      <c r="M2948">
        <v>3.2404999999999999</v>
      </c>
      <c r="N2948">
        <v>64.81</v>
      </c>
      <c r="O2948">
        <v>0</v>
      </c>
      <c r="P2948">
        <v>0</v>
      </c>
      <c r="Q2948">
        <v>1364.2405000000001</v>
      </c>
      <c r="R2948">
        <v>27284.81</v>
      </c>
      <c r="S2948" t="s">
        <v>1428</v>
      </c>
    </row>
    <row r="2949" spans="1:19">
      <c r="A2949" t="s">
        <v>2087</v>
      </c>
      <c r="B2949">
        <v>44320</v>
      </c>
      <c r="C2949" t="s">
        <v>2088</v>
      </c>
      <c r="D2949" s="132">
        <v>44320</v>
      </c>
      <c r="E2949" t="s">
        <v>1429</v>
      </c>
      <c r="F2949" t="s">
        <v>1018</v>
      </c>
      <c r="G2949" t="s">
        <v>1439</v>
      </c>
      <c r="H2949" t="s">
        <v>66</v>
      </c>
      <c r="I2949" t="s">
        <v>1375</v>
      </c>
      <c r="J2949">
        <v>20</v>
      </c>
      <c r="K2949">
        <v>1400</v>
      </c>
      <c r="L2949">
        <v>28000</v>
      </c>
      <c r="M2949">
        <v>3.3332999999999999</v>
      </c>
      <c r="N2949">
        <v>66.665999999999997</v>
      </c>
      <c r="O2949">
        <v>0</v>
      </c>
      <c r="P2949">
        <v>0</v>
      </c>
      <c r="Q2949">
        <v>1403.3333</v>
      </c>
      <c r="R2949">
        <v>28066.666000000001</v>
      </c>
      <c r="S2949" t="s">
        <v>1428</v>
      </c>
    </row>
    <row r="2950" spans="1:19">
      <c r="A2950" t="s">
        <v>3547</v>
      </c>
      <c r="B2950">
        <v>44320</v>
      </c>
      <c r="C2950" t="s">
        <v>3548</v>
      </c>
      <c r="D2950" s="132">
        <v>44320</v>
      </c>
      <c r="E2950" t="s">
        <v>1426</v>
      </c>
      <c r="F2950" t="s">
        <v>1457</v>
      </c>
      <c r="G2950" t="s">
        <v>1427</v>
      </c>
      <c r="H2950" t="s">
        <v>1426</v>
      </c>
      <c r="I2950" t="s">
        <v>1420</v>
      </c>
      <c r="J2950">
        <v>1</v>
      </c>
      <c r="K2950">
        <v>9480</v>
      </c>
      <c r="L2950">
        <v>9480</v>
      </c>
      <c r="M2950">
        <v>0</v>
      </c>
      <c r="N2950">
        <v>0</v>
      </c>
      <c r="O2950">
        <v>0</v>
      </c>
      <c r="P2950">
        <v>0</v>
      </c>
      <c r="Q2950">
        <v>9480</v>
      </c>
      <c r="R2950">
        <v>9480</v>
      </c>
      <c r="S2950" t="s">
        <v>1428</v>
      </c>
    </row>
    <row r="2951" spans="1:19">
      <c r="A2951" t="s">
        <v>2089</v>
      </c>
      <c r="B2951">
        <v>44320</v>
      </c>
      <c r="C2951" t="s">
        <v>2090</v>
      </c>
      <c r="D2951" s="132">
        <v>44320</v>
      </c>
      <c r="E2951" t="s">
        <v>1429</v>
      </c>
      <c r="F2951" t="s">
        <v>100</v>
      </c>
      <c r="G2951" t="s">
        <v>1046</v>
      </c>
      <c r="H2951" t="s">
        <v>1433</v>
      </c>
      <c r="I2951" t="s">
        <v>1156</v>
      </c>
      <c r="J2951">
        <v>20</v>
      </c>
      <c r="K2951">
        <v>1419</v>
      </c>
      <c r="L2951">
        <v>28380</v>
      </c>
      <c r="M2951">
        <v>3.379</v>
      </c>
      <c r="N2951">
        <v>67.58</v>
      </c>
      <c r="O2951">
        <v>0</v>
      </c>
      <c r="P2951">
        <v>0</v>
      </c>
      <c r="Q2951">
        <v>1422.3786</v>
      </c>
      <c r="R2951">
        <v>28447.572</v>
      </c>
      <c r="S2951" t="s">
        <v>1428</v>
      </c>
    </row>
    <row r="2952" spans="1:19">
      <c r="A2952" t="s">
        <v>2089</v>
      </c>
      <c r="B2952">
        <v>44320</v>
      </c>
      <c r="C2952" t="s">
        <v>2090</v>
      </c>
      <c r="D2952" s="132">
        <v>44320</v>
      </c>
      <c r="E2952" t="s">
        <v>1429</v>
      </c>
      <c r="F2952" t="s">
        <v>100</v>
      </c>
      <c r="G2952" t="s">
        <v>1046</v>
      </c>
      <c r="H2952" t="s">
        <v>1433</v>
      </c>
      <c r="I2952" t="s">
        <v>1375</v>
      </c>
      <c r="J2952">
        <v>19</v>
      </c>
      <c r="K2952">
        <v>1400</v>
      </c>
      <c r="L2952">
        <v>26600</v>
      </c>
      <c r="M2952">
        <v>3.3330000000000002</v>
      </c>
      <c r="N2952">
        <v>63.326999999999998</v>
      </c>
      <c r="O2952">
        <v>0</v>
      </c>
      <c r="P2952">
        <v>0</v>
      </c>
      <c r="Q2952">
        <v>1403.3333</v>
      </c>
      <c r="R2952">
        <v>26663.332699999999</v>
      </c>
      <c r="S2952" t="s">
        <v>1428</v>
      </c>
    </row>
    <row r="2953" spans="1:19">
      <c r="A2953" t="s">
        <v>2089</v>
      </c>
      <c r="B2953">
        <v>44320</v>
      </c>
      <c r="C2953" t="s">
        <v>2090</v>
      </c>
      <c r="D2953" s="132">
        <v>44320</v>
      </c>
      <c r="E2953" t="s">
        <v>1429</v>
      </c>
      <c r="F2953" t="s">
        <v>100</v>
      </c>
      <c r="G2953" t="s">
        <v>1046</v>
      </c>
      <c r="H2953" t="s">
        <v>1433</v>
      </c>
      <c r="I2953" t="s">
        <v>1322</v>
      </c>
      <c r="J2953">
        <v>20</v>
      </c>
      <c r="K2953">
        <v>1361</v>
      </c>
      <c r="L2953">
        <v>27220</v>
      </c>
      <c r="M2953">
        <v>3.24</v>
      </c>
      <c r="N2953">
        <v>64.8</v>
      </c>
      <c r="O2953">
        <v>0</v>
      </c>
      <c r="P2953">
        <v>0</v>
      </c>
      <c r="Q2953">
        <v>1364.2405000000001</v>
      </c>
      <c r="R2953">
        <v>27284.81</v>
      </c>
      <c r="S2953" t="s">
        <v>1428</v>
      </c>
    </row>
    <row r="2954" spans="1:19">
      <c r="A2954" t="s">
        <v>2091</v>
      </c>
      <c r="B2954">
        <v>44320</v>
      </c>
      <c r="C2954" t="s">
        <v>2092</v>
      </c>
      <c r="D2954" s="132">
        <v>44320</v>
      </c>
      <c r="E2954" t="s">
        <v>1143</v>
      </c>
      <c r="F2954" t="s">
        <v>1424</v>
      </c>
      <c r="G2954" t="s">
        <v>1143</v>
      </c>
      <c r="H2954" t="s">
        <v>1143</v>
      </c>
      <c r="I2954" t="s">
        <v>1408</v>
      </c>
      <c r="J2954">
        <v>3</v>
      </c>
      <c r="K2954">
        <v>7870</v>
      </c>
      <c r="L2954">
        <v>23610</v>
      </c>
      <c r="M2954">
        <v>18.738099999999999</v>
      </c>
      <c r="N2954">
        <v>56.214300000000001</v>
      </c>
      <c r="O2954">
        <v>0</v>
      </c>
      <c r="P2954">
        <v>0</v>
      </c>
      <c r="Q2954">
        <v>7888.7380999999996</v>
      </c>
      <c r="R2954">
        <v>23666.2143</v>
      </c>
      <c r="S2954" t="s">
        <v>1428</v>
      </c>
    </row>
    <row r="2955" spans="1:19">
      <c r="A2955" t="s">
        <v>2093</v>
      </c>
      <c r="B2955">
        <v>44320</v>
      </c>
      <c r="C2955" t="s">
        <v>2094</v>
      </c>
      <c r="D2955" s="132">
        <v>44320</v>
      </c>
      <c r="E2955" t="s">
        <v>1143</v>
      </c>
      <c r="F2955" t="s">
        <v>1455</v>
      </c>
      <c r="G2955" t="s">
        <v>1143</v>
      </c>
      <c r="H2955" t="s">
        <v>1143</v>
      </c>
      <c r="I2955" t="s">
        <v>1344</v>
      </c>
      <c r="J2955">
        <v>1</v>
      </c>
      <c r="K2955">
        <v>9990</v>
      </c>
      <c r="L2955">
        <v>9990</v>
      </c>
      <c r="M2955">
        <v>23.785699999999999</v>
      </c>
      <c r="N2955">
        <v>23.785699999999999</v>
      </c>
      <c r="O2955">
        <v>0</v>
      </c>
      <c r="P2955">
        <v>0</v>
      </c>
      <c r="Q2955">
        <v>10013.7857</v>
      </c>
      <c r="R2955">
        <v>10013.7857</v>
      </c>
      <c r="S2955" t="s">
        <v>1428</v>
      </c>
    </row>
    <row r="2956" spans="1:19">
      <c r="A2956" t="s">
        <v>2093</v>
      </c>
      <c r="B2956">
        <v>44320</v>
      </c>
      <c r="C2956" t="s">
        <v>2094</v>
      </c>
      <c r="D2956" s="132">
        <v>44320</v>
      </c>
      <c r="E2956" t="s">
        <v>1143</v>
      </c>
      <c r="F2956" t="s">
        <v>1455</v>
      </c>
      <c r="G2956" t="s">
        <v>1143</v>
      </c>
      <c r="H2956" t="s">
        <v>1143</v>
      </c>
      <c r="I2956" t="s">
        <v>1408</v>
      </c>
      <c r="J2956">
        <v>5</v>
      </c>
      <c r="K2956">
        <v>7870</v>
      </c>
      <c r="L2956">
        <v>39350</v>
      </c>
      <c r="M2956">
        <v>18.738099999999999</v>
      </c>
      <c r="N2956">
        <v>93.6905</v>
      </c>
      <c r="O2956">
        <v>0</v>
      </c>
      <c r="P2956">
        <v>0</v>
      </c>
      <c r="Q2956">
        <v>7888.7380999999996</v>
      </c>
      <c r="R2956">
        <v>39443.690499999997</v>
      </c>
      <c r="S2956" t="s">
        <v>1428</v>
      </c>
    </row>
    <row r="2957" spans="1:19">
      <c r="A2957" t="s">
        <v>2095</v>
      </c>
      <c r="B2957">
        <v>44320</v>
      </c>
      <c r="C2957" t="s">
        <v>2096</v>
      </c>
      <c r="D2957" s="132">
        <v>44320</v>
      </c>
      <c r="E2957" t="s">
        <v>1143</v>
      </c>
      <c r="F2957" t="s">
        <v>1410</v>
      </c>
      <c r="G2957" t="s">
        <v>1143</v>
      </c>
      <c r="H2957" t="s">
        <v>1143</v>
      </c>
      <c r="I2957" t="s">
        <v>1389</v>
      </c>
      <c r="J2957">
        <v>3</v>
      </c>
      <c r="K2957">
        <v>7150</v>
      </c>
      <c r="L2957">
        <v>21450</v>
      </c>
      <c r="M2957">
        <v>17.023800000000001</v>
      </c>
      <c r="N2957">
        <v>51.071399999999997</v>
      </c>
      <c r="O2957">
        <v>0</v>
      </c>
      <c r="P2957">
        <v>0</v>
      </c>
      <c r="Q2957">
        <v>7167.0237999999999</v>
      </c>
      <c r="R2957">
        <v>21501.071400000001</v>
      </c>
      <c r="S2957" t="s">
        <v>1428</v>
      </c>
    </row>
    <row r="2958" spans="1:19">
      <c r="A2958" t="s">
        <v>2095</v>
      </c>
      <c r="B2958">
        <v>44320</v>
      </c>
      <c r="C2958" t="s">
        <v>2096</v>
      </c>
      <c r="D2958" s="132">
        <v>44320</v>
      </c>
      <c r="E2958" t="s">
        <v>1143</v>
      </c>
      <c r="F2958" t="s">
        <v>1410</v>
      </c>
      <c r="G2958" t="s">
        <v>1143</v>
      </c>
      <c r="H2958" t="s">
        <v>1143</v>
      </c>
      <c r="I2958" t="s">
        <v>1379</v>
      </c>
      <c r="J2958">
        <v>5</v>
      </c>
      <c r="K2958">
        <v>1203</v>
      </c>
      <c r="L2958">
        <v>6015</v>
      </c>
      <c r="M2958">
        <v>2.8643000000000001</v>
      </c>
      <c r="N2958">
        <v>14.3215</v>
      </c>
      <c r="O2958">
        <v>0</v>
      </c>
      <c r="P2958">
        <v>0</v>
      </c>
      <c r="Q2958">
        <v>1205.8643</v>
      </c>
      <c r="R2958">
        <v>6029.3215</v>
      </c>
      <c r="S2958" t="s">
        <v>1428</v>
      </c>
    </row>
    <row r="2959" spans="1:19">
      <c r="A2959" t="s">
        <v>2095</v>
      </c>
      <c r="B2959">
        <v>44320</v>
      </c>
      <c r="C2959" t="s">
        <v>2096</v>
      </c>
      <c r="D2959" s="132">
        <v>44320</v>
      </c>
      <c r="E2959" t="s">
        <v>1143</v>
      </c>
      <c r="F2959" t="s">
        <v>1410</v>
      </c>
      <c r="G2959" t="s">
        <v>1143</v>
      </c>
      <c r="H2959" t="s">
        <v>1143</v>
      </c>
      <c r="I2959" t="s">
        <v>1420</v>
      </c>
      <c r="J2959">
        <v>4</v>
      </c>
      <c r="K2959">
        <v>9615</v>
      </c>
      <c r="L2959">
        <v>38460</v>
      </c>
      <c r="M2959">
        <v>22.892900000000001</v>
      </c>
      <c r="N2959">
        <v>91.571600000000004</v>
      </c>
      <c r="O2959">
        <v>0</v>
      </c>
      <c r="P2959">
        <v>0</v>
      </c>
      <c r="Q2959">
        <v>9637.8929000000007</v>
      </c>
      <c r="R2959">
        <v>38551.571600000003</v>
      </c>
      <c r="S2959" t="s">
        <v>1428</v>
      </c>
    </row>
    <row r="2960" spans="1:19">
      <c r="A2960" t="s">
        <v>2095</v>
      </c>
      <c r="B2960">
        <v>44320</v>
      </c>
      <c r="C2960" t="s">
        <v>2096</v>
      </c>
      <c r="D2960" s="132">
        <v>44320</v>
      </c>
      <c r="E2960" t="s">
        <v>1143</v>
      </c>
      <c r="F2960" t="s">
        <v>1410</v>
      </c>
      <c r="G2960" t="s">
        <v>1143</v>
      </c>
      <c r="H2960" t="s">
        <v>1143</v>
      </c>
      <c r="I2960" t="s">
        <v>1322</v>
      </c>
      <c r="J2960">
        <v>20</v>
      </c>
      <c r="K2960">
        <v>1380</v>
      </c>
      <c r="L2960">
        <v>27600</v>
      </c>
      <c r="M2960">
        <v>3.2856999999999998</v>
      </c>
      <c r="N2960">
        <v>65.713999999999999</v>
      </c>
      <c r="O2960">
        <v>0</v>
      </c>
      <c r="P2960">
        <v>0</v>
      </c>
      <c r="Q2960">
        <v>1383.2856999999999</v>
      </c>
      <c r="R2960">
        <v>27665.714</v>
      </c>
      <c r="S2960" t="s">
        <v>1428</v>
      </c>
    </row>
    <row r="2961" spans="1:19">
      <c r="A2961" t="s">
        <v>2097</v>
      </c>
      <c r="B2961">
        <v>44320</v>
      </c>
      <c r="C2961" t="s">
        <v>2098</v>
      </c>
      <c r="D2961" s="132">
        <v>44320</v>
      </c>
      <c r="E2961" t="s">
        <v>1143</v>
      </c>
      <c r="F2961" t="s">
        <v>1481</v>
      </c>
      <c r="G2961" t="s">
        <v>1143</v>
      </c>
      <c r="H2961" t="s">
        <v>1143</v>
      </c>
      <c r="I2961" t="s">
        <v>1379</v>
      </c>
      <c r="J2961">
        <v>10</v>
      </c>
      <c r="K2961">
        <v>1203</v>
      </c>
      <c r="L2961">
        <v>12030</v>
      </c>
      <c r="M2961">
        <v>2.8643000000000001</v>
      </c>
      <c r="N2961">
        <v>28.643000000000001</v>
      </c>
      <c r="O2961">
        <v>0</v>
      </c>
      <c r="P2961">
        <v>0</v>
      </c>
      <c r="Q2961">
        <v>1205.8643</v>
      </c>
      <c r="R2961">
        <v>12058.643</v>
      </c>
      <c r="S2961" t="s">
        <v>1428</v>
      </c>
    </row>
    <row r="2962" spans="1:19">
      <c r="A2962" t="s">
        <v>2099</v>
      </c>
      <c r="B2962">
        <v>44320</v>
      </c>
      <c r="C2962" t="s">
        <v>2100</v>
      </c>
      <c r="D2962" s="132">
        <v>44320</v>
      </c>
      <c r="E2962" t="s">
        <v>1143</v>
      </c>
      <c r="F2962" t="s">
        <v>1317</v>
      </c>
      <c r="G2962" t="s">
        <v>1143</v>
      </c>
      <c r="H2962" t="s">
        <v>1143</v>
      </c>
      <c r="I2962" t="s">
        <v>1408</v>
      </c>
      <c r="J2962">
        <v>2</v>
      </c>
      <c r="K2962">
        <v>7870</v>
      </c>
      <c r="L2962">
        <v>15740</v>
      </c>
      <c r="M2962">
        <v>18.738099999999999</v>
      </c>
      <c r="N2962">
        <v>37.476199999999999</v>
      </c>
      <c r="O2962">
        <v>0</v>
      </c>
      <c r="P2962">
        <v>0</v>
      </c>
      <c r="Q2962">
        <v>7888.7380999999996</v>
      </c>
      <c r="R2962">
        <v>15777.476199999999</v>
      </c>
      <c r="S2962" t="s">
        <v>1428</v>
      </c>
    </row>
    <row r="2963" spans="1:19">
      <c r="A2963" t="s">
        <v>2099</v>
      </c>
      <c r="B2963">
        <v>44320</v>
      </c>
      <c r="C2963" t="s">
        <v>2100</v>
      </c>
      <c r="D2963" s="132">
        <v>44320</v>
      </c>
      <c r="E2963" t="s">
        <v>1143</v>
      </c>
      <c r="F2963" t="s">
        <v>1317</v>
      </c>
      <c r="G2963" t="s">
        <v>1143</v>
      </c>
      <c r="H2963" t="s">
        <v>1143</v>
      </c>
      <c r="I2963" t="s">
        <v>1155</v>
      </c>
      <c r="J2963">
        <v>1</v>
      </c>
      <c r="K2963">
        <v>3586.25</v>
      </c>
      <c r="L2963">
        <v>3586.25</v>
      </c>
      <c r="M2963">
        <v>8.5387000000000004</v>
      </c>
      <c r="N2963">
        <v>8.5387000000000004</v>
      </c>
      <c r="O2963">
        <v>0</v>
      </c>
      <c r="P2963">
        <v>0</v>
      </c>
      <c r="Q2963">
        <v>3594.7887000000001</v>
      </c>
      <c r="R2963">
        <v>3594.7887000000001</v>
      </c>
      <c r="S2963" t="s">
        <v>1428</v>
      </c>
    </row>
    <row r="2964" spans="1:19">
      <c r="A2964" t="s">
        <v>2099</v>
      </c>
      <c r="B2964">
        <v>44320</v>
      </c>
      <c r="C2964" t="s">
        <v>2100</v>
      </c>
      <c r="D2964" s="132">
        <v>44320</v>
      </c>
      <c r="E2964" t="s">
        <v>1143</v>
      </c>
      <c r="F2964" t="s">
        <v>1317</v>
      </c>
      <c r="G2964" t="s">
        <v>1143</v>
      </c>
      <c r="H2964" t="s">
        <v>1143</v>
      </c>
      <c r="I2964" t="s">
        <v>1156</v>
      </c>
      <c r="J2964">
        <v>2</v>
      </c>
      <c r="K2964">
        <v>1439.5</v>
      </c>
      <c r="L2964">
        <v>2879</v>
      </c>
      <c r="M2964">
        <v>3.4274</v>
      </c>
      <c r="N2964">
        <v>6.8548</v>
      </c>
      <c r="O2964">
        <v>0</v>
      </c>
      <c r="P2964">
        <v>0</v>
      </c>
      <c r="Q2964">
        <v>1442.9274</v>
      </c>
      <c r="R2964">
        <v>2885.8548000000001</v>
      </c>
      <c r="S2964" t="s">
        <v>1428</v>
      </c>
    </row>
    <row r="2965" spans="1:19">
      <c r="A2965" t="s">
        <v>2101</v>
      </c>
      <c r="B2965">
        <v>44320</v>
      </c>
      <c r="C2965" t="s">
        <v>2102</v>
      </c>
      <c r="D2965" s="132">
        <v>44320</v>
      </c>
      <c r="E2965" t="s">
        <v>1143</v>
      </c>
      <c r="F2965" t="s">
        <v>1470</v>
      </c>
      <c r="G2965" t="s">
        <v>1143</v>
      </c>
      <c r="H2965" t="s">
        <v>1143</v>
      </c>
      <c r="I2965" t="s">
        <v>1156</v>
      </c>
      <c r="J2965">
        <v>3</v>
      </c>
      <c r="K2965">
        <v>1439.5</v>
      </c>
      <c r="L2965">
        <v>4318.5</v>
      </c>
      <c r="M2965">
        <v>3.4274</v>
      </c>
      <c r="N2965">
        <v>10.2822</v>
      </c>
      <c r="O2965">
        <v>0</v>
      </c>
      <c r="P2965">
        <v>0</v>
      </c>
      <c r="Q2965">
        <v>1442.9274</v>
      </c>
      <c r="R2965">
        <v>4328.7821999999996</v>
      </c>
      <c r="S2965" t="s">
        <v>1428</v>
      </c>
    </row>
    <row r="2966" spans="1:19">
      <c r="A2966" t="s">
        <v>2101</v>
      </c>
      <c r="B2966">
        <v>44320</v>
      </c>
      <c r="C2966" t="s">
        <v>2102</v>
      </c>
      <c r="D2966" s="132">
        <v>44320</v>
      </c>
      <c r="E2966" t="s">
        <v>1143</v>
      </c>
      <c r="F2966" t="s">
        <v>1470</v>
      </c>
      <c r="G2966" t="s">
        <v>1143</v>
      </c>
      <c r="H2966" t="s">
        <v>1143</v>
      </c>
      <c r="I2966" t="s">
        <v>1322</v>
      </c>
      <c r="J2966">
        <v>3</v>
      </c>
      <c r="K2966">
        <v>1380</v>
      </c>
      <c r="L2966">
        <v>4140</v>
      </c>
      <c r="M2966">
        <v>3.2856999999999998</v>
      </c>
      <c r="N2966">
        <v>9.8571000000000009</v>
      </c>
      <c r="O2966">
        <v>0</v>
      </c>
      <c r="P2966">
        <v>0</v>
      </c>
      <c r="Q2966">
        <v>1383.2856999999999</v>
      </c>
      <c r="R2966">
        <v>4149.8571000000002</v>
      </c>
      <c r="S2966" t="s">
        <v>1428</v>
      </c>
    </row>
    <row r="2967" spans="1:19">
      <c r="A2967" t="s">
        <v>2103</v>
      </c>
      <c r="B2967">
        <v>44320</v>
      </c>
      <c r="C2967" t="s">
        <v>2104</v>
      </c>
      <c r="D2967" s="132">
        <v>44320</v>
      </c>
      <c r="E2967" t="s">
        <v>1143</v>
      </c>
      <c r="F2967" t="s">
        <v>1409</v>
      </c>
      <c r="G2967" t="s">
        <v>1143</v>
      </c>
      <c r="H2967" t="s">
        <v>1143</v>
      </c>
      <c r="I2967" t="s">
        <v>1379</v>
      </c>
      <c r="J2967">
        <v>2</v>
      </c>
      <c r="K2967">
        <v>1203</v>
      </c>
      <c r="L2967">
        <v>2406</v>
      </c>
      <c r="M2967">
        <v>2.8643000000000001</v>
      </c>
      <c r="N2967">
        <v>5.7286000000000001</v>
      </c>
      <c r="O2967">
        <v>0</v>
      </c>
      <c r="P2967">
        <v>0</v>
      </c>
      <c r="Q2967">
        <v>1205.8643</v>
      </c>
      <c r="R2967">
        <v>2411.7285999999999</v>
      </c>
      <c r="S2967" t="s">
        <v>1428</v>
      </c>
    </row>
    <row r="2968" spans="1:19">
      <c r="A2968" t="s">
        <v>2103</v>
      </c>
      <c r="B2968">
        <v>44320</v>
      </c>
      <c r="C2968" t="s">
        <v>2104</v>
      </c>
      <c r="D2968" s="132">
        <v>44320</v>
      </c>
      <c r="E2968" t="s">
        <v>1143</v>
      </c>
      <c r="F2968" t="s">
        <v>1409</v>
      </c>
      <c r="G2968" t="s">
        <v>1143</v>
      </c>
      <c r="H2968" t="s">
        <v>1143</v>
      </c>
      <c r="I2968" t="s">
        <v>1344</v>
      </c>
      <c r="J2968">
        <v>5</v>
      </c>
      <c r="K2968">
        <v>9990</v>
      </c>
      <c r="L2968">
        <v>49950</v>
      </c>
      <c r="M2968">
        <v>23.785699999999999</v>
      </c>
      <c r="N2968">
        <v>118.9285</v>
      </c>
      <c r="O2968">
        <v>0</v>
      </c>
      <c r="P2968">
        <v>0</v>
      </c>
      <c r="Q2968">
        <v>10013.7857</v>
      </c>
      <c r="R2968">
        <v>50068.928500000002</v>
      </c>
      <c r="S2968" t="s">
        <v>1428</v>
      </c>
    </row>
    <row r="2969" spans="1:19">
      <c r="A2969" t="s">
        <v>2103</v>
      </c>
      <c r="B2969">
        <v>44320</v>
      </c>
      <c r="C2969" t="s">
        <v>2104</v>
      </c>
      <c r="D2969" s="132">
        <v>44320</v>
      </c>
      <c r="E2969" t="s">
        <v>1143</v>
      </c>
      <c r="F2969" t="s">
        <v>1409</v>
      </c>
      <c r="G2969" t="s">
        <v>1143</v>
      </c>
      <c r="H2969" t="s">
        <v>1143</v>
      </c>
      <c r="I2969" t="s">
        <v>1420</v>
      </c>
      <c r="J2969">
        <v>3</v>
      </c>
      <c r="K2969">
        <v>9615</v>
      </c>
      <c r="L2969">
        <v>28845</v>
      </c>
      <c r="M2969">
        <v>22.892900000000001</v>
      </c>
      <c r="N2969">
        <v>68.678700000000006</v>
      </c>
      <c r="O2969">
        <v>0</v>
      </c>
      <c r="P2969">
        <v>0</v>
      </c>
      <c r="Q2969">
        <v>9637.8929000000007</v>
      </c>
      <c r="R2969">
        <v>28913.6787</v>
      </c>
      <c r="S2969" t="s">
        <v>1428</v>
      </c>
    </row>
    <row r="2970" spans="1:19">
      <c r="A2970" t="s">
        <v>2105</v>
      </c>
      <c r="B2970">
        <v>44320</v>
      </c>
      <c r="C2970" t="s">
        <v>2106</v>
      </c>
      <c r="D2970" s="132">
        <v>44320</v>
      </c>
      <c r="E2970" t="s">
        <v>1143</v>
      </c>
      <c r="F2970" t="s">
        <v>1318</v>
      </c>
      <c r="G2970" t="s">
        <v>1143</v>
      </c>
      <c r="H2970" t="s">
        <v>1143</v>
      </c>
      <c r="I2970" t="s">
        <v>1375</v>
      </c>
      <c r="J2970">
        <v>3</v>
      </c>
      <c r="K2970">
        <v>1420</v>
      </c>
      <c r="L2970">
        <v>4260</v>
      </c>
      <c r="M2970">
        <v>3.3809999999999998</v>
      </c>
      <c r="N2970">
        <v>10.143000000000001</v>
      </c>
      <c r="O2970">
        <v>0</v>
      </c>
      <c r="P2970">
        <v>0</v>
      </c>
      <c r="Q2970">
        <v>1423.3810000000001</v>
      </c>
      <c r="R2970">
        <v>4270.143</v>
      </c>
      <c r="S2970" t="s">
        <v>1428</v>
      </c>
    </row>
    <row r="2971" spans="1:19">
      <c r="A2971" t="s">
        <v>2105</v>
      </c>
      <c r="B2971">
        <v>44320</v>
      </c>
      <c r="C2971" t="s">
        <v>2106</v>
      </c>
      <c r="D2971" s="132">
        <v>44320</v>
      </c>
      <c r="E2971" t="s">
        <v>1143</v>
      </c>
      <c r="F2971" t="s">
        <v>1318</v>
      </c>
      <c r="G2971" t="s">
        <v>1143</v>
      </c>
      <c r="H2971" t="s">
        <v>1143</v>
      </c>
      <c r="I2971" t="s">
        <v>1344</v>
      </c>
      <c r="J2971">
        <v>1</v>
      </c>
      <c r="K2971">
        <v>9990</v>
      </c>
      <c r="L2971">
        <v>9990</v>
      </c>
      <c r="M2971">
        <v>23.785699999999999</v>
      </c>
      <c r="N2971">
        <v>23.785699999999999</v>
      </c>
      <c r="O2971">
        <v>0</v>
      </c>
      <c r="P2971">
        <v>0</v>
      </c>
      <c r="Q2971">
        <v>10013.7857</v>
      </c>
      <c r="R2971">
        <v>10013.7857</v>
      </c>
      <c r="S2971" t="s">
        <v>1428</v>
      </c>
    </row>
    <row r="2972" spans="1:19">
      <c r="A2972" t="s">
        <v>2105</v>
      </c>
      <c r="B2972">
        <v>44320</v>
      </c>
      <c r="C2972" t="s">
        <v>2106</v>
      </c>
      <c r="D2972" s="132">
        <v>44320</v>
      </c>
      <c r="E2972" t="s">
        <v>1143</v>
      </c>
      <c r="F2972" t="s">
        <v>1318</v>
      </c>
      <c r="G2972" t="s">
        <v>1143</v>
      </c>
      <c r="H2972" t="s">
        <v>1143</v>
      </c>
      <c r="I2972" t="s">
        <v>1156</v>
      </c>
      <c r="J2972">
        <v>5</v>
      </c>
      <c r="K2972">
        <v>1439.5</v>
      </c>
      <c r="L2972">
        <v>7197.5</v>
      </c>
      <c r="M2972">
        <v>3.4274</v>
      </c>
      <c r="N2972">
        <v>17.137</v>
      </c>
      <c r="O2972">
        <v>0</v>
      </c>
      <c r="P2972">
        <v>0</v>
      </c>
      <c r="Q2972">
        <v>1442.9274</v>
      </c>
      <c r="R2972">
        <v>7214.6369999999997</v>
      </c>
      <c r="S2972" t="s">
        <v>1428</v>
      </c>
    </row>
    <row r="2973" spans="1:19">
      <c r="A2973" t="s">
        <v>2105</v>
      </c>
      <c r="B2973">
        <v>44320</v>
      </c>
      <c r="C2973" t="s">
        <v>2106</v>
      </c>
      <c r="D2973" s="132">
        <v>44320</v>
      </c>
      <c r="E2973" t="s">
        <v>1143</v>
      </c>
      <c r="F2973" t="s">
        <v>1318</v>
      </c>
      <c r="G2973" t="s">
        <v>1143</v>
      </c>
      <c r="H2973" t="s">
        <v>1143</v>
      </c>
      <c r="I2973" t="s">
        <v>1408</v>
      </c>
      <c r="J2973">
        <v>5</v>
      </c>
      <c r="K2973">
        <v>7870</v>
      </c>
      <c r="L2973">
        <v>39350</v>
      </c>
      <c r="M2973">
        <v>18.738099999999999</v>
      </c>
      <c r="N2973">
        <v>93.6905</v>
      </c>
      <c r="O2973">
        <v>0</v>
      </c>
      <c r="P2973">
        <v>0</v>
      </c>
      <c r="Q2973">
        <v>7888.7380999999996</v>
      </c>
      <c r="R2973">
        <v>39443.690499999997</v>
      </c>
      <c r="S2973" t="s">
        <v>1428</v>
      </c>
    </row>
    <row r="2974" spans="1:19">
      <c r="A2974" t="s">
        <v>2107</v>
      </c>
      <c r="B2974">
        <v>44320</v>
      </c>
      <c r="C2974" t="s">
        <v>2108</v>
      </c>
      <c r="D2974" s="132">
        <v>44320</v>
      </c>
      <c r="E2974" t="s">
        <v>1429</v>
      </c>
      <c r="F2974" t="s">
        <v>101</v>
      </c>
      <c r="G2974" t="s">
        <v>1014</v>
      </c>
      <c r="H2974" t="s">
        <v>1433</v>
      </c>
      <c r="I2974" t="s">
        <v>1156</v>
      </c>
      <c r="J2974">
        <v>20</v>
      </c>
      <c r="K2974">
        <v>1419</v>
      </c>
      <c r="L2974">
        <v>28380</v>
      </c>
      <c r="M2974">
        <v>3.379</v>
      </c>
      <c r="N2974">
        <v>67.58</v>
      </c>
      <c r="O2974">
        <v>0</v>
      </c>
      <c r="P2974">
        <v>0</v>
      </c>
      <c r="Q2974">
        <v>1422.3786</v>
      </c>
      <c r="R2974">
        <v>28447.572</v>
      </c>
      <c r="S2974" t="s">
        <v>1428</v>
      </c>
    </row>
    <row r="2975" spans="1:19">
      <c r="A2975" t="s">
        <v>2109</v>
      </c>
      <c r="B2975">
        <v>44320</v>
      </c>
      <c r="C2975" t="s">
        <v>2110</v>
      </c>
      <c r="D2975" s="132">
        <v>44320</v>
      </c>
      <c r="E2975" t="s">
        <v>1429</v>
      </c>
      <c r="F2975" t="s">
        <v>34</v>
      </c>
      <c r="G2975" t="s">
        <v>1435</v>
      </c>
      <c r="H2975" t="s">
        <v>24</v>
      </c>
      <c r="I2975" t="s">
        <v>1156</v>
      </c>
      <c r="J2975">
        <v>20</v>
      </c>
      <c r="K2975">
        <v>1419</v>
      </c>
      <c r="L2975">
        <v>28380</v>
      </c>
      <c r="M2975">
        <v>3.3786</v>
      </c>
      <c r="N2975">
        <v>67.572000000000003</v>
      </c>
      <c r="O2975">
        <v>0</v>
      </c>
      <c r="P2975">
        <v>0</v>
      </c>
      <c r="Q2975">
        <v>1422.3786</v>
      </c>
      <c r="R2975">
        <v>28447.572</v>
      </c>
      <c r="S2975" t="s">
        <v>1428</v>
      </c>
    </row>
    <row r="2976" spans="1:19">
      <c r="A2976" t="s">
        <v>2111</v>
      </c>
      <c r="B2976">
        <v>44320</v>
      </c>
      <c r="C2976" t="s">
        <v>2112</v>
      </c>
      <c r="D2976" s="132">
        <v>44320</v>
      </c>
      <c r="E2976" t="s">
        <v>1429</v>
      </c>
      <c r="F2976" t="s">
        <v>23</v>
      </c>
      <c r="G2976" t="s">
        <v>1435</v>
      </c>
      <c r="H2976" t="s">
        <v>24</v>
      </c>
      <c r="I2976" t="s">
        <v>1408</v>
      </c>
      <c r="J2976">
        <v>6</v>
      </c>
      <c r="K2976">
        <v>7760</v>
      </c>
      <c r="L2976">
        <v>46560</v>
      </c>
      <c r="M2976">
        <v>18.476199999999999</v>
      </c>
      <c r="N2976">
        <v>110.85720000000001</v>
      </c>
      <c r="O2976">
        <v>0</v>
      </c>
      <c r="P2976">
        <v>0</v>
      </c>
      <c r="Q2976">
        <v>7778.4762000000001</v>
      </c>
      <c r="R2976">
        <v>46670.857199999999</v>
      </c>
      <c r="S2976" t="s">
        <v>1428</v>
      </c>
    </row>
    <row r="2977" spans="1:19">
      <c r="A2977" t="s">
        <v>2113</v>
      </c>
      <c r="B2977">
        <v>44320</v>
      </c>
      <c r="C2977" t="s">
        <v>2114</v>
      </c>
      <c r="D2977" s="132">
        <v>44320</v>
      </c>
      <c r="E2977" t="s">
        <v>1429</v>
      </c>
      <c r="F2977" t="s">
        <v>28</v>
      </c>
      <c r="G2977" t="s">
        <v>1450</v>
      </c>
      <c r="H2977" t="s">
        <v>24</v>
      </c>
      <c r="I2977" t="s">
        <v>1322</v>
      </c>
      <c r="J2977">
        <v>80</v>
      </c>
      <c r="K2977">
        <v>1361</v>
      </c>
      <c r="L2977">
        <v>108880</v>
      </c>
      <c r="M2977">
        <v>3.2404999999999999</v>
      </c>
      <c r="N2977">
        <v>259.24</v>
      </c>
      <c r="O2977">
        <v>0</v>
      </c>
      <c r="P2977">
        <v>0</v>
      </c>
      <c r="Q2977">
        <v>1364.2405000000001</v>
      </c>
      <c r="R2977">
        <v>109139.24</v>
      </c>
      <c r="S2977" t="s">
        <v>1428</v>
      </c>
    </row>
    <row r="2978" spans="1:19">
      <c r="A2978" t="s">
        <v>2115</v>
      </c>
      <c r="B2978">
        <v>44320</v>
      </c>
      <c r="C2978" t="s">
        <v>2116</v>
      </c>
      <c r="D2978" s="132">
        <v>44320</v>
      </c>
      <c r="E2978" t="s">
        <v>1429</v>
      </c>
      <c r="F2978" t="s">
        <v>27</v>
      </c>
      <c r="G2978" t="s">
        <v>1092</v>
      </c>
      <c r="H2978" t="s">
        <v>24</v>
      </c>
      <c r="I2978" t="s">
        <v>1319</v>
      </c>
      <c r="J2978">
        <v>20</v>
      </c>
      <c r="K2978">
        <v>1244</v>
      </c>
      <c r="L2978">
        <v>24880</v>
      </c>
      <c r="M2978">
        <v>2.9619</v>
      </c>
      <c r="N2978">
        <v>59.238</v>
      </c>
      <c r="O2978">
        <v>0</v>
      </c>
      <c r="P2978">
        <v>0</v>
      </c>
      <c r="Q2978">
        <v>1246.9619</v>
      </c>
      <c r="R2978">
        <v>24939.238000000001</v>
      </c>
      <c r="S2978" t="s">
        <v>1428</v>
      </c>
    </row>
    <row r="2979" spans="1:19">
      <c r="A2979" t="s">
        <v>2117</v>
      </c>
      <c r="B2979">
        <v>44320</v>
      </c>
      <c r="C2979" t="s">
        <v>2118</v>
      </c>
      <c r="D2979" s="132">
        <v>44320</v>
      </c>
      <c r="E2979" t="s">
        <v>1429</v>
      </c>
      <c r="F2979" t="s">
        <v>26</v>
      </c>
      <c r="G2979" t="s">
        <v>1447</v>
      </c>
      <c r="H2979" t="s">
        <v>24</v>
      </c>
      <c r="I2979" t="s">
        <v>1153</v>
      </c>
      <c r="J2979">
        <v>10</v>
      </c>
      <c r="K2979">
        <v>9045</v>
      </c>
      <c r="L2979">
        <v>90450</v>
      </c>
      <c r="M2979">
        <v>21.535699999999999</v>
      </c>
      <c r="N2979">
        <v>215.357</v>
      </c>
      <c r="O2979">
        <v>0</v>
      </c>
      <c r="P2979">
        <v>0</v>
      </c>
      <c r="Q2979">
        <v>9066.5357000000004</v>
      </c>
      <c r="R2979">
        <v>90665.357000000004</v>
      </c>
      <c r="S2979" t="s">
        <v>1428</v>
      </c>
    </row>
    <row r="2980" spans="1:19">
      <c r="A2980" t="s">
        <v>2119</v>
      </c>
      <c r="B2980">
        <v>44320</v>
      </c>
      <c r="C2980" t="s">
        <v>2120</v>
      </c>
      <c r="D2980" s="132">
        <v>44320</v>
      </c>
      <c r="E2980" t="s">
        <v>1429</v>
      </c>
      <c r="F2980" t="s">
        <v>1188</v>
      </c>
      <c r="G2980" t="s">
        <v>25</v>
      </c>
      <c r="H2980" t="s">
        <v>24</v>
      </c>
      <c r="I2980" t="s">
        <v>1475</v>
      </c>
      <c r="J2980">
        <v>4</v>
      </c>
      <c r="K2980">
        <v>9482</v>
      </c>
      <c r="L2980">
        <v>37928</v>
      </c>
      <c r="M2980">
        <v>22.5762</v>
      </c>
      <c r="N2980">
        <v>90.3048</v>
      </c>
      <c r="O2980">
        <v>0</v>
      </c>
      <c r="P2980">
        <v>0</v>
      </c>
      <c r="Q2980">
        <v>9504.5761999999995</v>
      </c>
      <c r="R2980">
        <v>38018.304799999998</v>
      </c>
      <c r="S2980" t="s">
        <v>1428</v>
      </c>
    </row>
    <row r="2981" spans="1:19">
      <c r="A2981" t="s">
        <v>2119</v>
      </c>
      <c r="B2981">
        <v>44320</v>
      </c>
      <c r="C2981" t="s">
        <v>2120</v>
      </c>
      <c r="D2981" s="132">
        <v>44320</v>
      </c>
      <c r="E2981" t="s">
        <v>1429</v>
      </c>
      <c r="F2981" t="s">
        <v>1188</v>
      </c>
      <c r="G2981" t="s">
        <v>25</v>
      </c>
      <c r="H2981" t="s">
        <v>24</v>
      </c>
      <c r="I2981" t="s">
        <v>1408</v>
      </c>
      <c r="J2981">
        <v>10</v>
      </c>
      <c r="K2981">
        <v>7760</v>
      </c>
      <c r="L2981">
        <v>77600</v>
      </c>
      <c r="M2981">
        <v>18.476199999999999</v>
      </c>
      <c r="N2981">
        <v>184.762</v>
      </c>
      <c r="O2981">
        <v>0</v>
      </c>
      <c r="P2981">
        <v>0</v>
      </c>
      <c r="Q2981">
        <v>7778.4762000000001</v>
      </c>
      <c r="R2981">
        <v>77784.762000000002</v>
      </c>
      <c r="S2981" t="s">
        <v>1428</v>
      </c>
    </row>
    <row r="2982" spans="1:19">
      <c r="A2982" t="s">
        <v>2121</v>
      </c>
      <c r="B2982">
        <v>44320</v>
      </c>
      <c r="C2982" t="s">
        <v>2122</v>
      </c>
      <c r="D2982" s="132">
        <v>44320</v>
      </c>
      <c r="E2982" t="s">
        <v>1429</v>
      </c>
      <c r="F2982" t="s">
        <v>97</v>
      </c>
      <c r="G2982" t="s">
        <v>1012</v>
      </c>
      <c r="H2982" t="s">
        <v>1433</v>
      </c>
      <c r="I2982" t="s">
        <v>1156</v>
      </c>
      <c r="J2982">
        <v>20</v>
      </c>
      <c r="K2982">
        <v>1419</v>
      </c>
      <c r="L2982">
        <v>28380</v>
      </c>
      <c r="M2982">
        <v>3.379</v>
      </c>
      <c r="N2982">
        <v>67.58</v>
      </c>
      <c r="O2982">
        <v>0</v>
      </c>
      <c r="P2982">
        <v>0</v>
      </c>
      <c r="Q2982">
        <v>1422.3786</v>
      </c>
      <c r="R2982">
        <v>28447.572</v>
      </c>
      <c r="S2982" t="s">
        <v>1428</v>
      </c>
    </row>
    <row r="2983" spans="1:19">
      <c r="A2983" t="s">
        <v>2121</v>
      </c>
      <c r="B2983">
        <v>44320</v>
      </c>
      <c r="C2983" t="s">
        <v>2122</v>
      </c>
      <c r="D2983" s="132">
        <v>44320</v>
      </c>
      <c r="E2983" t="s">
        <v>1429</v>
      </c>
      <c r="F2983" t="s">
        <v>97</v>
      </c>
      <c r="G2983" t="s">
        <v>1012</v>
      </c>
      <c r="H2983" t="s">
        <v>1433</v>
      </c>
      <c r="I2983" t="s">
        <v>1319</v>
      </c>
      <c r="J2983">
        <v>20</v>
      </c>
      <c r="K2983">
        <v>1244</v>
      </c>
      <c r="L2983">
        <v>24880</v>
      </c>
      <c r="M2983">
        <v>2.9620000000000002</v>
      </c>
      <c r="N2983">
        <v>59.24</v>
      </c>
      <c r="O2983">
        <v>0</v>
      </c>
      <c r="P2983">
        <v>0</v>
      </c>
      <c r="Q2983">
        <v>1246.9619</v>
      </c>
      <c r="R2983">
        <v>24939.238000000001</v>
      </c>
      <c r="S2983" t="s">
        <v>1428</v>
      </c>
    </row>
    <row r="2984" spans="1:19">
      <c r="A2984" t="s">
        <v>2123</v>
      </c>
      <c r="B2984">
        <v>44320</v>
      </c>
      <c r="C2984" t="s">
        <v>2124</v>
      </c>
      <c r="D2984" s="132">
        <v>44320</v>
      </c>
      <c r="E2984" t="s">
        <v>1429</v>
      </c>
      <c r="F2984" t="s">
        <v>48</v>
      </c>
      <c r="G2984" t="s">
        <v>1454</v>
      </c>
      <c r="H2984" t="s">
        <v>13</v>
      </c>
      <c r="I2984" t="s">
        <v>1408</v>
      </c>
      <c r="J2984">
        <v>10</v>
      </c>
      <c r="K2984">
        <v>7760</v>
      </c>
      <c r="L2984">
        <v>77600</v>
      </c>
      <c r="M2984">
        <v>18.475999999999999</v>
      </c>
      <c r="N2984">
        <v>184.76</v>
      </c>
      <c r="O2984">
        <v>0</v>
      </c>
      <c r="P2984">
        <v>0</v>
      </c>
      <c r="Q2984">
        <v>7778.4762000000001</v>
      </c>
      <c r="R2984">
        <v>77784.762000000002</v>
      </c>
      <c r="S2984" t="s">
        <v>1428</v>
      </c>
    </row>
    <row r="2985" spans="1:19">
      <c r="A2985" t="s">
        <v>2123</v>
      </c>
      <c r="B2985">
        <v>44320</v>
      </c>
      <c r="C2985" t="s">
        <v>2124</v>
      </c>
      <c r="D2985" s="132">
        <v>44320</v>
      </c>
      <c r="E2985" t="s">
        <v>1429</v>
      </c>
      <c r="F2985" t="s">
        <v>48</v>
      </c>
      <c r="G2985" t="s">
        <v>1454</v>
      </c>
      <c r="H2985" t="s">
        <v>13</v>
      </c>
      <c r="I2985" t="s">
        <v>1153</v>
      </c>
      <c r="J2985">
        <v>10</v>
      </c>
      <c r="K2985">
        <v>9045</v>
      </c>
      <c r="L2985">
        <v>90450</v>
      </c>
      <c r="M2985">
        <v>21.536000000000001</v>
      </c>
      <c r="N2985">
        <v>215.36</v>
      </c>
      <c r="O2985">
        <v>0</v>
      </c>
      <c r="P2985">
        <v>0</v>
      </c>
      <c r="Q2985">
        <v>9066.5357000000004</v>
      </c>
      <c r="R2985">
        <v>90665.357000000004</v>
      </c>
      <c r="S2985" t="s">
        <v>1428</v>
      </c>
    </row>
    <row r="2986" spans="1:19">
      <c r="A2986" t="s">
        <v>2125</v>
      </c>
      <c r="B2986">
        <v>44320</v>
      </c>
      <c r="C2986" t="s">
        <v>2126</v>
      </c>
      <c r="D2986" s="132">
        <v>44320</v>
      </c>
      <c r="E2986" t="s">
        <v>1429</v>
      </c>
      <c r="F2986" t="s">
        <v>1</v>
      </c>
      <c r="G2986" t="s">
        <v>1045</v>
      </c>
      <c r="H2986" t="s">
        <v>117</v>
      </c>
      <c r="I2986" t="s">
        <v>1319</v>
      </c>
      <c r="J2986">
        <v>20</v>
      </c>
      <c r="K2986">
        <v>1244</v>
      </c>
      <c r="L2986">
        <v>24880</v>
      </c>
      <c r="M2986">
        <v>2.9619</v>
      </c>
      <c r="N2986">
        <v>59.238</v>
      </c>
      <c r="O2986">
        <v>0</v>
      </c>
      <c r="P2986">
        <v>0</v>
      </c>
      <c r="Q2986">
        <v>1246.9619</v>
      </c>
      <c r="R2986">
        <v>24939.238000000001</v>
      </c>
      <c r="S2986" t="s">
        <v>1428</v>
      </c>
    </row>
    <row r="2987" spans="1:19">
      <c r="A2987" t="s">
        <v>2125</v>
      </c>
      <c r="B2987">
        <v>44320</v>
      </c>
      <c r="C2987" t="s">
        <v>2126</v>
      </c>
      <c r="D2987" s="132">
        <v>44320</v>
      </c>
      <c r="E2987" t="s">
        <v>1429</v>
      </c>
      <c r="F2987" t="s">
        <v>1</v>
      </c>
      <c r="G2987" t="s">
        <v>1045</v>
      </c>
      <c r="H2987" t="s">
        <v>117</v>
      </c>
      <c r="I2987" t="s">
        <v>1153</v>
      </c>
      <c r="J2987">
        <v>3</v>
      </c>
      <c r="K2987">
        <v>9045</v>
      </c>
      <c r="L2987">
        <v>27135</v>
      </c>
      <c r="M2987">
        <v>21.535699999999999</v>
      </c>
      <c r="N2987">
        <v>64.607100000000003</v>
      </c>
      <c r="O2987">
        <v>0</v>
      </c>
      <c r="P2987">
        <v>0</v>
      </c>
      <c r="Q2987">
        <v>9066.5357000000004</v>
      </c>
      <c r="R2987">
        <v>27199.607100000001</v>
      </c>
      <c r="S2987" t="s">
        <v>1428</v>
      </c>
    </row>
    <row r="2988" spans="1:19">
      <c r="A2988" t="s">
        <v>2127</v>
      </c>
      <c r="B2988">
        <v>44320</v>
      </c>
      <c r="C2988" t="s">
        <v>2128</v>
      </c>
      <c r="D2988" s="132">
        <v>44320</v>
      </c>
      <c r="E2988" t="s">
        <v>1429</v>
      </c>
      <c r="F2988" t="s">
        <v>5</v>
      </c>
      <c r="G2988" t="s">
        <v>1430</v>
      </c>
      <c r="H2988" t="s">
        <v>117</v>
      </c>
      <c r="I2988" t="s">
        <v>1408</v>
      </c>
      <c r="J2988">
        <v>10</v>
      </c>
      <c r="K2988">
        <v>7760</v>
      </c>
      <c r="L2988">
        <v>77600</v>
      </c>
      <c r="M2988">
        <v>18.476199999999999</v>
      </c>
      <c r="N2988">
        <v>184.762</v>
      </c>
      <c r="O2988">
        <v>0</v>
      </c>
      <c r="P2988">
        <v>0</v>
      </c>
      <c r="Q2988">
        <v>7778.4762000000001</v>
      </c>
      <c r="R2988">
        <v>77784.762000000002</v>
      </c>
      <c r="S2988" t="s">
        <v>1428</v>
      </c>
    </row>
    <row r="2989" spans="1:19">
      <c r="A2989" t="s">
        <v>2129</v>
      </c>
      <c r="B2989">
        <v>44320</v>
      </c>
      <c r="C2989" t="s">
        <v>2130</v>
      </c>
      <c r="D2989" s="132">
        <v>44320</v>
      </c>
      <c r="E2989" t="s">
        <v>1429</v>
      </c>
      <c r="F2989" t="s">
        <v>10</v>
      </c>
      <c r="G2989" t="s">
        <v>1430</v>
      </c>
      <c r="H2989" t="s">
        <v>117</v>
      </c>
      <c r="I2989" t="s">
        <v>1319</v>
      </c>
      <c r="J2989">
        <v>20</v>
      </c>
      <c r="K2989">
        <v>1244</v>
      </c>
      <c r="L2989">
        <v>24880</v>
      </c>
      <c r="M2989">
        <v>2.9619</v>
      </c>
      <c r="N2989">
        <v>59.238</v>
      </c>
      <c r="O2989">
        <v>0</v>
      </c>
      <c r="P2989">
        <v>0</v>
      </c>
      <c r="Q2989">
        <v>1246.9619</v>
      </c>
      <c r="R2989">
        <v>24939.238000000001</v>
      </c>
      <c r="S2989" t="s">
        <v>1428</v>
      </c>
    </row>
    <row r="2990" spans="1:19">
      <c r="A2990" t="s">
        <v>2131</v>
      </c>
      <c r="B2990">
        <v>44320</v>
      </c>
      <c r="C2990" t="s">
        <v>2132</v>
      </c>
      <c r="D2990" s="132">
        <v>44320</v>
      </c>
      <c r="E2990" t="s">
        <v>1429</v>
      </c>
      <c r="F2990" t="s">
        <v>115</v>
      </c>
      <c r="G2990" t="s">
        <v>1440</v>
      </c>
      <c r="H2990" t="s">
        <v>117</v>
      </c>
      <c r="I2990" t="s">
        <v>1319</v>
      </c>
      <c r="J2990">
        <v>80</v>
      </c>
      <c r="K2990">
        <v>1244</v>
      </c>
      <c r="L2990">
        <v>99520</v>
      </c>
      <c r="M2990">
        <v>2.9619</v>
      </c>
      <c r="N2990">
        <v>236.952</v>
      </c>
      <c r="O2990">
        <v>0</v>
      </c>
      <c r="P2990">
        <v>0</v>
      </c>
      <c r="Q2990">
        <v>1246.9619</v>
      </c>
      <c r="R2990">
        <v>99756.952000000005</v>
      </c>
      <c r="S2990" t="s">
        <v>1428</v>
      </c>
    </row>
    <row r="2991" spans="1:19">
      <c r="A2991" t="s">
        <v>2133</v>
      </c>
      <c r="B2991">
        <v>44320</v>
      </c>
      <c r="C2991" t="s">
        <v>2134</v>
      </c>
      <c r="D2991" s="132">
        <v>44320</v>
      </c>
      <c r="E2991" t="s">
        <v>1429</v>
      </c>
      <c r="F2991" t="s">
        <v>44</v>
      </c>
      <c r="G2991" t="s">
        <v>1454</v>
      </c>
      <c r="H2991" t="s">
        <v>13</v>
      </c>
      <c r="I2991" t="s">
        <v>1322</v>
      </c>
      <c r="J2991">
        <v>40</v>
      </c>
      <c r="K2991">
        <v>1361</v>
      </c>
      <c r="L2991">
        <v>54440</v>
      </c>
      <c r="M2991">
        <v>3.2404999999999999</v>
      </c>
      <c r="N2991">
        <v>129.62</v>
      </c>
      <c r="O2991">
        <v>0</v>
      </c>
      <c r="P2991">
        <v>0</v>
      </c>
      <c r="Q2991">
        <v>1364.2405000000001</v>
      </c>
      <c r="R2991">
        <v>54569.62</v>
      </c>
      <c r="S2991" t="s">
        <v>1428</v>
      </c>
    </row>
    <row r="2992" spans="1:19">
      <c r="A2992" t="s">
        <v>2133</v>
      </c>
      <c r="B2992">
        <v>44320</v>
      </c>
      <c r="C2992" t="s">
        <v>2134</v>
      </c>
      <c r="D2992" s="132">
        <v>44320</v>
      </c>
      <c r="E2992" t="s">
        <v>1429</v>
      </c>
      <c r="F2992" t="s">
        <v>44</v>
      </c>
      <c r="G2992" t="s">
        <v>1454</v>
      </c>
      <c r="H2992" t="s">
        <v>13</v>
      </c>
      <c r="I2992" t="s">
        <v>1413</v>
      </c>
      <c r="J2992">
        <v>5</v>
      </c>
      <c r="K2992">
        <v>3970</v>
      </c>
      <c r="L2992">
        <v>19850</v>
      </c>
      <c r="M2992">
        <v>9.4524000000000008</v>
      </c>
      <c r="N2992">
        <v>47.262</v>
      </c>
      <c r="O2992">
        <v>0</v>
      </c>
      <c r="P2992">
        <v>1000</v>
      </c>
      <c r="Q2992">
        <v>3979.4524000000001</v>
      </c>
      <c r="R2992">
        <v>18897.261999999999</v>
      </c>
      <c r="S2992" t="s">
        <v>1428</v>
      </c>
    </row>
    <row r="2993" spans="1:19">
      <c r="A2993" t="s">
        <v>2135</v>
      </c>
      <c r="B2993">
        <v>44321</v>
      </c>
      <c r="C2993" t="s">
        <v>2136</v>
      </c>
      <c r="D2993" s="132">
        <v>44321</v>
      </c>
      <c r="E2993" t="s">
        <v>1451</v>
      </c>
      <c r="F2993" t="s">
        <v>1710</v>
      </c>
      <c r="G2993" t="s">
        <v>1452</v>
      </c>
      <c r="H2993" t="s">
        <v>1451</v>
      </c>
      <c r="I2993" t="s">
        <v>1163</v>
      </c>
      <c r="J2993">
        <v>4</v>
      </c>
      <c r="K2993">
        <v>7585</v>
      </c>
      <c r="L2993">
        <v>30340</v>
      </c>
      <c r="M2993">
        <v>18.059999999999999</v>
      </c>
      <c r="N2993">
        <v>72.239999999999995</v>
      </c>
      <c r="O2993">
        <v>0</v>
      </c>
      <c r="P2993">
        <v>0</v>
      </c>
      <c r="Q2993">
        <v>7603.0595000000003</v>
      </c>
      <c r="R2993">
        <v>30412.238000000001</v>
      </c>
      <c r="S2993" t="s">
        <v>1711</v>
      </c>
    </row>
    <row r="2994" spans="1:19">
      <c r="A2994" t="s">
        <v>2135</v>
      </c>
      <c r="B2994">
        <v>44321</v>
      </c>
      <c r="C2994" t="s">
        <v>2136</v>
      </c>
      <c r="D2994" s="132">
        <v>44321</v>
      </c>
      <c r="E2994" t="s">
        <v>1451</v>
      </c>
      <c r="F2994" t="s">
        <v>1710</v>
      </c>
      <c r="G2994" t="s">
        <v>1452</v>
      </c>
      <c r="H2994" t="s">
        <v>1451</v>
      </c>
      <c r="I2994" t="s">
        <v>1344</v>
      </c>
      <c r="J2994">
        <v>4</v>
      </c>
      <c r="K2994">
        <v>9850</v>
      </c>
      <c r="L2994">
        <v>39400</v>
      </c>
      <c r="M2994">
        <v>23.452000000000002</v>
      </c>
      <c r="N2994">
        <v>93.808000000000007</v>
      </c>
      <c r="O2994">
        <v>0</v>
      </c>
      <c r="P2994">
        <v>0</v>
      </c>
      <c r="Q2994">
        <v>9873.4524000000001</v>
      </c>
      <c r="R2994">
        <v>39493.809600000001</v>
      </c>
      <c r="S2994" t="s">
        <v>1711</v>
      </c>
    </row>
    <row r="2995" spans="1:19">
      <c r="A2995" t="s">
        <v>2135</v>
      </c>
      <c r="B2995">
        <v>44321</v>
      </c>
      <c r="C2995" t="s">
        <v>2136</v>
      </c>
      <c r="D2995" s="132">
        <v>44321</v>
      </c>
      <c r="E2995" t="s">
        <v>1451</v>
      </c>
      <c r="F2995" t="s">
        <v>1710</v>
      </c>
      <c r="G2995" t="s">
        <v>1452</v>
      </c>
      <c r="H2995" t="s">
        <v>1451</v>
      </c>
      <c r="I2995" t="s">
        <v>1322</v>
      </c>
      <c r="J2995">
        <v>5</v>
      </c>
      <c r="K2995">
        <v>1361</v>
      </c>
      <c r="L2995">
        <v>6805</v>
      </c>
      <c r="M2995">
        <v>3.24</v>
      </c>
      <c r="N2995">
        <v>16.2</v>
      </c>
      <c r="O2995">
        <v>682</v>
      </c>
      <c r="P2995">
        <v>0</v>
      </c>
      <c r="Q2995">
        <v>1364.2405000000001</v>
      </c>
      <c r="R2995">
        <v>6139.2025000000003</v>
      </c>
      <c r="S2995" t="s">
        <v>1711</v>
      </c>
    </row>
    <row r="2996" spans="1:19">
      <c r="A2996" t="s">
        <v>2135</v>
      </c>
      <c r="B2996">
        <v>44321</v>
      </c>
      <c r="C2996" t="s">
        <v>2136</v>
      </c>
      <c r="D2996" s="132">
        <v>44321</v>
      </c>
      <c r="E2996" t="s">
        <v>1451</v>
      </c>
      <c r="F2996" t="s">
        <v>1710</v>
      </c>
      <c r="G2996" t="s">
        <v>1452</v>
      </c>
      <c r="H2996" t="s">
        <v>1451</v>
      </c>
      <c r="I2996" t="s">
        <v>1153</v>
      </c>
      <c r="J2996">
        <v>7</v>
      </c>
      <c r="K2996">
        <v>9045</v>
      </c>
      <c r="L2996">
        <v>63315</v>
      </c>
      <c r="M2996">
        <v>21.536000000000001</v>
      </c>
      <c r="N2996">
        <v>150.75200000000001</v>
      </c>
      <c r="O2996">
        <v>0</v>
      </c>
      <c r="P2996">
        <v>0</v>
      </c>
      <c r="Q2996">
        <v>9066.5357000000004</v>
      </c>
      <c r="R2996">
        <v>63465.749900000003</v>
      </c>
      <c r="S2996" t="s">
        <v>1711</v>
      </c>
    </row>
    <row r="2997" spans="1:19">
      <c r="A2997" t="s">
        <v>2137</v>
      </c>
      <c r="B2997">
        <v>44321</v>
      </c>
      <c r="C2997" t="s">
        <v>2138</v>
      </c>
      <c r="D2997" s="132">
        <v>44321</v>
      </c>
      <c r="E2997" t="s">
        <v>1426</v>
      </c>
      <c r="F2997" t="s">
        <v>1456</v>
      </c>
      <c r="G2997" t="s">
        <v>1427</v>
      </c>
      <c r="H2997" t="s">
        <v>1426</v>
      </c>
      <c r="I2997" t="s">
        <v>1475</v>
      </c>
      <c r="J2997">
        <v>2</v>
      </c>
      <c r="K2997">
        <v>8771</v>
      </c>
      <c r="L2997">
        <v>17542</v>
      </c>
      <c r="M2997">
        <v>0</v>
      </c>
      <c r="N2997">
        <v>0</v>
      </c>
      <c r="O2997">
        <v>0</v>
      </c>
      <c r="P2997">
        <v>0</v>
      </c>
      <c r="Q2997">
        <v>8771</v>
      </c>
      <c r="R2997">
        <v>17542</v>
      </c>
      <c r="S2997" t="s">
        <v>1428</v>
      </c>
    </row>
    <row r="2998" spans="1:19">
      <c r="A2998" t="s">
        <v>2139</v>
      </c>
      <c r="B2998">
        <v>44321</v>
      </c>
      <c r="C2998" t="s">
        <v>2140</v>
      </c>
      <c r="D2998" s="132">
        <v>44321</v>
      </c>
      <c r="E2998" t="s">
        <v>1429</v>
      </c>
      <c r="F2998" t="s">
        <v>12</v>
      </c>
      <c r="G2998" t="s">
        <v>1468</v>
      </c>
      <c r="H2998" t="s">
        <v>13</v>
      </c>
      <c r="I2998" t="s">
        <v>2141</v>
      </c>
      <c r="J2998">
        <v>160</v>
      </c>
      <c r="K2998">
        <v>1176</v>
      </c>
      <c r="L2998">
        <v>188160</v>
      </c>
      <c r="M2998">
        <v>2.8</v>
      </c>
      <c r="N2998">
        <v>448</v>
      </c>
      <c r="O2998">
        <v>0</v>
      </c>
      <c r="P2998">
        <v>0</v>
      </c>
      <c r="Q2998">
        <v>1178.8</v>
      </c>
      <c r="R2998">
        <v>188608</v>
      </c>
      <c r="S2998" t="s">
        <v>1428</v>
      </c>
    </row>
    <row r="2999" spans="1:19">
      <c r="A2999" t="s">
        <v>2142</v>
      </c>
      <c r="B2999">
        <v>44321</v>
      </c>
      <c r="C2999" t="s">
        <v>2143</v>
      </c>
      <c r="D2999" s="132">
        <v>44321</v>
      </c>
      <c r="E2999" t="s">
        <v>1429</v>
      </c>
      <c r="F2999" t="s">
        <v>15</v>
      </c>
      <c r="G2999" t="s">
        <v>1437</v>
      </c>
      <c r="H2999" t="s">
        <v>13</v>
      </c>
      <c r="I2999" t="s">
        <v>2141</v>
      </c>
      <c r="J2999">
        <v>60</v>
      </c>
      <c r="K2999">
        <v>1176</v>
      </c>
      <c r="L2999">
        <v>70560</v>
      </c>
      <c r="M2999">
        <v>2.8</v>
      </c>
      <c r="N2999">
        <v>168</v>
      </c>
      <c r="O2999">
        <v>0</v>
      </c>
      <c r="P2999">
        <v>0</v>
      </c>
      <c r="Q2999">
        <v>1178.8</v>
      </c>
      <c r="R2999">
        <v>70728</v>
      </c>
      <c r="S2999" t="s">
        <v>1428</v>
      </c>
    </row>
    <row r="3000" spans="1:19">
      <c r="A3000" t="s">
        <v>2144</v>
      </c>
      <c r="B3000">
        <v>44321</v>
      </c>
      <c r="C3000" t="s">
        <v>2145</v>
      </c>
      <c r="D3000" s="132">
        <v>44321</v>
      </c>
      <c r="E3000" t="s">
        <v>1429</v>
      </c>
      <c r="F3000" t="s">
        <v>18</v>
      </c>
      <c r="G3000" t="s">
        <v>19</v>
      </c>
      <c r="H3000" t="s">
        <v>13</v>
      </c>
      <c r="I3000" t="s">
        <v>2141</v>
      </c>
      <c r="J3000">
        <v>100</v>
      </c>
      <c r="K3000">
        <v>1176</v>
      </c>
      <c r="L3000">
        <v>117600</v>
      </c>
      <c r="M3000">
        <v>2.8</v>
      </c>
      <c r="N3000">
        <v>280</v>
      </c>
      <c r="O3000">
        <v>0</v>
      </c>
      <c r="P3000">
        <v>0</v>
      </c>
      <c r="Q3000">
        <v>1178.8</v>
      </c>
      <c r="R3000">
        <v>117880</v>
      </c>
      <c r="S3000" t="s">
        <v>1428</v>
      </c>
    </row>
    <row r="3001" spans="1:19">
      <c r="A3001" t="s">
        <v>2146</v>
      </c>
      <c r="B3001">
        <v>44321</v>
      </c>
      <c r="C3001" t="s">
        <v>2147</v>
      </c>
      <c r="D3001" s="132">
        <v>44321</v>
      </c>
      <c r="E3001" t="s">
        <v>1429</v>
      </c>
      <c r="F3001" t="s">
        <v>50</v>
      </c>
      <c r="G3001" t="s">
        <v>1431</v>
      </c>
      <c r="H3001" t="s">
        <v>13</v>
      </c>
      <c r="I3001" t="s">
        <v>2141</v>
      </c>
      <c r="J3001">
        <v>80</v>
      </c>
      <c r="K3001">
        <v>1176</v>
      </c>
      <c r="L3001">
        <v>94080</v>
      </c>
      <c r="M3001">
        <v>2.8</v>
      </c>
      <c r="N3001">
        <v>224</v>
      </c>
      <c r="O3001">
        <v>0</v>
      </c>
      <c r="P3001">
        <v>0</v>
      </c>
      <c r="Q3001">
        <v>1178.8</v>
      </c>
      <c r="R3001">
        <v>94304</v>
      </c>
      <c r="S3001" t="s">
        <v>1428</v>
      </c>
    </row>
    <row r="3002" spans="1:19">
      <c r="A3002" t="s">
        <v>2148</v>
      </c>
      <c r="B3002">
        <v>44321</v>
      </c>
      <c r="C3002" t="s">
        <v>2149</v>
      </c>
      <c r="D3002" s="132">
        <v>44321</v>
      </c>
      <c r="E3002" t="s">
        <v>1429</v>
      </c>
      <c r="F3002" t="s">
        <v>49</v>
      </c>
      <c r="G3002" t="s">
        <v>35</v>
      </c>
      <c r="H3002" t="s">
        <v>13</v>
      </c>
      <c r="I3002" t="s">
        <v>1322</v>
      </c>
      <c r="J3002">
        <v>40</v>
      </c>
      <c r="K3002">
        <v>1361</v>
      </c>
      <c r="L3002">
        <v>54440</v>
      </c>
      <c r="M3002">
        <v>3.2404999999999999</v>
      </c>
      <c r="N3002">
        <v>129.62</v>
      </c>
      <c r="O3002">
        <v>0</v>
      </c>
      <c r="P3002">
        <v>0</v>
      </c>
      <c r="Q3002">
        <v>1364.2405000000001</v>
      </c>
      <c r="R3002">
        <v>54569.62</v>
      </c>
      <c r="S3002" t="s">
        <v>1428</v>
      </c>
    </row>
    <row r="3003" spans="1:19">
      <c r="A3003" t="s">
        <v>2148</v>
      </c>
      <c r="B3003">
        <v>44321</v>
      </c>
      <c r="C3003" t="s">
        <v>2149</v>
      </c>
      <c r="D3003" s="132">
        <v>44321</v>
      </c>
      <c r="E3003" t="s">
        <v>1429</v>
      </c>
      <c r="F3003" t="s">
        <v>49</v>
      </c>
      <c r="G3003" t="s">
        <v>35</v>
      </c>
      <c r="H3003" t="s">
        <v>13</v>
      </c>
      <c r="I3003" t="s">
        <v>2141</v>
      </c>
      <c r="J3003">
        <v>100</v>
      </c>
      <c r="K3003">
        <v>1176</v>
      </c>
      <c r="L3003">
        <v>117600</v>
      </c>
      <c r="M3003">
        <v>2.8</v>
      </c>
      <c r="N3003">
        <v>280</v>
      </c>
      <c r="O3003">
        <v>0</v>
      </c>
      <c r="P3003">
        <v>0</v>
      </c>
      <c r="Q3003">
        <v>1178.8</v>
      </c>
      <c r="R3003">
        <v>117880</v>
      </c>
      <c r="S3003" t="s">
        <v>1428</v>
      </c>
    </row>
    <row r="3004" spans="1:19">
      <c r="A3004" t="s">
        <v>2150</v>
      </c>
      <c r="B3004">
        <v>44321</v>
      </c>
      <c r="C3004" t="s">
        <v>2151</v>
      </c>
      <c r="D3004" s="132">
        <v>44321</v>
      </c>
      <c r="E3004" t="s">
        <v>1429</v>
      </c>
      <c r="F3004" t="s">
        <v>40</v>
      </c>
      <c r="G3004" t="s">
        <v>41</v>
      </c>
      <c r="H3004" t="s">
        <v>13</v>
      </c>
      <c r="I3004" t="s">
        <v>2141</v>
      </c>
      <c r="J3004">
        <v>80</v>
      </c>
      <c r="K3004">
        <v>1176</v>
      </c>
      <c r="L3004">
        <v>94080</v>
      </c>
      <c r="M3004">
        <v>2.8</v>
      </c>
      <c r="N3004">
        <v>224</v>
      </c>
      <c r="O3004">
        <v>0</v>
      </c>
      <c r="P3004">
        <v>0</v>
      </c>
      <c r="Q3004">
        <v>1178.8</v>
      </c>
      <c r="R3004">
        <v>94304</v>
      </c>
      <c r="S3004" t="s">
        <v>1428</v>
      </c>
    </row>
    <row r="3005" spans="1:19">
      <c r="A3005" t="s">
        <v>2150</v>
      </c>
      <c r="B3005">
        <v>44321</v>
      </c>
      <c r="C3005" t="s">
        <v>2151</v>
      </c>
      <c r="D3005" s="132">
        <v>44321</v>
      </c>
      <c r="E3005" t="s">
        <v>1429</v>
      </c>
      <c r="F3005" t="s">
        <v>40</v>
      </c>
      <c r="G3005" t="s">
        <v>41</v>
      </c>
      <c r="H3005" t="s">
        <v>13</v>
      </c>
      <c r="I3005" t="s">
        <v>1389</v>
      </c>
      <c r="J3005">
        <v>40</v>
      </c>
      <c r="K3005">
        <v>7050</v>
      </c>
      <c r="L3005">
        <v>282000</v>
      </c>
      <c r="M3005">
        <v>16.785699999999999</v>
      </c>
      <c r="N3005">
        <v>671.428</v>
      </c>
      <c r="O3005">
        <v>0</v>
      </c>
      <c r="P3005">
        <v>0</v>
      </c>
      <c r="Q3005">
        <v>7066.7857000000004</v>
      </c>
      <c r="R3005">
        <v>282671.42800000001</v>
      </c>
      <c r="S3005" t="s">
        <v>1428</v>
      </c>
    </row>
    <row r="3006" spans="1:19">
      <c r="A3006" t="s">
        <v>2152</v>
      </c>
      <c r="B3006">
        <v>44321</v>
      </c>
      <c r="C3006" t="s">
        <v>2153</v>
      </c>
      <c r="D3006" s="132">
        <v>44321</v>
      </c>
      <c r="E3006" t="s">
        <v>1429</v>
      </c>
      <c r="F3006" t="s">
        <v>45</v>
      </c>
      <c r="G3006" t="s">
        <v>1431</v>
      </c>
      <c r="H3006" t="s">
        <v>13</v>
      </c>
      <c r="I3006" t="s">
        <v>1389</v>
      </c>
      <c r="J3006">
        <v>19</v>
      </c>
      <c r="K3006">
        <v>7050</v>
      </c>
      <c r="L3006">
        <v>133950</v>
      </c>
      <c r="M3006">
        <v>16.785699999999999</v>
      </c>
      <c r="N3006">
        <v>318.92829999999998</v>
      </c>
      <c r="O3006">
        <v>0</v>
      </c>
      <c r="P3006">
        <v>0</v>
      </c>
      <c r="Q3006">
        <v>7066.7857000000004</v>
      </c>
      <c r="R3006">
        <v>134268.9283</v>
      </c>
      <c r="S3006" t="s">
        <v>1428</v>
      </c>
    </row>
    <row r="3007" spans="1:19">
      <c r="A3007" t="s">
        <v>2152</v>
      </c>
      <c r="B3007">
        <v>44321</v>
      </c>
      <c r="C3007" t="s">
        <v>2153</v>
      </c>
      <c r="D3007" s="132">
        <v>44321</v>
      </c>
      <c r="E3007" t="s">
        <v>1429</v>
      </c>
      <c r="F3007" t="s">
        <v>45</v>
      </c>
      <c r="G3007" t="s">
        <v>1431</v>
      </c>
      <c r="H3007" t="s">
        <v>13</v>
      </c>
      <c r="I3007" t="s">
        <v>2141</v>
      </c>
      <c r="J3007">
        <v>58</v>
      </c>
      <c r="K3007">
        <v>1176</v>
      </c>
      <c r="L3007">
        <v>68208</v>
      </c>
      <c r="M3007">
        <v>2.8</v>
      </c>
      <c r="N3007">
        <v>162.4</v>
      </c>
      <c r="O3007">
        <v>0</v>
      </c>
      <c r="P3007">
        <v>0</v>
      </c>
      <c r="Q3007">
        <v>1178.8</v>
      </c>
      <c r="R3007">
        <v>68370.399999999994</v>
      </c>
      <c r="S3007" t="s">
        <v>1428</v>
      </c>
    </row>
    <row r="3008" spans="1:19">
      <c r="A3008" t="s">
        <v>2154</v>
      </c>
      <c r="B3008">
        <v>44321</v>
      </c>
      <c r="C3008" t="s">
        <v>2155</v>
      </c>
      <c r="D3008" s="132">
        <v>44321</v>
      </c>
      <c r="E3008" t="s">
        <v>1429</v>
      </c>
      <c r="F3008" t="s">
        <v>38</v>
      </c>
      <c r="G3008" t="s">
        <v>37</v>
      </c>
      <c r="H3008" t="s">
        <v>13</v>
      </c>
      <c r="I3008" t="s">
        <v>2141</v>
      </c>
      <c r="J3008">
        <v>400</v>
      </c>
      <c r="K3008">
        <v>1176</v>
      </c>
      <c r="L3008">
        <v>470400</v>
      </c>
      <c r="M3008">
        <v>2.8</v>
      </c>
      <c r="N3008">
        <v>1120</v>
      </c>
      <c r="O3008">
        <v>0</v>
      </c>
      <c r="P3008">
        <v>0</v>
      </c>
      <c r="Q3008">
        <v>1178.8</v>
      </c>
      <c r="R3008">
        <v>471520</v>
      </c>
      <c r="S3008" t="s">
        <v>1428</v>
      </c>
    </row>
    <row r="3009" spans="1:19">
      <c r="A3009" t="s">
        <v>2156</v>
      </c>
      <c r="B3009">
        <v>44321</v>
      </c>
      <c r="C3009" t="s">
        <v>2157</v>
      </c>
      <c r="D3009" s="132">
        <v>44321</v>
      </c>
      <c r="E3009" t="s">
        <v>1429</v>
      </c>
      <c r="F3009" t="s">
        <v>39</v>
      </c>
      <c r="G3009" t="s">
        <v>1469</v>
      </c>
      <c r="H3009" t="s">
        <v>13</v>
      </c>
      <c r="I3009" t="s">
        <v>2141</v>
      </c>
      <c r="J3009">
        <v>100</v>
      </c>
      <c r="K3009">
        <v>1176</v>
      </c>
      <c r="L3009">
        <v>117600</v>
      </c>
      <c r="M3009">
        <v>2.8</v>
      </c>
      <c r="N3009">
        <v>280</v>
      </c>
      <c r="O3009">
        <v>0</v>
      </c>
      <c r="P3009">
        <v>0</v>
      </c>
      <c r="Q3009">
        <v>1178.8</v>
      </c>
      <c r="R3009">
        <v>117880</v>
      </c>
      <c r="S3009" t="s">
        <v>1428</v>
      </c>
    </row>
    <row r="3010" spans="1:19">
      <c r="A3010" t="s">
        <v>2158</v>
      </c>
      <c r="B3010">
        <v>44321</v>
      </c>
      <c r="C3010" t="s">
        <v>2159</v>
      </c>
      <c r="D3010" s="132">
        <v>44321</v>
      </c>
      <c r="E3010" t="s">
        <v>1429</v>
      </c>
      <c r="F3010" t="s">
        <v>110</v>
      </c>
      <c r="G3010" t="s">
        <v>1098</v>
      </c>
      <c r="H3010" t="s">
        <v>117</v>
      </c>
      <c r="I3010" t="s">
        <v>1408</v>
      </c>
      <c r="J3010">
        <v>71</v>
      </c>
      <c r="K3010">
        <v>7760</v>
      </c>
      <c r="L3010">
        <v>550960</v>
      </c>
      <c r="M3010">
        <v>18.476199999999999</v>
      </c>
      <c r="N3010">
        <v>1311.8101999999999</v>
      </c>
      <c r="O3010">
        <v>0</v>
      </c>
      <c r="P3010">
        <v>0</v>
      </c>
      <c r="Q3010">
        <v>7778.4762000000001</v>
      </c>
      <c r="R3010">
        <v>552271.81019999995</v>
      </c>
      <c r="S3010" t="s">
        <v>1428</v>
      </c>
    </row>
    <row r="3011" spans="1:19">
      <c r="A3011" t="s">
        <v>2160</v>
      </c>
      <c r="B3011">
        <v>44321</v>
      </c>
      <c r="C3011" t="s">
        <v>2161</v>
      </c>
      <c r="D3011" s="132">
        <v>44321</v>
      </c>
      <c r="E3011" t="s">
        <v>1429</v>
      </c>
      <c r="F3011" t="s">
        <v>1419</v>
      </c>
      <c r="G3011" t="s">
        <v>117</v>
      </c>
      <c r="H3011" t="s">
        <v>117</v>
      </c>
      <c r="I3011" t="s">
        <v>1322</v>
      </c>
      <c r="J3011">
        <v>30</v>
      </c>
      <c r="K3011">
        <v>1361</v>
      </c>
      <c r="L3011">
        <v>40830</v>
      </c>
      <c r="M3011">
        <v>3.2404999999999999</v>
      </c>
      <c r="N3011">
        <v>97.215000000000003</v>
      </c>
      <c r="O3011">
        <v>0</v>
      </c>
      <c r="P3011">
        <v>0</v>
      </c>
      <c r="Q3011">
        <v>1364.2405000000001</v>
      </c>
      <c r="R3011">
        <v>40927.214999999997</v>
      </c>
      <c r="S3011" t="s">
        <v>1428</v>
      </c>
    </row>
    <row r="3012" spans="1:19">
      <c r="A3012" t="s">
        <v>2160</v>
      </c>
      <c r="B3012">
        <v>44321</v>
      </c>
      <c r="C3012" t="s">
        <v>2161</v>
      </c>
      <c r="D3012" s="132">
        <v>44321</v>
      </c>
      <c r="E3012" t="s">
        <v>1429</v>
      </c>
      <c r="F3012" t="s">
        <v>1419</v>
      </c>
      <c r="G3012" t="s">
        <v>117</v>
      </c>
      <c r="H3012" t="s">
        <v>117</v>
      </c>
      <c r="I3012" t="s">
        <v>2141</v>
      </c>
      <c r="J3012">
        <v>19</v>
      </c>
      <c r="K3012">
        <v>1176</v>
      </c>
      <c r="L3012">
        <v>22344</v>
      </c>
      <c r="M3012">
        <v>2.8</v>
      </c>
      <c r="N3012">
        <v>53.2</v>
      </c>
      <c r="O3012">
        <v>0</v>
      </c>
      <c r="P3012">
        <v>0</v>
      </c>
      <c r="Q3012">
        <v>1178.8</v>
      </c>
      <c r="R3012">
        <v>22397.200000000001</v>
      </c>
      <c r="S3012" t="s">
        <v>1428</v>
      </c>
    </row>
    <row r="3013" spans="1:19">
      <c r="A3013" t="s">
        <v>2162</v>
      </c>
      <c r="B3013">
        <v>44321</v>
      </c>
      <c r="C3013" t="s">
        <v>2163</v>
      </c>
      <c r="D3013" s="132">
        <v>44321</v>
      </c>
      <c r="E3013" t="s">
        <v>1429</v>
      </c>
      <c r="F3013" t="s">
        <v>898</v>
      </c>
      <c r="G3013" t="s">
        <v>1441</v>
      </c>
      <c r="H3013" t="s">
        <v>117</v>
      </c>
      <c r="I3013" t="s">
        <v>2141</v>
      </c>
      <c r="J3013">
        <v>20</v>
      </c>
      <c r="K3013">
        <v>1176</v>
      </c>
      <c r="L3013">
        <v>23520</v>
      </c>
      <c r="M3013">
        <v>2.8</v>
      </c>
      <c r="N3013">
        <v>56</v>
      </c>
      <c r="O3013">
        <v>0</v>
      </c>
      <c r="P3013">
        <v>0</v>
      </c>
      <c r="Q3013">
        <v>1178.8</v>
      </c>
      <c r="R3013">
        <v>23576</v>
      </c>
      <c r="S3013" t="s">
        <v>1428</v>
      </c>
    </row>
    <row r="3014" spans="1:19">
      <c r="A3014" t="s">
        <v>2164</v>
      </c>
      <c r="B3014">
        <v>44321</v>
      </c>
      <c r="C3014" t="s">
        <v>2165</v>
      </c>
      <c r="D3014" s="132">
        <v>44321</v>
      </c>
      <c r="E3014" t="s">
        <v>1429</v>
      </c>
      <c r="F3014" t="s">
        <v>11</v>
      </c>
      <c r="G3014" t="s">
        <v>1441</v>
      </c>
      <c r="H3014" t="s">
        <v>117</v>
      </c>
      <c r="I3014" t="s">
        <v>2141</v>
      </c>
      <c r="J3014">
        <v>80</v>
      </c>
      <c r="K3014">
        <v>1176</v>
      </c>
      <c r="L3014">
        <v>94080</v>
      </c>
      <c r="M3014">
        <v>2.8</v>
      </c>
      <c r="N3014">
        <v>224</v>
      </c>
      <c r="O3014">
        <v>0</v>
      </c>
      <c r="P3014">
        <v>0</v>
      </c>
      <c r="Q3014">
        <v>1178.8</v>
      </c>
      <c r="R3014">
        <v>94304</v>
      </c>
      <c r="S3014" t="s">
        <v>1428</v>
      </c>
    </row>
    <row r="3015" spans="1:19">
      <c r="A3015" t="s">
        <v>2166</v>
      </c>
      <c r="B3015">
        <v>44321</v>
      </c>
      <c r="C3015" t="s">
        <v>2167</v>
      </c>
      <c r="D3015" s="132">
        <v>44321</v>
      </c>
      <c r="E3015" t="s">
        <v>1429</v>
      </c>
      <c r="F3015" t="s">
        <v>114</v>
      </c>
      <c r="G3015" t="s">
        <v>1440</v>
      </c>
      <c r="H3015" t="s">
        <v>117</v>
      </c>
      <c r="I3015" t="s">
        <v>2141</v>
      </c>
      <c r="J3015">
        <v>100</v>
      </c>
      <c r="K3015">
        <v>1176</v>
      </c>
      <c r="L3015">
        <v>117600</v>
      </c>
      <c r="M3015">
        <v>2.8</v>
      </c>
      <c r="N3015">
        <v>280</v>
      </c>
      <c r="O3015">
        <v>0</v>
      </c>
      <c r="P3015">
        <v>0</v>
      </c>
      <c r="Q3015">
        <v>1178.8</v>
      </c>
      <c r="R3015">
        <v>117880</v>
      </c>
      <c r="S3015" t="s">
        <v>1428</v>
      </c>
    </row>
    <row r="3016" spans="1:19">
      <c r="A3016" t="s">
        <v>2166</v>
      </c>
      <c r="B3016">
        <v>44321</v>
      </c>
      <c r="C3016" t="s">
        <v>2167</v>
      </c>
      <c r="D3016" s="132">
        <v>44321</v>
      </c>
      <c r="E3016" t="s">
        <v>1429</v>
      </c>
      <c r="F3016" t="s">
        <v>114</v>
      </c>
      <c r="G3016" t="s">
        <v>1440</v>
      </c>
      <c r="H3016" t="s">
        <v>117</v>
      </c>
      <c r="I3016" t="s">
        <v>1322</v>
      </c>
      <c r="J3016">
        <v>20</v>
      </c>
      <c r="K3016">
        <v>1361</v>
      </c>
      <c r="L3016">
        <v>27220</v>
      </c>
      <c r="M3016">
        <v>3.2404999999999999</v>
      </c>
      <c r="N3016">
        <v>64.81</v>
      </c>
      <c r="O3016">
        <v>0</v>
      </c>
      <c r="P3016">
        <v>0</v>
      </c>
      <c r="Q3016">
        <v>1364.2405000000001</v>
      </c>
      <c r="R3016">
        <v>27284.81</v>
      </c>
      <c r="S3016" t="s">
        <v>1428</v>
      </c>
    </row>
    <row r="3017" spans="1:19">
      <c r="A3017" t="s">
        <v>2168</v>
      </c>
      <c r="B3017">
        <v>44321</v>
      </c>
      <c r="C3017" t="s">
        <v>2169</v>
      </c>
      <c r="D3017" s="132">
        <v>44321</v>
      </c>
      <c r="E3017" t="s">
        <v>1429</v>
      </c>
      <c r="F3017" t="s">
        <v>8</v>
      </c>
      <c r="G3017" t="s">
        <v>1045</v>
      </c>
      <c r="H3017" t="s">
        <v>117</v>
      </c>
      <c r="I3017" t="s">
        <v>1322</v>
      </c>
      <c r="J3017">
        <v>186</v>
      </c>
      <c r="K3017">
        <v>1361</v>
      </c>
      <c r="L3017">
        <v>253146</v>
      </c>
      <c r="M3017">
        <v>3.2404999999999999</v>
      </c>
      <c r="N3017">
        <v>602.73299999999995</v>
      </c>
      <c r="O3017">
        <v>0</v>
      </c>
      <c r="P3017">
        <v>0</v>
      </c>
      <c r="Q3017">
        <v>1364.2405000000001</v>
      </c>
      <c r="R3017">
        <v>253748.73300000001</v>
      </c>
      <c r="S3017" t="s">
        <v>1428</v>
      </c>
    </row>
    <row r="3018" spans="1:19">
      <c r="A3018" t="s">
        <v>2168</v>
      </c>
      <c r="B3018">
        <v>44321</v>
      </c>
      <c r="C3018" t="s">
        <v>2169</v>
      </c>
      <c r="D3018" s="132">
        <v>44321</v>
      </c>
      <c r="E3018" t="s">
        <v>1429</v>
      </c>
      <c r="F3018" t="s">
        <v>8</v>
      </c>
      <c r="G3018" t="s">
        <v>1045</v>
      </c>
      <c r="H3018" t="s">
        <v>117</v>
      </c>
      <c r="I3018" t="s">
        <v>2141</v>
      </c>
      <c r="J3018">
        <v>180</v>
      </c>
      <c r="K3018">
        <v>1176</v>
      </c>
      <c r="L3018">
        <v>211680</v>
      </c>
      <c r="M3018">
        <v>2.8</v>
      </c>
      <c r="N3018">
        <v>504</v>
      </c>
      <c r="O3018">
        <v>0</v>
      </c>
      <c r="P3018">
        <v>0</v>
      </c>
      <c r="Q3018">
        <v>1178.8</v>
      </c>
      <c r="R3018">
        <v>212184</v>
      </c>
      <c r="S3018" t="s">
        <v>1428</v>
      </c>
    </row>
    <row r="3019" spans="1:19">
      <c r="A3019" t="s">
        <v>2170</v>
      </c>
      <c r="B3019">
        <v>44321</v>
      </c>
      <c r="C3019" t="s">
        <v>2171</v>
      </c>
      <c r="D3019" s="132">
        <v>44321</v>
      </c>
      <c r="E3019" t="s">
        <v>1429</v>
      </c>
      <c r="F3019" t="s">
        <v>107</v>
      </c>
      <c r="G3019" t="s">
        <v>1097</v>
      </c>
      <c r="H3019" t="s">
        <v>117</v>
      </c>
      <c r="I3019" t="s">
        <v>2141</v>
      </c>
      <c r="J3019">
        <v>43</v>
      </c>
      <c r="K3019">
        <v>1176</v>
      </c>
      <c r="L3019">
        <v>50568</v>
      </c>
      <c r="M3019">
        <v>2.8</v>
      </c>
      <c r="N3019">
        <v>120.4</v>
      </c>
      <c r="O3019">
        <v>0</v>
      </c>
      <c r="P3019">
        <v>0</v>
      </c>
      <c r="Q3019">
        <v>1178.8</v>
      </c>
      <c r="R3019">
        <v>50688.4</v>
      </c>
      <c r="S3019" t="s">
        <v>1428</v>
      </c>
    </row>
    <row r="3020" spans="1:19">
      <c r="A3020" t="s">
        <v>2170</v>
      </c>
      <c r="B3020">
        <v>44321</v>
      </c>
      <c r="C3020" t="s">
        <v>2171</v>
      </c>
      <c r="D3020" s="132">
        <v>44321</v>
      </c>
      <c r="E3020" t="s">
        <v>1429</v>
      </c>
      <c r="F3020" t="s">
        <v>107</v>
      </c>
      <c r="G3020" t="s">
        <v>1097</v>
      </c>
      <c r="H3020" t="s">
        <v>117</v>
      </c>
      <c r="I3020" t="s">
        <v>1408</v>
      </c>
      <c r="J3020">
        <v>60</v>
      </c>
      <c r="K3020">
        <v>7760</v>
      </c>
      <c r="L3020">
        <v>465600</v>
      </c>
      <c r="M3020">
        <v>18.476199999999999</v>
      </c>
      <c r="N3020">
        <v>1108.5719999999999</v>
      </c>
      <c r="O3020">
        <v>0</v>
      </c>
      <c r="P3020">
        <v>0</v>
      </c>
      <c r="Q3020">
        <v>7778.4762000000001</v>
      </c>
      <c r="R3020">
        <v>466708.57199999999</v>
      </c>
      <c r="S3020" t="s">
        <v>1428</v>
      </c>
    </row>
    <row r="3021" spans="1:19">
      <c r="A3021" t="s">
        <v>2172</v>
      </c>
      <c r="B3021">
        <v>44321</v>
      </c>
      <c r="C3021" t="s">
        <v>2173</v>
      </c>
      <c r="D3021" s="132">
        <v>44321</v>
      </c>
      <c r="E3021" t="s">
        <v>1429</v>
      </c>
      <c r="F3021" t="s">
        <v>108</v>
      </c>
      <c r="G3021" t="s">
        <v>1097</v>
      </c>
      <c r="H3021" t="s">
        <v>117</v>
      </c>
      <c r="I3021" t="s">
        <v>1408</v>
      </c>
      <c r="J3021">
        <v>10</v>
      </c>
      <c r="K3021">
        <v>7760</v>
      </c>
      <c r="L3021">
        <v>77600</v>
      </c>
      <c r="M3021">
        <v>18.476199999999999</v>
      </c>
      <c r="N3021">
        <v>184.762</v>
      </c>
      <c r="O3021">
        <v>0</v>
      </c>
      <c r="P3021">
        <v>0</v>
      </c>
      <c r="Q3021">
        <v>7778.4762000000001</v>
      </c>
      <c r="R3021">
        <v>77784.762000000002</v>
      </c>
      <c r="S3021" t="s">
        <v>1428</v>
      </c>
    </row>
    <row r="3022" spans="1:19">
      <c r="A3022" t="s">
        <v>2172</v>
      </c>
      <c r="B3022">
        <v>44321</v>
      </c>
      <c r="C3022" t="s">
        <v>2173</v>
      </c>
      <c r="D3022" s="132">
        <v>44321</v>
      </c>
      <c r="E3022" t="s">
        <v>1429</v>
      </c>
      <c r="F3022" t="s">
        <v>108</v>
      </c>
      <c r="G3022" t="s">
        <v>1097</v>
      </c>
      <c r="H3022" t="s">
        <v>117</v>
      </c>
      <c r="I3022" t="s">
        <v>2141</v>
      </c>
      <c r="J3022">
        <v>31</v>
      </c>
      <c r="K3022">
        <v>1176</v>
      </c>
      <c r="L3022">
        <v>36456</v>
      </c>
      <c r="M3022">
        <v>2.8</v>
      </c>
      <c r="N3022">
        <v>86.8</v>
      </c>
      <c r="O3022">
        <v>0</v>
      </c>
      <c r="P3022">
        <v>0</v>
      </c>
      <c r="Q3022">
        <v>1178.8</v>
      </c>
      <c r="R3022">
        <v>36542.800000000003</v>
      </c>
      <c r="S3022" t="s">
        <v>1428</v>
      </c>
    </row>
    <row r="3023" spans="1:19">
      <c r="A3023" t="s">
        <v>2172</v>
      </c>
      <c r="B3023">
        <v>44321</v>
      </c>
      <c r="C3023" t="s">
        <v>2173</v>
      </c>
      <c r="D3023" s="132">
        <v>44321</v>
      </c>
      <c r="E3023" t="s">
        <v>1429</v>
      </c>
      <c r="F3023" t="s">
        <v>108</v>
      </c>
      <c r="G3023" t="s">
        <v>1097</v>
      </c>
      <c r="H3023" t="s">
        <v>117</v>
      </c>
      <c r="I3023" t="s">
        <v>1375</v>
      </c>
      <c r="J3023">
        <v>20</v>
      </c>
      <c r="K3023">
        <v>1400</v>
      </c>
      <c r="L3023">
        <v>28000</v>
      </c>
      <c r="M3023">
        <v>3.3332999999999999</v>
      </c>
      <c r="N3023">
        <v>66.665999999999997</v>
      </c>
      <c r="O3023">
        <v>0</v>
      </c>
      <c r="P3023">
        <v>0</v>
      </c>
      <c r="Q3023">
        <v>1403.3333</v>
      </c>
      <c r="R3023">
        <v>28066.666000000001</v>
      </c>
      <c r="S3023" t="s">
        <v>1428</v>
      </c>
    </row>
    <row r="3024" spans="1:19">
      <c r="A3024" t="s">
        <v>2174</v>
      </c>
      <c r="B3024">
        <v>44321</v>
      </c>
      <c r="C3024" t="s">
        <v>2175</v>
      </c>
      <c r="D3024" s="132">
        <v>44321</v>
      </c>
      <c r="E3024" t="s">
        <v>1429</v>
      </c>
      <c r="F3024" t="s">
        <v>2</v>
      </c>
      <c r="G3024" t="s">
        <v>1044</v>
      </c>
      <c r="H3024" t="s">
        <v>117</v>
      </c>
      <c r="I3024" t="s">
        <v>2141</v>
      </c>
      <c r="J3024">
        <v>11</v>
      </c>
      <c r="K3024">
        <v>1176</v>
      </c>
      <c r="L3024">
        <v>12936</v>
      </c>
      <c r="M3024">
        <v>2.8</v>
      </c>
      <c r="N3024">
        <v>30.8</v>
      </c>
      <c r="O3024">
        <v>0</v>
      </c>
      <c r="P3024">
        <v>0</v>
      </c>
      <c r="Q3024">
        <v>1178.8</v>
      </c>
      <c r="R3024">
        <v>12966.8</v>
      </c>
      <c r="S3024" t="s">
        <v>1428</v>
      </c>
    </row>
    <row r="3025" spans="1:19">
      <c r="A3025" t="s">
        <v>2176</v>
      </c>
      <c r="B3025">
        <v>44321</v>
      </c>
      <c r="C3025" t="s">
        <v>2177</v>
      </c>
      <c r="D3025" s="132">
        <v>44321</v>
      </c>
      <c r="E3025" t="s">
        <v>1429</v>
      </c>
      <c r="F3025" t="s">
        <v>4</v>
      </c>
      <c r="G3025" t="s">
        <v>1430</v>
      </c>
      <c r="H3025" t="s">
        <v>117</v>
      </c>
      <c r="I3025" t="s">
        <v>2141</v>
      </c>
      <c r="J3025">
        <v>76</v>
      </c>
      <c r="K3025">
        <v>1176</v>
      </c>
      <c r="L3025">
        <v>89376</v>
      </c>
      <c r="M3025">
        <v>2.8</v>
      </c>
      <c r="N3025">
        <v>212.8</v>
      </c>
      <c r="O3025">
        <v>0</v>
      </c>
      <c r="P3025">
        <v>0</v>
      </c>
      <c r="Q3025">
        <v>1178.8</v>
      </c>
      <c r="R3025">
        <v>89588.800000000003</v>
      </c>
      <c r="S3025" t="s">
        <v>1428</v>
      </c>
    </row>
    <row r="3026" spans="1:19">
      <c r="A3026" t="s">
        <v>2178</v>
      </c>
      <c r="B3026">
        <v>44321</v>
      </c>
      <c r="C3026" t="s">
        <v>2179</v>
      </c>
      <c r="D3026" s="132">
        <v>44321</v>
      </c>
      <c r="E3026" t="s">
        <v>1429</v>
      </c>
      <c r="F3026" t="s">
        <v>9</v>
      </c>
      <c r="G3026" t="s">
        <v>1044</v>
      </c>
      <c r="H3026" t="s">
        <v>117</v>
      </c>
      <c r="I3026" t="s">
        <v>2141</v>
      </c>
      <c r="J3026">
        <v>71</v>
      </c>
      <c r="K3026">
        <v>1176</v>
      </c>
      <c r="L3026">
        <v>83496</v>
      </c>
      <c r="M3026">
        <v>2.8</v>
      </c>
      <c r="N3026">
        <v>198.8</v>
      </c>
      <c r="O3026">
        <v>0</v>
      </c>
      <c r="P3026">
        <v>0</v>
      </c>
      <c r="Q3026">
        <v>1178.8</v>
      </c>
      <c r="R3026">
        <v>83694.8</v>
      </c>
      <c r="S3026" t="s">
        <v>1428</v>
      </c>
    </row>
    <row r="3027" spans="1:19">
      <c r="A3027" t="s">
        <v>2180</v>
      </c>
      <c r="B3027">
        <v>44321</v>
      </c>
      <c r="C3027" t="s">
        <v>2181</v>
      </c>
      <c r="D3027" s="132">
        <v>44321</v>
      </c>
      <c r="E3027" t="s">
        <v>1429</v>
      </c>
      <c r="F3027" t="s">
        <v>3</v>
      </c>
      <c r="G3027" t="s">
        <v>1044</v>
      </c>
      <c r="H3027" t="s">
        <v>117</v>
      </c>
      <c r="I3027" t="s">
        <v>2141</v>
      </c>
      <c r="J3027">
        <v>30</v>
      </c>
      <c r="K3027">
        <v>1176</v>
      </c>
      <c r="L3027">
        <v>35280</v>
      </c>
      <c r="M3027">
        <v>2.8</v>
      </c>
      <c r="N3027">
        <v>84</v>
      </c>
      <c r="O3027">
        <v>0</v>
      </c>
      <c r="P3027">
        <v>0</v>
      </c>
      <c r="Q3027">
        <v>1178.8</v>
      </c>
      <c r="R3027">
        <v>35364</v>
      </c>
      <c r="S3027" t="s">
        <v>1428</v>
      </c>
    </row>
    <row r="3028" spans="1:19">
      <c r="A3028" t="s">
        <v>2182</v>
      </c>
      <c r="B3028">
        <v>44321</v>
      </c>
      <c r="C3028" t="s">
        <v>2183</v>
      </c>
      <c r="D3028" s="132">
        <v>44321</v>
      </c>
      <c r="E3028" t="s">
        <v>1429</v>
      </c>
      <c r="F3028" t="s">
        <v>80</v>
      </c>
      <c r="G3028" t="s">
        <v>1017</v>
      </c>
      <c r="H3028" t="s">
        <v>1433</v>
      </c>
      <c r="I3028" t="s">
        <v>2141</v>
      </c>
      <c r="J3028">
        <v>100</v>
      </c>
      <c r="K3028">
        <v>1176</v>
      </c>
      <c r="L3028">
        <v>117600</v>
      </c>
      <c r="M3028">
        <v>2.8</v>
      </c>
      <c r="N3028">
        <v>280</v>
      </c>
      <c r="O3028">
        <v>0</v>
      </c>
      <c r="P3028">
        <v>0</v>
      </c>
      <c r="Q3028">
        <v>1178.8</v>
      </c>
      <c r="R3028">
        <v>117880</v>
      </c>
      <c r="S3028" t="s">
        <v>1428</v>
      </c>
    </row>
    <row r="3029" spans="1:19">
      <c r="A3029" t="s">
        <v>2184</v>
      </c>
      <c r="B3029">
        <v>44321</v>
      </c>
      <c r="C3029" t="s">
        <v>2185</v>
      </c>
      <c r="D3029" s="132">
        <v>44321</v>
      </c>
      <c r="E3029" t="s">
        <v>1429</v>
      </c>
      <c r="F3029" t="s">
        <v>102</v>
      </c>
      <c r="G3029" t="s">
        <v>1012</v>
      </c>
      <c r="H3029" t="s">
        <v>1433</v>
      </c>
      <c r="I3029" t="s">
        <v>1322</v>
      </c>
      <c r="J3029">
        <v>20</v>
      </c>
      <c r="K3029">
        <v>1361</v>
      </c>
      <c r="L3029">
        <v>27220</v>
      </c>
      <c r="M3029">
        <v>3.24</v>
      </c>
      <c r="N3029">
        <v>64.8</v>
      </c>
      <c r="O3029">
        <v>0</v>
      </c>
      <c r="P3029">
        <v>0</v>
      </c>
      <c r="Q3029">
        <v>1364.2405000000001</v>
      </c>
      <c r="R3029">
        <v>27284.81</v>
      </c>
      <c r="S3029" t="s">
        <v>1428</v>
      </c>
    </row>
    <row r="3030" spans="1:19">
      <c r="A3030" t="s">
        <v>2184</v>
      </c>
      <c r="B3030">
        <v>44321</v>
      </c>
      <c r="C3030" t="s">
        <v>2185</v>
      </c>
      <c r="D3030" s="132">
        <v>44321</v>
      </c>
      <c r="E3030" t="s">
        <v>1429</v>
      </c>
      <c r="F3030" t="s">
        <v>102</v>
      </c>
      <c r="G3030" t="s">
        <v>1012</v>
      </c>
      <c r="H3030" t="s">
        <v>1433</v>
      </c>
      <c r="I3030" t="s">
        <v>2141</v>
      </c>
      <c r="J3030">
        <v>32</v>
      </c>
      <c r="K3030">
        <v>1176</v>
      </c>
      <c r="L3030">
        <v>37632</v>
      </c>
      <c r="M3030">
        <v>2.8</v>
      </c>
      <c r="N3030">
        <v>89.6</v>
      </c>
      <c r="O3030">
        <v>0</v>
      </c>
      <c r="P3030">
        <v>0</v>
      </c>
      <c r="Q3030">
        <v>1178.8</v>
      </c>
      <c r="R3030">
        <v>37721.599999999999</v>
      </c>
      <c r="S3030" t="s">
        <v>1428</v>
      </c>
    </row>
    <row r="3031" spans="1:19">
      <c r="A3031" t="s">
        <v>2186</v>
      </c>
      <c r="B3031">
        <v>44321</v>
      </c>
      <c r="C3031" t="s">
        <v>2187</v>
      </c>
      <c r="D3031" s="132">
        <v>44321</v>
      </c>
      <c r="E3031" t="s">
        <v>1429</v>
      </c>
      <c r="F3031" t="s">
        <v>1008</v>
      </c>
      <c r="G3031" t="s">
        <v>1013</v>
      </c>
      <c r="H3031" t="s">
        <v>1433</v>
      </c>
      <c r="I3031" t="s">
        <v>2141</v>
      </c>
      <c r="J3031">
        <v>146</v>
      </c>
      <c r="K3031">
        <v>1176</v>
      </c>
      <c r="L3031">
        <v>171696</v>
      </c>
      <c r="M3031">
        <v>2.8</v>
      </c>
      <c r="N3031">
        <v>408.8</v>
      </c>
      <c r="O3031">
        <v>0</v>
      </c>
      <c r="P3031">
        <v>0</v>
      </c>
      <c r="Q3031">
        <v>1178.8</v>
      </c>
      <c r="R3031">
        <v>172104.8</v>
      </c>
      <c r="S3031" t="s">
        <v>1428</v>
      </c>
    </row>
    <row r="3032" spans="1:19">
      <c r="A3032" t="s">
        <v>2188</v>
      </c>
      <c r="B3032">
        <v>44321</v>
      </c>
      <c r="C3032" t="s">
        <v>2189</v>
      </c>
      <c r="D3032" s="132">
        <v>44321</v>
      </c>
      <c r="E3032" t="s">
        <v>1429</v>
      </c>
      <c r="F3032" t="s">
        <v>93</v>
      </c>
      <c r="G3032" t="s">
        <v>1446</v>
      </c>
      <c r="H3032" t="s">
        <v>1433</v>
      </c>
      <c r="I3032" t="s">
        <v>2141</v>
      </c>
      <c r="J3032">
        <v>50</v>
      </c>
      <c r="K3032">
        <v>1176</v>
      </c>
      <c r="L3032">
        <v>58800</v>
      </c>
      <c r="M3032">
        <v>2.8</v>
      </c>
      <c r="N3032">
        <v>140</v>
      </c>
      <c r="O3032">
        <v>0</v>
      </c>
      <c r="P3032">
        <v>0</v>
      </c>
      <c r="Q3032">
        <v>1178.8</v>
      </c>
      <c r="R3032">
        <v>58940</v>
      </c>
      <c r="S3032" t="s">
        <v>1428</v>
      </c>
    </row>
    <row r="3033" spans="1:19">
      <c r="A3033" t="s">
        <v>2190</v>
      </c>
      <c r="B3033">
        <v>44321</v>
      </c>
      <c r="C3033" t="s">
        <v>2191</v>
      </c>
      <c r="D3033" s="132">
        <v>44321</v>
      </c>
      <c r="E3033" t="s">
        <v>1429</v>
      </c>
      <c r="F3033" t="s">
        <v>91</v>
      </c>
      <c r="G3033" t="s">
        <v>1014</v>
      </c>
      <c r="H3033" t="s">
        <v>1433</v>
      </c>
      <c r="I3033" t="s">
        <v>2141</v>
      </c>
      <c r="J3033">
        <v>40</v>
      </c>
      <c r="K3033">
        <v>1176</v>
      </c>
      <c r="L3033">
        <v>47040</v>
      </c>
      <c r="M3033">
        <v>2.8</v>
      </c>
      <c r="N3033">
        <v>112</v>
      </c>
      <c r="O3033">
        <v>0</v>
      </c>
      <c r="P3033">
        <v>0</v>
      </c>
      <c r="Q3033">
        <v>1178.8</v>
      </c>
      <c r="R3033">
        <v>47152</v>
      </c>
      <c r="S3033" t="s">
        <v>1428</v>
      </c>
    </row>
    <row r="3034" spans="1:19">
      <c r="A3034" t="s">
        <v>2192</v>
      </c>
      <c r="B3034">
        <v>44321</v>
      </c>
      <c r="C3034" t="s">
        <v>2193</v>
      </c>
      <c r="D3034" s="132">
        <v>44321</v>
      </c>
      <c r="E3034" t="s">
        <v>1429</v>
      </c>
      <c r="F3034" t="s">
        <v>95</v>
      </c>
      <c r="G3034" t="s">
        <v>1014</v>
      </c>
      <c r="H3034" t="s">
        <v>1433</v>
      </c>
      <c r="I3034" t="s">
        <v>2141</v>
      </c>
      <c r="J3034">
        <v>40</v>
      </c>
      <c r="K3034">
        <v>1176</v>
      </c>
      <c r="L3034">
        <v>47040</v>
      </c>
      <c r="M3034">
        <v>2.8</v>
      </c>
      <c r="N3034">
        <v>112</v>
      </c>
      <c r="O3034">
        <v>0</v>
      </c>
      <c r="P3034">
        <v>0</v>
      </c>
      <c r="Q3034">
        <v>1178.8</v>
      </c>
      <c r="R3034">
        <v>47152</v>
      </c>
      <c r="S3034" t="s">
        <v>1428</v>
      </c>
    </row>
    <row r="3035" spans="1:19">
      <c r="A3035" t="s">
        <v>2194</v>
      </c>
      <c r="B3035">
        <v>44321</v>
      </c>
      <c r="C3035" t="s">
        <v>2195</v>
      </c>
      <c r="D3035" s="132">
        <v>44321</v>
      </c>
      <c r="E3035" t="s">
        <v>1429</v>
      </c>
      <c r="F3035" t="s">
        <v>90</v>
      </c>
      <c r="G3035" t="s">
        <v>1017</v>
      </c>
      <c r="H3035" t="s">
        <v>1433</v>
      </c>
      <c r="I3035" t="s">
        <v>2141</v>
      </c>
      <c r="J3035">
        <v>20</v>
      </c>
      <c r="K3035">
        <v>1176</v>
      </c>
      <c r="L3035">
        <v>23520</v>
      </c>
      <c r="M3035">
        <v>2.8</v>
      </c>
      <c r="N3035">
        <v>56</v>
      </c>
      <c r="O3035">
        <v>0</v>
      </c>
      <c r="P3035">
        <v>0</v>
      </c>
      <c r="Q3035">
        <v>1178.8</v>
      </c>
      <c r="R3035">
        <v>23576</v>
      </c>
      <c r="S3035" t="s">
        <v>1428</v>
      </c>
    </row>
    <row r="3036" spans="1:19">
      <c r="A3036" t="s">
        <v>2194</v>
      </c>
      <c r="B3036">
        <v>44321</v>
      </c>
      <c r="C3036" t="s">
        <v>2195</v>
      </c>
      <c r="D3036" s="132">
        <v>44321</v>
      </c>
      <c r="E3036" t="s">
        <v>1429</v>
      </c>
      <c r="F3036" t="s">
        <v>90</v>
      </c>
      <c r="G3036" t="s">
        <v>1017</v>
      </c>
      <c r="H3036" t="s">
        <v>1433</v>
      </c>
      <c r="I3036" t="s">
        <v>1322</v>
      </c>
      <c r="J3036">
        <v>20</v>
      </c>
      <c r="K3036">
        <v>1361</v>
      </c>
      <c r="L3036">
        <v>27220</v>
      </c>
      <c r="M3036">
        <v>3.24</v>
      </c>
      <c r="N3036">
        <v>64.8</v>
      </c>
      <c r="O3036">
        <v>0</v>
      </c>
      <c r="P3036">
        <v>0</v>
      </c>
      <c r="Q3036">
        <v>1364.2405000000001</v>
      </c>
      <c r="R3036">
        <v>27284.81</v>
      </c>
      <c r="S3036" t="s">
        <v>1428</v>
      </c>
    </row>
    <row r="3037" spans="1:19">
      <c r="A3037" t="s">
        <v>2196</v>
      </c>
      <c r="B3037">
        <v>44321</v>
      </c>
      <c r="C3037" t="s">
        <v>2197</v>
      </c>
      <c r="D3037" s="132">
        <v>44321</v>
      </c>
      <c r="E3037" t="s">
        <v>1429</v>
      </c>
      <c r="F3037" t="s">
        <v>851</v>
      </c>
      <c r="G3037" t="s">
        <v>1012</v>
      </c>
      <c r="H3037" t="s">
        <v>1433</v>
      </c>
      <c r="I3037" t="s">
        <v>2141</v>
      </c>
      <c r="J3037">
        <v>23</v>
      </c>
      <c r="K3037">
        <v>1176</v>
      </c>
      <c r="L3037">
        <v>27048</v>
      </c>
      <c r="M3037">
        <v>2.8</v>
      </c>
      <c r="N3037">
        <v>64.400000000000006</v>
      </c>
      <c r="O3037">
        <v>0</v>
      </c>
      <c r="P3037">
        <v>0</v>
      </c>
      <c r="Q3037">
        <v>1178.8</v>
      </c>
      <c r="R3037">
        <v>27112.400000000001</v>
      </c>
      <c r="S3037" t="s">
        <v>1428</v>
      </c>
    </row>
    <row r="3038" spans="1:19">
      <c r="A3038" t="s">
        <v>2198</v>
      </c>
      <c r="B3038">
        <v>44321</v>
      </c>
      <c r="C3038" t="s">
        <v>2199</v>
      </c>
      <c r="D3038" s="132">
        <v>44321</v>
      </c>
      <c r="E3038" t="s">
        <v>1429</v>
      </c>
      <c r="F3038" t="s">
        <v>104</v>
      </c>
      <c r="G3038" t="s">
        <v>1432</v>
      </c>
      <c r="H3038" t="s">
        <v>1433</v>
      </c>
      <c r="I3038" t="s">
        <v>2141</v>
      </c>
      <c r="J3038">
        <v>20</v>
      </c>
      <c r="K3038">
        <v>1176</v>
      </c>
      <c r="L3038">
        <v>23520</v>
      </c>
      <c r="M3038">
        <v>2.8</v>
      </c>
      <c r="N3038">
        <v>56</v>
      </c>
      <c r="O3038">
        <v>0</v>
      </c>
      <c r="P3038">
        <v>0</v>
      </c>
      <c r="Q3038">
        <v>1178.8</v>
      </c>
      <c r="R3038">
        <v>23576</v>
      </c>
      <c r="S3038" t="s">
        <v>1428</v>
      </c>
    </row>
    <row r="3039" spans="1:19">
      <c r="A3039" t="s">
        <v>2200</v>
      </c>
      <c r="B3039">
        <v>44321</v>
      </c>
      <c r="C3039" t="s">
        <v>2201</v>
      </c>
      <c r="D3039" s="132">
        <v>44321</v>
      </c>
      <c r="E3039" t="s">
        <v>1429</v>
      </c>
      <c r="F3039" t="s">
        <v>96</v>
      </c>
      <c r="G3039" t="s">
        <v>1013</v>
      </c>
      <c r="H3039" t="s">
        <v>1433</v>
      </c>
      <c r="I3039" t="s">
        <v>2141</v>
      </c>
      <c r="J3039">
        <v>30</v>
      </c>
      <c r="K3039">
        <v>1176</v>
      </c>
      <c r="L3039">
        <v>35280</v>
      </c>
      <c r="M3039">
        <v>2.8</v>
      </c>
      <c r="N3039">
        <v>84</v>
      </c>
      <c r="O3039">
        <v>0</v>
      </c>
      <c r="P3039">
        <v>0</v>
      </c>
      <c r="Q3039">
        <v>1178.8</v>
      </c>
      <c r="R3039">
        <v>35364</v>
      </c>
      <c r="S3039" t="s">
        <v>1428</v>
      </c>
    </row>
    <row r="3040" spans="1:19">
      <c r="A3040" t="s">
        <v>2202</v>
      </c>
      <c r="B3040">
        <v>44321</v>
      </c>
      <c r="C3040" t="s">
        <v>2203</v>
      </c>
      <c r="D3040" s="132">
        <v>44321</v>
      </c>
      <c r="E3040" t="s">
        <v>1429</v>
      </c>
      <c r="F3040" t="s">
        <v>100</v>
      </c>
      <c r="G3040" t="s">
        <v>1046</v>
      </c>
      <c r="H3040" t="s">
        <v>1433</v>
      </c>
      <c r="I3040" t="s">
        <v>2141</v>
      </c>
      <c r="J3040">
        <v>40</v>
      </c>
      <c r="K3040">
        <v>1176</v>
      </c>
      <c r="L3040">
        <v>47040</v>
      </c>
      <c r="M3040">
        <v>2.8</v>
      </c>
      <c r="N3040">
        <v>112</v>
      </c>
      <c r="O3040">
        <v>0</v>
      </c>
      <c r="P3040">
        <v>0</v>
      </c>
      <c r="Q3040">
        <v>1178.8</v>
      </c>
      <c r="R3040">
        <v>47152</v>
      </c>
      <c r="S3040" t="s">
        <v>1428</v>
      </c>
    </row>
    <row r="3041" spans="1:19">
      <c r="A3041" t="s">
        <v>2202</v>
      </c>
      <c r="B3041">
        <v>44321</v>
      </c>
      <c r="C3041" t="s">
        <v>2203</v>
      </c>
      <c r="D3041" s="132">
        <v>44321</v>
      </c>
      <c r="E3041" t="s">
        <v>1429</v>
      </c>
      <c r="F3041" t="s">
        <v>100</v>
      </c>
      <c r="G3041" t="s">
        <v>1046</v>
      </c>
      <c r="H3041" t="s">
        <v>1433</v>
      </c>
      <c r="I3041" t="s">
        <v>1389</v>
      </c>
      <c r="J3041">
        <v>3</v>
      </c>
      <c r="K3041">
        <v>7050</v>
      </c>
      <c r="L3041">
        <v>21150</v>
      </c>
      <c r="M3041">
        <v>16.786000000000001</v>
      </c>
      <c r="N3041">
        <v>50.357999999999997</v>
      </c>
      <c r="O3041">
        <v>0</v>
      </c>
      <c r="P3041">
        <v>0</v>
      </c>
      <c r="Q3041">
        <v>7066.7857000000004</v>
      </c>
      <c r="R3041">
        <v>21200.357100000001</v>
      </c>
      <c r="S3041" t="s">
        <v>1428</v>
      </c>
    </row>
    <row r="3042" spans="1:19">
      <c r="A3042" t="s">
        <v>2202</v>
      </c>
      <c r="B3042">
        <v>44321</v>
      </c>
      <c r="C3042" t="s">
        <v>2203</v>
      </c>
      <c r="D3042" s="132">
        <v>44321</v>
      </c>
      <c r="E3042" t="s">
        <v>1429</v>
      </c>
      <c r="F3042" t="s">
        <v>100</v>
      </c>
      <c r="G3042" t="s">
        <v>1046</v>
      </c>
      <c r="H3042" t="s">
        <v>1433</v>
      </c>
      <c r="I3042" t="s">
        <v>1408</v>
      </c>
      <c r="J3042">
        <v>4</v>
      </c>
      <c r="K3042">
        <v>7760</v>
      </c>
      <c r="L3042">
        <v>31040</v>
      </c>
      <c r="M3042">
        <v>18.475999999999999</v>
      </c>
      <c r="N3042">
        <v>73.903999999999996</v>
      </c>
      <c r="O3042">
        <v>0</v>
      </c>
      <c r="P3042">
        <v>0</v>
      </c>
      <c r="Q3042">
        <v>7778.4762000000001</v>
      </c>
      <c r="R3042">
        <v>31113.9048</v>
      </c>
      <c r="S3042" t="s">
        <v>1428</v>
      </c>
    </row>
    <row r="3043" spans="1:19">
      <c r="A3043" t="s">
        <v>2204</v>
      </c>
      <c r="B3043">
        <v>44321</v>
      </c>
      <c r="C3043" t="s">
        <v>2205</v>
      </c>
      <c r="D3043" s="132">
        <v>44321</v>
      </c>
      <c r="E3043" t="s">
        <v>1429</v>
      </c>
      <c r="F3043" t="s">
        <v>7</v>
      </c>
      <c r="G3043" t="s">
        <v>1430</v>
      </c>
      <c r="H3043" t="s">
        <v>117</v>
      </c>
      <c r="I3043" t="s">
        <v>2141</v>
      </c>
      <c r="J3043">
        <v>55</v>
      </c>
      <c r="K3043">
        <v>1176</v>
      </c>
      <c r="L3043">
        <v>64680</v>
      </c>
      <c r="M3043">
        <v>2.8</v>
      </c>
      <c r="N3043">
        <v>154</v>
      </c>
      <c r="O3043">
        <v>0</v>
      </c>
      <c r="P3043">
        <v>0</v>
      </c>
      <c r="Q3043">
        <v>1178.8</v>
      </c>
      <c r="R3043">
        <v>64834</v>
      </c>
      <c r="S3043" t="s">
        <v>1428</v>
      </c>
    </row>
    <row r="3044" spans="1:19">
      <c r="A3044" t="s">
        <v>2204</v>
      </c>
      <c r="B3044">
        <v>44321</v>
      </c>
      <c r="C3044" t="s">
        <v>2205</v>
      </c>
      <c r="D3044" s="132">
        <v>44321</v>
      </c>
      <c r="E3044" t="s">
        <v>1429</v>
      </c>
      <c r="F3044" t="s">
        <v>7</v>
      </c>
      <c r="G3044" t="s">
        <v>1430</v>
      </c>
      <c r="H3044" t="s">
        <v>117</v>
      </c>
      <c r="I3044" t="s">
        <v>1408</v>
      </c>
      <c r="J3044">
        <v>4</v>
      </c>
      <c r="K3044">
        <v>7760</v>
      </c>
      <c r="L3044">
        <v>31040</v>
      </c>
      <c r="M3044">
        <v>18.476199999999999</v>
      </c>
      <c r="N3044">
        <v>73.904799999999994</v>
      </c>
      <c r="O3044">
        <v>0</v>
      </c>
      <c r="P3044">
        <v>0</v>
      </c>
      <c r="Q3044">
        <v>7778.4762000000001</v>
      </c>
      <c r="R3044">
        <v>31113.9048</v>
      </c>
      <c r="S3044" t="s">
        <v>1428</v>
      </c>
    </row>
    <row r="3045" spans="1:19">
      <c r="A3045" t="s">
        <v>2206</v>
      </c>
      <c r="B3045">
        <v>44321</v>
      </c>
      <c r="C3045" t="s">
        <v>2207</v>
      </c>
      <c r="D3045" s="132">
        <v>44321</v>
      </c>
      <c r="E3045" t="s">
        <v>1429</v>
      </c>
      <c r="F3045" t="s">
        <v>115</v>
      </c>
      <c r="G3045" t="s">
        <v>1440</v>
      </c>
      <c r="H3045" t="s">
        <v>117</v>
      </c>
      <c r="I3045" t="s">
        <v>2141</v>
      </c>
      <c r="J3045">
        <v>100</v>
      </c>
      <c r="K3045">
        <v>1176</v>
      </c>
      <c r="L3045">
        <v>117600</v>
      </c>
      <c r="M3045">
        <v>2.8</v>
      </c>
      <c r="N3045">
        <v>280</v>
      </c>
      <c r="O3045">
        <v>0</v>
      </c>
      <c r="P3045">
        <v>0</v>
      </c>
      <c r="Q3045">
        <v>1178.8</v>
      </c>
      <c r="R3045">
        <v>117880</v>
      </c>
      <c r="S3045" t="s">
        <v>1428</v>
      </c>
    </row>
    <row r="3046" spans="1:19">
      <c r="A3046" t="s">
        <v>2208</v>
      </c>
      <c r="B3046">
        <v>44321</v>
      </c>
      <c r="C3046" t="s">
        <v>2209</v>
      </c>
      <c r="D3046" s="132">
        <v>44321</v>
      </c>
      <c r="E3046" t="s">
        <v>1429</v>
      </c>
      <c r="F3046" t="s">
        <v>70</v>
      </c>
      <c r="G3046" t="s">
        <v>1436</v>
      </c>
      <c r="H3046" t="s">
        <v>66</v>
      </c>
      <c r="I3046" t="s">
        <v>2141</v>
      </c>
      <c r="J3046">
        <v>29</v>
      </c>
      <c r="K3046">
        <v>1176</v>
      </c>
      <c r="L3046">
        <v>34104</v>
      </c>
      <c r="M3046">
        <v>2.8</v>
      </c>
      <c r="N3046">
        <v>81.2</v>
      </c>
      <c r="O3046">
        <v>0</v>
      </c>
      <c r="P3046">
        <v>0</v>
      </c>
      <c r="Q3046">
        <v>1178.8</v>
      </c>
      <c r="R3046">
        <v>34185.199999999997</v>
      </c>
      <c r="S3046" t="s">
        <v>1428</v>
      </c>
    </row>
    <row r="3047" spans="1:19">
      <c r="A3047" t="s">
        <v>2210</v>
      </c>
      <c r="B3047">
        <v>44321</v>
      </c>
      <c r="C3047" t="s">
        <v>2211</v>
      </c>
      <c r="D3047" s="132">
        <v>44321</v>
      </c>
      <c r="E3047" t="s">
        <v>1429</v>
      </c>
      <c r="F3047" t="s">
        <v>69</v>
      </c>
      <c r="G3047" t="s">
        <v>66</v>
      </c>
      <c r="H3047" t="s">
        <v>66</v>
      </c>
      <c r="I3047" t="s">
        <v>1319</v>
      </c>
      <c r="J3047">
        <v>35</v>
      </c>
      <c r="K3047">
        <v>1244</v>
      </c>
      <c r="L3047">
        <v>43540</v>
      </c>
      <c r="M3047">
        <v>2.9619</v>
      </c>
      <c r="N3047">
        <v>103.6665</v>
      </c>
      <c r="O3047">
        <v>0</v>
      </c>
      <c r="P3047">
        <v>0</v>
      </c>
      <c r="Q3047">
        <v>1246.9619</v>
      </c>
      <c r="R3047">
        <v>43643.666499999999</v>
      </c>
      <c r="S3047" t="s">
        <v>1428</v>
      </c>
    </row>
    <row r="3048" spans="1:19">
      <c r="A3048" t="s">
        <v>2210</v>
      </c>
      <c r="B3048">
        <v>44321</v>
      </c>
      <c r="C3048" t="s">
        <v>2211</v>
      </c>
      <c r="D3048" s="132">
        <v>44321</v>
      </c>
      <c r="E3048" t="s">
        <v>1429</v>
      </c>
      <c r="F3048" t="s">
        <v>69</v>
      </c>
      <c r="G3048" t="s">
        <v>66</v>
      </c>
      <c r="H3048" t="s">
        <v>66</v>
      </c>
      <c r="I3048" t="s">
        <v>2141</v>
      </c>
      <c r="J3048">
        <v>90</v>
      </c>
      <c r="K3048">
        <v>1176</v>
      </c>
      <c r="L3048">
        <v>105840</v>
      </c>
      <c r="M3048">
        <v>2.8</v>
      </c>
      <c r="N3048">
        <v>252</v>
      </c>
      <c r="O3048">
        <v>0</v>
      </c>
      <c r="P3048">
        <v>0</v>
      </c>
      <c r="Q3048">
        <v>1178.8</v>
      </c>
      <c r="R3048">
        <v>106092</v>
      </c>
      <c r="S3048" t="s">
        <v>1428</v>
      </c>
    </row>
    <row r="3049" spans="1:19">
      <c r="A3049" t="s">
        <v>2212</v>
      </c>
      <c r="B3049">
        <v>44321</v>
      </c>
      <c r="C3049" t="s">
        <v>2213</v>
      </c>
      <c r="D3049" s="132">
        <v>44321</v>
      </c>
      <c r="E3049" t="s">
        <v>1429</v>
      </c>
      <c r="F3049" t="s">
        <v>74</v>
      </c>
      <c r="G3049" t="s">
        <v>1054</v>
      </c>
      <c r="H3049" t="s">
        <v>66</v>
      </c>
      <c r="I3049" t="s">
        <v>2141</v>
      </c>
      <c r="J3049">
        <v>51</v>
      </c>
      <c r="K3049">
        <v>1176</v>
      </c>
      <c r="L3049">
        <v>59976</v>
      </c>
      <c r="M3049">
        <v>2.8</v>
      </c>
      <c r="N3049">
        <v>142.80000000000001</v>
      </c>
      <c r="O3049">
        <v>0</v>
      </c>
      <c r="P3049">
        <v>0</v>
      </c>
      <c r="Q3049">
        <v>1178.8</v>
      </c>
      <c r="R3049">
        <v>60118.8</v>
      </c>
      <c r="S3049" t="s">
        <v>1428</v>
      </c>
    </row>
    <row r="3050" spans="1:19">
      <c r="A3050" t="s">
        <v>2214</v>
      </c>
      <c r="B3050">
        <v>44321</v>
      </c>
      <c r="C3050" t="s">
        <v>2215</v>
      </c>
      <c r="D3050" s="132">
        <v>44321</v>
      </c>
      <c r="E3050" t="s">
        <v>1429</v>
      </c>
      <c r="F3050" t="s">
        <v>72</v>
      </c>
      <c r="G3050" t="s">
        <v>1054</v>
      </c>
      <c r="H3050" t="s">
        <v>66</v>
      </c>
      <c r="I3050" t="s">
        <v>2141</v>
      </c>
      <c r="J3050">
        <v>126</v>
      </c>
      <c r="K3050">
        <v>1176</v>
      </c>
      <c r="L3050">
        <v>148176</v>
      </c>
      <c r="M3050">
        <v>2.8</v>
      </c>
      <c r="N3050">
        <v>352.8</v>
      </c>
      <c r="O3050">
        <v>0</v>
      </c>
      <c r="P3050">
        <v>0</v>
      </c>
      <c r="Q3050">
        <v>1178.8</v>
      </c>
      <c r="R3050">
        <v>148528.79999999999</v>
      </c>
      <c r="S3050" t="s">
        <v>1428</v>
      </c>
    </row>
    <row r="3051" spans="1:19">
      <c r="A3051" t="s">
        <v>2216</v>
      </c>
      <c r="B3051">
        <v>44321</v>
      </c>
      <c r="C3051" t="s">
        <v>2217</v>
      </c>
      <c r="D3051" s="132">
        <v>44321</v>
      </c>
      <c r="E3051" t="s">
        <v>1429</v>
      </c>
      <c r="F3051" t="s">
        <v>978</v>
      </c>
      <c r="G3051" t="s">
        <v>76</v>
      </c>
      <c r="H3051" t="s">
        <v>66</v>
      </c>
      <c r="I3051" t="s">
        <v>2141</v>
      </c>
      <c r="J3051">
        <v>100</v>
      </c>
      <c r="K3051">
        <v>1176</v>
      </c>
      <c r="L3051">
        <v>117600</v>
      </c>
      <c r="M3051">
        <v>2.8</v>
      </c>
      <c r="N3051">
        <v>280</v>
      </c>
      <c r="O3051">
        <v>0</v>
      </c>
      <c r="P3051">
        <v>0</v>
      </c>
      <c r="Q3051">
        <v>1178.8</v>
      </c>
      <c r="R3051">
        <v>117880</v>
      </c>
      <c r="S3051" t="s">
        <v>1428</v>
      </c>
    </row>
    <row r="3052" spans="1:19">
      <c r="A3052" t="s">
        <v>2218</v>
      </c>
      <c r="B3052">
        <v>44321</v>
      </c>
      <c r="C3052" t="s">
        <v>2219</v>
      </c>
      <c r="D3052" s="132">
        <v>44321</v>
      </c>
      <c r="E3052" t="s">
        <v>1429</v>
      </c>
      <c r="F3052" t="s">
        <v>112</v>
      </c>
      <c r="G3052" t="s">
        <v>1011</v>
      </c>
      <c r="H3052" t="s">
        <v>54</v>
      </c>
      <c r="I3052" t="s">
        <v>2141</v>
      </c>
      <c r="J3052">
        <v>40</v>
      </c>
      <c r="K3052">
        <v>1176</v>
      </c>
      <c r="L3052">
        <v>47040</v>
      </c>
      <c r="M3052">
        <v>2.8</v>
      </c>
      <c r="N3052">
        <v>112</v>
      </c>
      <c r="O3052">
        <v>0</v>
      </c>
      <c r="P3052">
        <v>0</v>
      </c>
      <c r="Q3052">
        <v>1178.8</v>
      </c>
      <c r="R3052">
        <v>47152</v>
      </c>
      <c r="S3052" t="s">
        <v>1428</v>
      </c>
    </row>
    <row r="3053" spans="1:19">
      <c r="A3053" t="s">
        <v>2220</v>
      </c>
      <c r="B3053">
        <v>44321</v>
      </c>
      <c r="C3053" t="s">
        <v>2221</v>
      </c>
      <c r="D3053" s="132">
        <v>44321</v>
      </c>
      <c r="E3053" t="s">
        <v>1429</v>
      </c>
      <c r="F3053" t="s">
        <v>64</v>
      </c>
      <c r="G3053" t="s">
        <v>1016</v>
      </c>
      <c r="H3053" t="s">
        <v>54</v>
      </c>
      <c r="I3053" t="s">
        <v>2141</v>
      </c>
      <c r="J3053">
        <v>73</v>
      </c>
      <c r="K3053">
        <v>1176</v>
      </c>
      <c r="L3053">
        <v>85848</v>
      </c>
      <c r="M3053">
        <v>2.8</v>
      </c>
      <c r="N3053">
        <v>204.4</v>
      </c>
      <c r="O3053">
        <v>0</v>
      </c>
      <c r="P3053">
        <v>0</v>
      </c>
      <c r="Q3053">
        <v>1178.8</v>
      </c>
      <c r="R3053">
        <v>86052.4</v>
      </c>
      <c r="S3053" t="s">
        <v>1428</v>
      </c>
    </row>
    <row r="3054" spans="1:19">
      <c r="A3054" t="s">
        <v>2222</v>
      </c>
      <c r="B3054">
        <v>44321</v>
      </c>
      <c r="C3054" t="s">
        <v>2223</v>
      </c>
      <c r="D3054" s="132">
        <v>44321</v>
      </c>
      <c r="E3054" t="s">
        <v>1429</v>
      </c>
      <c r="F3054" t="s">
        <v>55</v>
      </c>
      <c r="G3054" t="s">
        <v>1052</v>
      </c>
      <c r="H3054" t="s">
        <v>54</v>
      </c>
      <c r="I3054" t="s">
        <v>1389</v>
      </c>
      <c r="J3054">
        <v>16</v>
      </c>
      <c r="K3054">
        <v>7050</v>
      </c>
      <c r="L3054">
        <v>112800</v>
      </c>
      <c r="M3054">
        <v>16.785699999999999</v>
      </c>
      <c r="N3054">
        <v>268.57119999999998</v>
      </c>
      <c r="O3054">
        <v>0</v>
      </c>
      <c r="P3054">
        <v>0</v>
      </c>
      <c r="Q3054">
        <v>7066.7857000000004</v>
      </c>
      <c r="R3054">
        <v>113068.57120000001</v>
      </c>
      <c r="S3054" t="s">
        <v>1428</v>
      </c>
    </row>
    <row r="3055" spans="1:19">
      <c r="A3055" t="s">
        <v>2222</v>
      </c>
      <c r="B3055">
        <v>44321</v>
      </c>
      <c r="C3055" t="s">
        <v>2223</v>
      </c>
      <c r="D3055" s="132">
        <v>44321</v>
      </c>
      <c r="E3055" t="s">
        <v>1429</v>
      </c>
      <c r="F3055" t="s">
        <v>55</v>
      </c>
      <c r="G3055" t="s">
        <v>1052</v>
      </c>
      <c r="H3055" t="s">
        <v>54</v>
      </c>
      <c r="I3055" t="s">
        <v>1344</v>
      </c>
      <c r="J3055">
        <v>3</v>
      </c>
      <c r="K3055">
        <v>9850</v>
      </c>
      <c r="L3055">
        <v>29550</v>
      </c>
      <c r="M3055">
        <v>23.452400000000001</v>
      </c>
      <c r="N3055">
        <v>70.357200000000006</v>
      </c>
      <c r="O3055">
        <v>0</v>
      </c>
      <c r="P3055">
        <v>0</v>
      </c>
      <c r="Q3055">
        <v>9873.4524000000001</v>
      </c>
      <c r="R3055">
        <v>29620.357199999999</v>
      </c>
      <c r="S3055" t="s">
        <v>1428</v>
      </c>
    </row>
    <row r="3056" spans="1:19">
      <c r="A3056" t="s">
        <v>2222</v>
      </c>
      <c r="B3056">
        <v>44321</v>
      </c>
      <c r="C3056" t="s">
        <v>2223</v>
      </c>
      <c r="D3056" s="132">
        <v>44321</v>
      </c>
      <c r="E3056" t="s">
        <v>1429</v>
      </c>
      <c r="F3056" t="s">
        <v>55</v>
      </c>
      <c r="G3056" t="s">
        <v>1052</v>
      </c>
      <c r="H3056" t="s">
        <v>54</v>
      </c>
      <c r="I3056" t="s">
        <v>2141</v>
      </c>
      <c r="J3056">
        <v>41</v>
      </c>
      <c r="K3056">
        <v>1176</v>
      </c>
      <c r="L3056">
        <v>48216</v>
      </c>
      <c r="M3056">
        <v>2.8</v>
      </c>
      <c r="N3056">
        <v>114.8</v>
      </c>
      <c r="O3056">
        <v>0</v>
      </c>
      <c r="P3056">
        <v>0</v>
      </c>
      <c r="Q3056">
        <v>1178.8</v>
      </c>
      <c r="R3056">
        <v>48330.8</v>
      </c>
      <c r="S3056" t="s">
        <v>1428</v>
      </c>
    </row>
    <row r="3057" spans="1:19">
      <c r="A3057" t="s">
        <v>2224</v>
      </c>
      <c r="B3057">
        <v>44321</v>
      </c>
      <c r="C3057" t="s">
        <v>2225</v>
      </c>
      <c r="D3057" s="132">
        <v>44321</v>
      </c>
      <c r="E3057" t="s">
        <v>1429</v>
      </c>
      <c r="F3057" t="s">
        <v>65</v>
      </c>
      <c r="G3057" t="s">
        <v>66</v>
      </c>
      <c r="H3057" t="s">
        <v>66</v>
      </c>
      <c r="I3057" t="s">
        <v>2141</v>
      </c>
      <c r="J3057">
        <v>41</v>
      </c>
      <c r="K3057">
        <v>1176</v>
      </c>
      <c r="L3057">
        <v>48216</v>
      </c>
      <c r="M3057">
        <v>2.8</v>
      </c>
      <c r="N3057">
        <v>114.8</v>
      </c>
      <c r="O3057">
        <v>0</v>
      </c>
      <c r="P3057">
        <v>0</v>
      </c>
      <c r="Q3057">
        <v>1178.8</v>
      </c>
      <c r="R3057">
        <v>48330.8</v>
      </c>
      <c r="S3057" t="s">
        <v>1428</v>
      </c>
    </row>
    <row r="3058" spans="1:19">
      <c r="A3058" t="s">
        <v>2226</v>
      </c>
      <c r="B3058">
        <v>44321</v>
      </c>
      <c r="C3058" t="s">
        <v>2227</v>
      </c>
      <c r="D3058" s="132">
        <v>44321</v>
      </c>
      <c r="E3058" t="s">
        <v>1429</v>
      </c>
      <c r="F3058" t="s">
        <v>73</v>
      </c>
      <c r="G3058" t="s">
        <v>66</v>
      </c>
      <c r="H3058" t="s">
        <v>66</v>
      </c>
      <c r="I3058" t="s">
        <v>2141</v>
      </c>
      <c r="J3058">
        <v>65</v>
      </c>
      <c r="K3058">
        <v>1176</v>
      </c>
      <c r="L3058">
        <v>76440</v>
      </c>
      <c r="M3058">
        <v>2.8</v>
      </c>
      <c r="N3058">
        <v>182</v>
      </c>
      <c r="O3058">
        <v>0</v>
      </c>
      <c r="P3058">
        <v>0</v>
      </c>
      <c r="Q3058">
        <v>1178.8</v>
      </c>
      <c r="R3058">
        <v>76622</v>
      </c>
      <c r="S3058" t="s">
        <v>1428</v>
      </c>
    </row>
    <row r="3059" spans="1:19">
      <c r="A3059" t="s">
        <v>2228</v>
      </c>
      <c r="B3059">
        <v>44321</v>
      </c>
      <c r="C3059" t="s">
        <v>2229</v>
      </c>
      <c r="D3059" s="132">
        <v>44321</v>
      </c>
      <c r="E3059" t="s">
        <v>1429</v>
      </c>
      <c r="F3059" t="s">
        <v>56</v>
      </c>
      <c r="G3059" t="s">
        <v>57</v>
      </c>
      <c r="H3059" t="s">
        <v>54</v>
      </c>
      <c r="I3059" t="s">
        <v>2141</v>
      </c>
      <c r="J3059">
        <v>53</v>
      </c>
      <c r="K3059">
        <v>1176</v>
      </c>
      <c r="L3059">
        <v>62328</v>
      </c>
      <c r="M3059">
        <v>2.8</v>
      </c>
      <c r="N3059">
        <v>148.4</v>
      </c>
      <c r="O3059">
        <v>0</v>
      </c>
      <c r="P3059">
        <v>0</v>
      </c>
      <c r="Q3059">
        <v>1178.8</v>
      </c>
      <c r="R3059">
        <v>62476.4</v>
      </c>
      <c r="S3059" t="s">
        <v>1428</v>
      </c>
    </row>
    <row r="3060" spans="1:19">
      <c r="A3060" t="s">
        <v>2230</v>
      </c>
      <c r="B3060">
        <v>44321</v>
      </c>
      <c r="C3060" t="s">
        <v>2231</v>
      </c>
      <c r="D3060" s="132">
        <v>44321</v>
      </c>
      <c r="E3060" t="s">
        <v>1429</v>
      </c>
      <c r="F3060" t="s">
        <v>63</v>
      </c>
      <c r="G3060" t="s">
        <v>1438</v>
      </c>
      <c r="H3060" t="s">
        <v>54</v>
      </c>
      <c r="I3060" t="s">
        <v>2141</v>
      </c>
      <c r="J3060">
        <v>82</v>
      </c>
      <c r="K3060">
        <v>1176</v>
      </c>
      <c r="L3060">
        <v>96432</v>
      </c>
      <c r="M3060">
        <v>2.8</v>
      </c>
      <c r="N3060">
        <v>229.6</v>
      </c>
      <c r="O3060">
        <v>0</v>
      </c>
      <c r="P3060">
        <v>0</v>
      </c>
      <c r="Q3060">
        <v>1178.8</v>
      </c>
      <c r="R3060">
        <v>96661.6</v>
      </c>
      <c r="S3060" t="s">
        <v>1428</v>
      </c>
    </row>
    <row r="3061" spans="1:19">
      <c r="A3061" t="s">
        <v>2232</v>
      </c>
      <c r="B3061">
        <v>44321</v>
      </c>
      <c r="C3061" t="s">
        <v>2233</v>
      </c>
      <c r="D3061" s="132">
        <v>44321</v>
      </c>
      <c r="E3061" t="s">
        <v>1429</v>
      </c>
      <c r="F3061" t="s">
        <v>1393</v>
      </c>
      <c r="G3061" t="s">
        <v>57</v>
      </c>
      <c r="H3061" t="s">
        <v>54</v>
      </c>
      <c r="I3061" t="s">
        <v>2141</v>
      </c>
      <c r="J3061">
        <v>45</v>
      </c>
      <c r="K3061">
        <v>1176</v>
      </c>
      <c r="L3061">
        <v>52920</v>
      </c>
      <c r="M3061">
        <v>2.8</v>
      </c>
      <c r="N3061">
        <v>126</v>
      </c>
      <c r="O3061">
        <v>0</v>
      </c>
      <c r="P3061">
        <v>0</v>
      </c>
      <c r="Q3061">
        <v>1178.8</v>
      </c>
      <c r="R3061">
        <v>53046</v>
      </c>
      <c r="S3061" t="s">
        <v>1428</v>
      </c>
    </row>
    <row r="3062" spans="1:19">
      <c r="A3062" t="s">
        <v>2234</v>
      </c>
      <c r="B3062">
        <v>44321</v>
      </c>
      <c r="C3062" t="s">
        <v>2235</v>
      </c>
      <c r="D3062" s="132">
        <v>44321</v>
      </c>
      <c r="E3062" t="s">
        <v>1429</v>
      </c>
      <c r="F3062" t="s">
        <v>59</v>
      </c>
      <c r="G3062" t="s">
        <v>54</v>
      </c>
      <c r="H3062" t="s">
        <v>54</v>
      </c>
      <c r="I3062" t="s">
        <v>1322</v>
      </c>
      <c r="J3062">
        <v>10</v>
      </c>
      <c r="K3062">
        <v>1361</v>
      </c>
      <c r="L3062">
        <v>13610</v>
      </c>
      <c r="M3062">
        <v>3.2404999999999999</v>
      </c>
      <c r="N3062">
        <v>32.405000000000001</v>
      </c>
      <c r="O3062">
        <v>0</v>
      </c>
      <c r="P3062">
        <v>0</v>
      </c>
      <c r="Q3062">
        <v>1364.2405000000001</v>
      </c>
      <c r="R3062">
        <v>13642.405000000001</v>
      </c>
      <c r="S3062" t="s">
        <v>1428</v>
      </c>
    </row>
    <row r="3063" spans="1:19">
      <c r="A3063" t="s">
        <v>2234</v>
      </c>
      <c r="B3063">
        <v>44321</v>
      </c>
      <c r="C3063" t="s">
        <v>2235</v>
      </c>
      <c r="D3063" s="132">
        <v>44321</v>
      </c>
      <c r="E3063" t="s">
        <v>1429</v>
      </c>
      <c r="F3063" t="s">
        <v>59</v>
      </c>
      <c r="G3063" t="s">
        <v>54</v>
      </c>
      <c r="H3063" t="s">
        <v>54</v>
      </c>
      <c r="I3063" t="s">
        <v>2141</v>
      </c>
      <c r="J3063">
        <v>30</v>
      </c>
      <c r="K3063">
        <v>1176</v>
      </c>
      <c r="L3063">
        <v>35280</v>
      </c>
      <c r="M3063">
        <v>2.8</v>
      </c>
      <c r="N3063">
        <v>84</v>
      </c>
      <c r="O3063">
        <v>0</v>
      </c>
      <c r="P3063">
        <v>0</v>
      </c>
      <c r="Q3063">
        <v>1178.8</v>
      </c>
      <c r="R3063">
        <v>35364</v>
      </c>
      <c r="S3063" t="s">
        <v>1428</v>
      </c>
    </row>
    <row r="3064" spans="1:19">
      <c r="A3064" t="s">
        <v>2236</v>
      </c>
      <c r="B3064">
        <v>44321</v>
      </c>
      <c r="C3064" t="s">
        <v>2237</v>
      </c>
      <c r="D3064" s="132">
        <v>44321</v>
      </c>
      <c r="E3064" t="s">
        <v>1429</v>
      </c>
      <c r="F3064" t="s">
        <v>61</v>
      </c>
      <c r="G3064" t="s">
        <v>54</v>
      </c>
      <c r="H3064" t="s">
        <v>54</v>
      </c>
      <c r="I3064" t="s">
        <v>2141</v>
      </c>
      <c r="J3064">
        <v>10</v>
      </c>
      <c r="K3064">
        <v>1176</v>
      </c>
      <c r="L3064">
        <v>11760</v>
      </c>
      <c r="M3064">
        <v>2.8</v>
      </c>
      <c r="N3064">
        <v>28</v>
      </c>
      <c r="O3064">
        <v>0</v>
      </c>
      <c r="P3064">
        <v>0</v>
      </c>
      <c r="Q3064">
        <v>1178.8</v>
      </c>
      <c r="R3064">
        <v>11788</v>
      </c>
      <c r="S3064" t="s">
        <v>1428</v>
      </c>
    </row>
    <row r="3065" spans="1:19">
      <c r="A3065" t="s">
        <v>2236</v>
      </c>
      <c r="B3065">
        <v>44321</v>
      </c>
      <c r="C3065" t="s">
        <v>2237</v>
      </c>
      <c r="D3065" s="132">
        <v>44321</v>
      </c>
      <c r="E3065" t="s">
        <v>1429</v>
      </c>
      <c r="F3065" t="s">
        <v>61</v>
      </c>
      <c r="G3065" t="s">
        <v>54</v>
      </c>
      <c r="H3065" t="s">
        <v>54</v>
      </c>
      <c r="I3065" t="s">
        <v>1408</v>
      </c>
      <c r="J3065">
        <v>2</v>
      </c>
      <c r="K3065">
        <v>7760</v>
      </c>
      <c r="L3065">
        <v>15520</v>
      </c>
      <c r="M3065">
        <v>18.476199999999999</v>
      </c>
      <c r="N3065">
        <v>36.952399999999997</v>
      </c>
      <c r="O3065">
        <v>0</v>
      </c>
      <c r="P3065">
        <v>0</v>
      </c>
      <c r="Q3065">
        <v>7778.4762000000001</v>
      </c>
      <c r="R3065">
        <v>15556.9524</v>
      </c>
      <c r="S3065" t="s">
        <v>1428</v>
      </c>
    </row>
    <row r="3066" spans="1:19">
      <c r="A3066" t="s">
        <v>2236</v>
      </c>
      <c r="B3066">
        <v>44321</v>
      </c>
      <c r="C3066" t="s">
        <v>2237</v>
      </c>
      <c r="D3066" s="132">
        <v>44321</v>
      </c>
      <c r="E3066" t="s">
        <v>1429</v>
      </c>
      <c r="F3066" t="s">
        <v>61</v>
      </c>
      <c r="G3066" t="s">
        <v>54</v>
      </c>
      <c r="H3066" t="s">
        <v>54</v>
      </c>
      <c r="I3066" t="s">
        <v>1344</v>
      </c>
      <c r="J3066">
        <v>2</v>
      </c>
      <c r="K3066">
        <v>9850</v>
      </c>
      <c r="L3066">
        <v>19700</v>
      </c>
      <c r="M3066">
        <v>23.452400000000001</v>
      </c>
      <c r="N3066">
        <v>46.904800000000002</v>
      </c>
      <c r="O3066">
        <v>0</v>
      </c>
      <c r="P3066">
        <v>0</v>
      </c>
      <c r="Q3066">
        <v>9873.4524000000001</v>
      </c>
      <c r="R3066">
        <v>19746.9048</v>
      </c>
      <c r="S3066" t="s">
        <v>1428</v>
      </c>
    </row>
    <row r="3067" spans="1:19">
      <c r="A3067" t="s">
        <v>2238</v>
      </c>
      <c r="B3067">
        <v>44321</v>
      </c>
      <c r="C3067" t="s">
        <v>2239</v>
      </c>
      <c r="D3067" s="132">
        <v>44321</v>
      </c>
      <c r="E3067" t="s">
        <v>1429</v>
      </c>
      <c r="F3067" t="s">
        <v>962</v>
      </c>
      <c r="G3067" t="s">
        <v>1445</v>
      </c>
      <c r="H3067" t="s">
        <v>54</v>
      </c>
      <c r="I3067" t="s">
        <v>2141</v>
      </c>
      <c r="J3067">
        <v>100</v>
      </c>
      <c r="K3067">
        <v>1176</v>
      </c>
      <c r="L3067">
        <v>117600</v>
      </c>
      <c r="M3067">
        <v>2.8</v>
      </c>
      <c r="N3067">
        <v>280</v>
      </c>
      <c r="O3067">
        <v>0</v>
      </c>
      <c r="P3067">
        <v>0</v>
      </c>
      <c r="Q3067">
        <v>1178.8</v>
      </c>
      <c r="R3067">
        <v>117880</v>
      </c>
      <c r="S3067" t="s">
        <v>1428</v>
      </c>
    </row>
    <row r="3068" spans="1:19">
      <c r="A3068" t="s">
        <v>2240</v>
      </c>
      <c r="B3068">
        <v>44321</v>
      </c>
      <c r="C3068" t="s">
        <v>2241</v>
      </c>
      <c r="D3068" s="132">
        <v>44321</v>
      </c>
      <c r="E3068" t="s">
        <v>1429</v>
      </c>
      <c r="F3068" t="s">
        <v>60</v>
      </c>
      <c r="G3068" t="s">
        <v>54</v>
      </c>
      <c r="H3068" t="s">
        <v>54</v>
      </c>
      <c r="I3068" t="s">
        <v>2141</v>
      </c>
      <c r="J3068">
        <v>33</v>
      </c>
      <c r="K3068">
        <v>1176</v>
      </c>
      <c r="L3068">
        <v>38808</v>
      </c>
      <c r="M3068">
        <v>2.8</v>
      </c>
      <c r="N3068">
        <v>92.4</v>
      </c>
      <c r="O3068">
        <v>0</v>
      </c>
      <c r="P3068">
        <v>0</v>
      </c>
      <c r="Q3068">
        <v>1178.8</v>
      </c>
      <c r="R3068">
        <v>38900.400000000001</v>
      </c>
      <c r="S3068" t="s">
        <v>1428</v>
      </c>
    </row>
    <row r="3069" spans="1:19">
      <c r="A3069" t="s">
        <v>2242</v>
      </c>
      <c r="B3069">
        <v>44321</v>
      </c>
      <c r="C3069" t="s">
        <v>2243</v>
      </c>
      <c r="D3069" s="132">
        <v>44321</v>
      </c>
      <c r="E3069" t="s">
        <v>1429</v>
      </c>
      <c r="F3069" t="s">
        <v>52</v>
      </c>
      <c r="G3069" t="s">
        <v>1051</v>
      </c>
      <c r="H3069" t="s">
        <v>54</v>
      </c>
      <c r="I3069" t="s">
        <v>2141</v>
      </c>
      <c r="J3069">
        <v>81</v>
      </c>
      <c r="K3069">
        <v>1176</v>
      </c>
      <c r="L3069">
        <v>95256</v>
      </c>
      <c r="M3069">
        <v>2.8</v>
      </c>
      <c r="N3069">
        <v>226.8</v>
      </c>
      <c r="O3069">
        <v>0</v>
      </c>
      <c r="P3069">
        <v>0</v>
      </c>
      <c r="Q3069">
        <v>1178.8</v>
      </c>
      <c r="R3069">
        <v>95482.8</v>
      </c>
      <c r="S3069" t="s">
        <v>1428</v>
      </c>
    </row>
    <row r="3070" spans="1:19">
      <c r="A3070" t="s">
        <v>2244</v>
      </c>
      <c r="B3070">
        <v>44321</v>
      </c>
      <c r="C3070" t="s">
        <v>2245</v>
      </c>
      <c r="D3070" s="132">
        <v>44321</v>
      </c>
      <c r="E3070" t="s">
        <v>1429</v>
      </c>
      <c r="F3070" t="s">
        <v>51</v>
      </c>
      <c r="G3070" t="s">
        <v>1051</v>
      </c>
      <c r="H3070" t="s">
        <v>54</v>
      </c>
      <c r="I3070" t="s">
        <v>1153</v>
      </c>
      <c r="J3070">
        <v>1</v>
      </c>
      <c r="K3070">
        <v>9045</v>
      </c>
      <c r="L3070">
        <v>9045</v>
      </c>
      <c r="M3070">
        <v>21.535699999999999</v>
      </c>
      <c r="N3070">
        <v>21.535699999999999</v>
      </c>
      <c r="O3070">
        <v>0</v>
      </c>
      <c r="P3070">
        <v>0</v>
      </c>
      <c r="Q3070">
        <v>9066.5357000000004</v>
      </c>
      <c r="R3070">
        <v>9066.5357000000004</v>
      </c>
      <c r="S3070" t="s">
        <v>1428</v>
      </c>
    </row>
    <row r="3071" spans="1:19">
      <c r="A3071" t="s">
        <v>2244</v>
      </c>
      <c r="B3071">
        <v>44321</v>
      </c>
      <c r="C3071" t="s">
        <v>2245</v>
      </c>
      <c r="D3071" s="132">
        <v>44321</v>
      </c>
      <c r="E3071" t="s">
        <v>1429</v>
      </c>
      <c r="F3071" t="s">
        <v>51</v>
      </c>
      <c r="G3071" t="s">
        <v>1051</v>
      </c>
      <c r="H3071" t="s">
        <v>54</v>
      </c>
      <c r="I3071" t="s">
        <v>1408</v>
      </c>
      <c r="J3071">
        <v>2</v>
      </c>
      <c r="K3071">
        <v>7760</v>
      </c>
      <c r="L3071">
        <v>15520</v>
      </c>
      <c r="M3071">
        <v>18.476199999999999</v>
      </c>
      <c r="N3071">
        <v>36.952399999999997</v>
      </c>
      <c r="O3071">
        <v>0</v>
      </c>
      <c r="P3071">
        <v>0</v>
      </c>
      <c r="Q3071">
        <v>7778.4762000000001</v>
      </c>
      <c r="R3071">
        <v>15556.9524</v>
      </c>
      <c r="S3071" t="s">
        <v>1428</v>
      </c>
    </row>
    <row r="3072" spans="1:19">
      <c r="A3072" t="s">
        <v>2244</v>
      </c>
      <c r="B3072">
        <v>44321</v>
      </c>
      <c r="C3072" t="s">
        <v>2245</v>
      </c>
      <c r="D3072" s="132">
        <v>44321</v>
      </c>
      <c r="E3072" t="s">
        <v>1429</v>
      </c>
      <c r="F3072" t="s">
        <v>51</v>
      </c>
      <c r="G3072" t="s">
        <v>1051</v>
      </c>
      <c r="H3072" t="s">
        <v>54</v>
      </c>
      <c r="I3072" t="s">
        <v>1389</v>
      </c>
      <c r="J3072">
        <v>5</v>
      </c>
      <c r="K3072">
        <v>7050</v>
      </c>
      <c r="L3072">
        <v>35250</v>
      </c>
      <c r="M3072">
        <v>16.785699999999999</v>
      </c>
      <c r="N3072">
        <v>83.9285</v>
      </c>
      <c r="O3072">
        <v>0</v>
      </c>
      <c r="P3072">
        <v>0</v>
      </c>
      <c r="Q3072">
        <v>7066.7857000000004</v>
      </c>
      <c r="R3072">
        <v>35333.928500000002</v>
      </c>
      <c r="S3072" t="s">
        <v>1428</v>
      </c>
    </row>
    <row r="3073" spans="1:19">
      <c r="A3073" t="s">
        <v>2244</v>
      </c>
      <c r="B3073">
        <v>44321</v>
      </c>
      <c r="C3073" t="s">
        <v>2245</v>
      </c>
      <c r="D3073" s="132">
        <v>44321</v>
      </c>
      <c r="E3073" t="s">
        <v>1429</v>
      </c>
      <c r="F3073" t="s">
        <v>51</v>
      </c>
      <c r="G3073" t="s">
        <v>1051</v>
      </c>
      <c r="H3073" t="s">
        <v>54</v>
      </c>
      <c r="I3073" t="s">
        <v>2141</v>
      </c>
      <c r="J3073">
        <v>28</v>
      </c>
      <c r="K3073">
        <v>1176</v>
      </c>
      <c r="L3073">
        <v>32928</v>
      </c>
      <c r="M3073">
        <v>2.8</v>
      </c>
      <c r="N3073">
        <v>78.400000000000006</v>
      </c>
      <c r="O3073">
        <v>0</v>
      </c>
      <c r="P3073">
        <v>0</v>
      </c>
      <c r="Q3073">
        <v>1178.8</v>
      </c>
      <c r="R3073">
        <v>33006.400000000001</v>
      </c>
      <c r="S3073" t="s">
        <v>1428</v>
      </c>
    </row>
    <row r="3074" spans="1:19">
      <c r="A3074" t="s">
        <v>2246</v>
      </c>
      <c r="B3074">
        <v>44321</v>
      </c>
      <c r="C3074" t="s">
        <v>2247</v>
      </c>
      <c r="D3074" s="132">
        <v>44321</v>
      </c>
      <c r="E3074" t="s">
        <v>1429</v>
      </c>
      <c r="F3074" t="s">
        <v>75</v>
      </c>
      <c r="G3074" t="s">
        <v>76</v>
      </c>
      <c r="H3074" t="s">
        <v>66</v>
      </c>
      <c r="I3074" t="s">
        <v>2141</v>
      </c>
      <c r="J3074">
        <v>84</v>
      </c>
      <c r="K3074">
        <v>1176</v>
      </c>
      <c r="L3074">
        <v>98784</v>
      </c>
      <c r="M3074">
        <v>2.8</v>
      </c>
      <c r="N3074">
        <v>235.2</v>
      </c>
      <c r="O3074">
        <v>0</v>
      </c>
      <c r="P3074">
        <v>0</v>
      </c>
      <c r="Q3074">
        <v>1178.8</v>
      </c>
      <c r="R3074">
        <v>99019.199999999997</v>
      </c>
      <c r="S3074" t="s">
        <v>1428</v>
      </c>
    </row>
    <row r="3075" spans="1:19">
      <c r="A3075" t="s">
        <v>2248</v>
      </c>
      <c r="B3075">
        <v>44321</v>
      </c>
      <c r="C3075" t="s">
        <v>2249</v>
      </c>
      <c r="D3075" s="132">
        <v>44321</v>
      </c>
      <c r="E3075" t="s">
        <v>1429</v>
      </c>
      <c r="F3075" t="s">
        <v>1018</v>
      </c>
      <c r="G3075" t="s">
        <v>1439</v>
      </c>
      <c r="H3075" t="s">
        <v>66</v>
      </c>
      <c r="I3075" t="s">
        <v>2141</v>
      </c>
      <c r="J3075">
        <v>160</v>
      </c>
      <c r="K3075">
        <v>1176</v>
      </c>
      <c r="L3075">
        <v>188160</v>
      </c>
      <c r="M3075">
        <v>2.8</v>
      </c>
      <c r="N3075">
        <v>448</v>
      </c>
      <c r="O3075">
        <v>0</v>
      </c>
      <c r="P3075">
        <v>0</v>
      </c>
      <c r="Q3075">
        <v>1178.8</v>
      </c>
      <c r="R3075">
        <v>188608</v>
      </c>
      <c r="S3075" t="s">
        <v>1428</v>
      </c>
    </row>
    <row r="3076" spans="1:19">
      <c r="A3076" t="s">
        <v>2250</v>
      </c>
      <c r="B3076">
        <v>44321</v>
      </c>
      <c r="C3076" t="s">
        <v>2251</v>
      </c>
      <c r="D3076" s="132">
        <v>44321</v>
      </c>
      <c r="E3076" t="s">
        <v>1429</v>
      </c>
      <c r="F3076" t="s">
        <v>116</v>
      </c>
      <c r="G3076" t="s">
        <v>1016</v>
      </c>
      <c r="H3076" t="s">
        <v>54</v>
      </c>
      <c r="I3076" t="s">
        <v>2141</v>
      </c>
      <c r="J3076">
        <v>35</v>
      </c>
      <c r="K3076">
        <v>1176</v>
      </c>
      <c r="L3076">
        <v>41160</v>
      </c>
      <c r="M3076">
        <v>2.8</v>
      </c>
      <c r="N3076">
        <v>98</v>
      </c>
      <c r="O3076">
        <v>0</v>
      </c>
      <c r="P3076">
        <v>0</v>
      </c>
      <c r="Q3076">
        <v>1178.8</v>
      </c>
      <c r="R3076">
        <v>41258</v>
      </c>
      <c r="S3076" t="s">
        <v>1428</v>
      </c>
    </row>
    <row r="3077" spans="1:19">
      <c r="A3077" t="s">
        <v>2250</v>
      </c>
      <c r="B3077">
        <v>44321</v>
      </c>
      <c r="C3077" t="s">
        <v>2251</v>
      </c>
      <c r="D3077" s="132">
        <v>44321</v>
      </c>
      <c r="E3077" t="s">
        <v>1429</v>
      </c>
      <c r="F3077" t="s">
        <v>116</v>
      </c>
      <c r="G3077" t="s">
        <v>1016</v>
      </c>
      <c r="H3077" t="s">
        <v>54</v>
      </c>
      <c r="I3077" t="s">
        <v>1153</v>
      </c>
      <c r="J3077">
        <v>2</v>
      </c>
      <c r="K3077">
        <v>9045</v>
      </c>
      <c r="L3077">
        <v>18090</v>
      </c>
      <c r="M3077">
        <v>21.535699999999999</v>
      </c>
      <c r="N3077">
        <v>43.071399999999997</v>
      </c>
      <c r="O3077">
        <v>0</v>
      </c>
      <c r="P3077">
        <v>0</v>
      </c>
      <c r="Q3077">
        <v>9066.5357000000004</v>
      </c>
      <c r="R3077">
        <v>18133.071400000001</v>
      </c>
      <c r="S3077" t="s">
        <v>1428</v>
      </c>
    </row>
    <row r="3078" spans="1:19">
      <c r="A3078" t="s">
        <v>2252</v>
      </c>
      <c r="B3078">
        <v>44321</v>
      </c>
      <c r="C3078" t="s">
        <v>2253</v>
      </c>
      <c r="D3078" s="132">
        <v>44321</v>
      </c>
      <c r="E3078" t="s">
        <v>1429</v>
      </c>
      <c r="F3078" t="s">
        <v>92</v>
      </c>
      <c r="G3078" t="s">
        <v>1432</v>
      </c>
      <c r="H3078" t="s">
        <v>1433</v>
      </c>
      <c r="I3078" t="s">
        <v>2141</v>
      </c>
      <c r="J3078">
        <v>20</v>
      </c>
      <c r="K3078">
        <v>1176</v>
      </c>
      <c r="L3078">
        <v>23520</v>
      </c>
      <c r="M3078">
        <v>2.8</v>
      </c>
      <c r="N3078">
        <v>56</v>
      </c>
      <c r="O3078">
        <v>0</v>
      </c>
      <c r="P3078">
        <v>0</v>
      </c>
      <c r="Q3078">
        <v>1178.8</v>
      </c>
      <c r="R3078">
        <v>23576</v>
      </c>
      <c r="S3078" t="s">
        <v>1428</v>
      </c>
    </row>
    <row r="3079" spans="1:19">
      <c r="A3079" t="s">
        <v>2254</v>
      </c>
      <c r="B3079">
        <v>44321</v>
      </c>
      <c r="C3079" t="s">
        <v>2255</v>
      </c>
      <c r="D3079" s="132">
        <v>44321</v>
      </c>
      <c r="E3079" t="s">
        <v>1429</v>
      </c>
      <c r="F3079" t="s">
        <v>101</v>
      </c>
      <c r="G3079" t="s">
        <v>1014</v>
      </c>
      <c r="H3079" t="s">
        <v>1433</v>
      </c>
      <c r="I3079" t="s">
        <v>2141</v>
      </c>
      <c r="J3079">
        <v>20</v>
      </c>
      <c r="K3079">
        <v>1176</v>
      </c>
      <c r="L3079">
        <v>23520</v>
      </c>
      <c r="M3079">
        <v>2.8</v>
      </c>
      <c r="N3079">
        <v>56</v>
      </c>
      <c r="O3079">
        <v>0</v>
      </c>
      <c r="P3079">
        <v>0</v>
      </c>
      <c r="Q3079">
        <v>1178.8</v>
      </c>
      <c r="R3079">
        <v>23576</v>
      </c>
      <c r="S3079" t="s">
        <v>1428</v>
      </c>
    </row>
    <row r="3080" spans="1:19">
      <c r="A3080" t="s">
        <v>2256</v>
      </c>
      <c r="B3080">
        <v>44321</v>
      </c>
      <c r="C3080" t="s">
        <v>2257</v>
      </c>
      <c r="D3080" s="132">
        <v>44321</v>
      </c>
      <c r="E3080" t="s">
        <v>1429</v>
      </c>
      <c r="F3080" t="s">
        <v>1</v>
      </c>
      <c r="G3080" t="s">
        <v>1045</v>
      </c>
      <c r="H3080" t="s">
        <v>117</v>
      </c>
      <c r="I3080" t="s">
        <v>2141</v>
      </c>
      <c r="J3080">
        <v>99</v>
      </c>
      <c r="K3080">
        <v>1176</v>
      </c>
      <c r="L3080">
        <v>116424</v>
      </c>
      <c r="M3080">
        <v>2.8</v>
      </c>
      <c r="N3080">
        <v>277.2</v>
      </c>
      <c r="O3080">
        <v>0</v>
      </c>
      <c r="P3080">
        <v>0</v>
      </c>
      <c r="Q3080">
        <v>1178.8</v>
      </c>
      <c r="R3080">
        <v>116701.2</v>
      </c>
      <c r="S3080" t="s">
        <v>1428</v>
      </c>
    </row>
    <row r="3081" spans="1:19">
      <c r="A3081" t="s">
        <v>2256</v>
      </c>
      <c r="B3081">
        <v>44321</v>
      </c>
      <c r="C3081" t="s">
        <v>2257</v>
      </c>
      <c r="D3081" s="132">
        <v>44321</v>
      </c>
      <c r="E3081" t="s">
        <v>1429</v>
      </c>
      <c r="F3081" t="s">
        <v>1</v>
      </c>
      <c r="G3081" t="s">
        <v>1045</v>
      </c>
      <c r="H3081" t="s">
        <v>117</v>
      </c>
      <c r="I3081" t="s">
        <v>1408</v>
      </c>
      <c r="J3081">
        <v>40</v>
      </c>
      <c r="K3081">
        <v>7760</v>
      </c>
      <c r="L3081">
        <v>310400</v>
      </c>
      <c r="M3081">
        <v>18.476199999999999</v>
      </c>
      <c r="N3081">
        <v>739.048</v>
      </c>
      <c r="O3081">
        <v>0</v>
      </c>
      <c r="P3081">
        <v>0</v>
      </c>
      <c r="Q3081">
        <v>7778.4762000000001</v>
      </c>
      <c r="R3081">
        <v>311139.04800000001</v>
      </c>
      <c r="S3081" t="s">
        <v>1428</v>
      </c>
    </row>
    <row r="3082" spans="1:19">
      <c r="A3082" t="s">
        <v>2258</v>
      </c>
      <c r="B3082">
        <v>44321</v>
      </c>
      <c r="C3082" t="s">
        <v>2259</v>
      </c>
      <c r="D3082" s="132">
        <v>44321</v>
      </c>
      <c r="E3082" t="s">
        <v>1429</v>
      </c>
      <c r="F3082" t="s">
        <v>1043</v>
      </c>
      <c r="G3082" t="s">
        <v>1045</v>
      </c>
      <c r="H3082" t="s">
        <v>117</v>
      </c>
      <c r="I3082" t="s">
        <v>2141</v>
      </c>
      <c r="J3082">
        <v>31</v>
      </c>
      <c r="K3082">
        <v>1176</v>
      </c>
      <c r="L3082">
        <v>36456</v>
      </c>
      <c r="M3082">
        <v>2.8</v>
      </c>
      <c r="N3082">
        <v>86.8</v>
      </c>
      <c r="O3082">
        <v>0</v>
      </c>
      <c r="P3082">
        <v>0</v>
      </c>
      <c r="Q3082">
        <v>1178.8</v>
      </c>
      <c r="R3082">
        <v>36542.800000000003</v>
      </c>
      <c r="S3082" t="s">
        <v>1428</v>
      </c>
    </row>
    <row r="3083" spans="1:19">
      <c r="A3083" t="s">
        <v>2258</v>
      </c>
      <c r="B3083">
        <v>44321</v>
      </c>
      <c r="C3083" t="s">
        <v>2259</v>
      </c>
      <c r="D3083" s="132">
        <v>44321</v>
      </c>
      <c r="E3083" t="s">
        <v>1429</v>
      </c>
      <c r="F3083" t="s">
        <v>1043</v>
      </c>
      <c r="G3083" t="s">
        <v>1045</v>
      </c>
      <c r="H3083" t="s">
        <v>117</v>
      </c>
      <c r="I3083" t="s">
        <v>1408</v>
      </c>
      <c r="J3083">
        <v>5</v>
      </c>
      <c r="K3083">
        <v>7760</v>
      </c>
      <c r="L3083">
        <v>38800</v>
      </c>
      <c r="M3083">
        <v>18.476199999999999</v>
      </c>
      <c r="N3083">
        <v>92.381</v>
      </c>
      <c r="O3083">
        <v>0</v>
      </c>
      <c r="P3083">
        <v>0</v>
      </c>
      <c r="Q3083">
        <v>7778.4762000000001</v>
      </c>
      <c r="R3083">
        <v>38892.381000000001</v>
      </c>
      <c r="S3083" t="s">
        <v>1428</v>
      </c>
    </row>
    <row r="3084" spans="1:19">
      <c r="A3084" t="s">
        <v>2260</v>
      </c>
      <c r="B3084">
        <v>44321</v>
      </c>
      <c r="C3084" t="s">
        <v>2261</v>
      </c>
      <c r="D3084" s="132">
        <v>44321</v>
      </c>
      <c r="E3084" t="s">
        <v>1429</v>
      </c>
      <c r="F3084" t="s">
        <v>97</v>
      </c>
      <c r="G3084" t="s">
        <v>1012</v>
      </c>
      <c r="H3084" t="s">
        <v>1433</v>
      </c>
      <c r="I3084" t="s">
        <v>1322</v>
      </c>
      <c r="J3084">
        <v>20</v>
      </c>
      <c r="K3084">
        <v>1361</v>
      </c>
      <c r="L3084">
        <v>27220</v>
      </c>
      <c r="M3084">
        <v>3.24</v>
      </c>
      <c r="N3084">
        <v>64.8</v>
      </c>
      <c r="O3084">
        <v>0</v>
      </c>
      <c r="P3084">
        <v>0</v>
      </c>
      <c r="Q3084">
        <v>1364.2405000000001</v>
      </c>
      <c r="R3084">
        <v>27284.81</v>
      </c>
      <c r="S3084" t="s">
        <v>1428</v>
      </c>
    </row>
    <row r="3085" spans="1:19">
      <c r="A3085" t="s">
        <v>2260</v>
      </c>
      <c r="B3085">
        <v>44321</v>
      </c>
      <c r="C3085" t="s">
        <v>2261</v>
      </c>
      <c r="D3085" s="132">
        <v>44321</v>
      </c>
      <c r="E3085" t="s">
        <v>1429</v>
      </c>
      <c r="F3085" t="s">
        <v>97</v>
      </c>
      <c r="G3085" t="s">
        <v>1012</v>
      </c>
      <c r="H3085" t="s">
        <v>1433</v>
      </c>
      <c r="I3085" t="s">
        <v>2141</v>
      </c>
      <c r="J3085">
        <v>50</v>
      </c>
      <c r="K3085">
        <v>1176</v>
      </c>
      <c r="L3085">
        <v>58800</v>
      </c>
      <c r="M3085">
        <v>2.8</v>
      </c>
      <c r="N3085">
        <v>140</v>
      </c>
      <c r="O3085">
        <v>0</v>
      </c>
      <c r="P3085">
        <v>0</v>
      </c>
      <c r="Q3085">
        <v>1178.8</v>
      </c>
      <c r="R3085">
        <v>58940</v>
      </c>
      <c r="S3085" t="s">
        <v>1428</v>
      </c>
    </row>
    <row r="3086" spans="1:19">
      <c r="A3086" t="s">
        <v>2262</v>
      </c>
      <c r="B3086">
        <v>44321</v>
      </c>
      <c r="C3086" t="s">
        <v>2263</v>
      </c>
      <c r="D3086" s="132">
        <v>44321</v>
      </c>
      <c r="E3086" t="s">
        <v>1143</v>
      </c>
      <c r="F3086" t="s">
        <v>1476</v>
      </c>
      <c r="G3086" t="s">
        <v>1143</v>
      </c>
      <c r="H3086" t="s">
        <v>1143</v>
      </c>
      <c r="I3086" t="s">
        <v>1156</v>
      </c>
      <c r="J3086">
        <v>2</v>
      </c>
      <c r="K3086">
        <v>1439.5</v>
      </c>
      <c r="L3086">
        <v>2879</v>
      </c>
      <c r="M3086">
        <v>3.4274</v>
      </c>
      <c r="N3086">
        <v>6.8548</v>
      </c>
      <c r="O3086">
        <v>0</v>
      </c>
      <c r="P3086">
        <v>0</v>
      </c>
      <c r="Q3086">
        <v>1442.9274</v>
      </c>
      <c r="R3086">
        <v>2885.8548000000001</v>
      </c>
      <c r="S3086" t="s">
        <v>1428</v>
      </c>
    </row>
    <row r="3087" spans="1:19">
      <c r="A3087" t="s">
        <v>2262</v>
      </c>
      <c r="B3087">
        <v>44321</v>
      </c>
      <c r="C3087" t="s">
        <v>2263</v>
      </c>
      <c r="D3087" s="132">
        <v>44321</v>
      </c>
      <c r="E3087" t="s">
        <v>1143</v>
      </c>
      <c r="F3087" t="s">
        <v>1476</v>
      </c>
      <c r="G3087" t="s">
        <v>1143</v>
      </c>
      <c r="H3087" t="s">
        <v>1143</v>
      </c>
      <c r="I3087" t="s">
        <v>1379</v>
      </c>
      <c r="J3087">
        <v>2</v>
      </c>
      <c r="K3087">
        <v>1203</v>
      </c>
      <c r="L3087">
        <v>2406</v>
      </c>
      <c r="M3087">
        <v>2.8643000000000001</v>
      </c>
      <c r="N3087">
        <v>5.7286000000000001</v>
      </c>
      <c r="O3087">
        <v>0</v>
      </c>
      <c r="P3087">
        <v>0</v>
      </c>
      <c r="Q3087">
        <v>1205.8643</v>
      </c>
      <c r="R3087">
        <v>2411.7285999999999</v>
      </c>
      <c r="S3087" t="s">
        <v>1428</v>
      </c>
    </row>
    <row r="3088" spans="1:19">
      <c r="A3088" t="s">
        <v>2262</v>
      </c>
      <c r="B3088">
        <v>44321</v>
      </c>
      <c r="C3088" t="s">
        <v>2263</v>
      </c>
      <c r="D3088" s="132">
        <v>44321</v>
      </c>
      <c r="E3088" t="s">
        <v>1143</v>
      </c>
      <c r="F3088" t="s">
        <v>1476</v>
      </c>
      <c r="G3088" t="s">
        <v>1143</v>
      </c>
      <c r="H3088" t="s">
        <v>1143</v>
      </c>
      <c r="I3088" t="s">
        <v>1408</v>
      </c>
      <c r="J3088">
        <v>1</v>
      </c>
      <c r="K3088">
        <v>7870</v>
      </c>
      <c r="L3088">
        <v>7870</v>
      </c>
      <c r="M3088">
        <v>18.738099999999999</v>
      </c>
      <c r="N3088">
        <v>18.738099999999999</v>
      </c>
      <c r="O3088">
        <v>0</v>
      </c>
      <c r="P3088">
        <v>0</v>
      </c>
      <c r="Q3088">
        <v>7888.7380999999996</v>
      </c>
      <c r="R3088">
        <v>7888.7380999999996</v>
      </c>
      <c r="S3088" t="s">
        <v>1428</v>
      </c>
    </row>
    <row r="3089" spans="1:19">
      <c r="A3089" t="s">
        <v>2262</v>
      </c>
      <c r="B3089">
        <v>44321</v>
      </c>
      <c r="C3089" t="s">
        <v>2263</v>
      </c>
      <c r="D3089" s="132">
        <v>44321</v>
      </c>
      <c r="E3089" t="s">
        <v>1143</v>
      </c>
      <c r="F3089" t="s">
        <v>1476</v>
      </c>
      <c r="G3089" t="s">
        <v>1143</v>
      </c>
      <c r="H3089" t="s">
        <v>1143</v>
      </c>
      <c r="I3089" t="s">
        <v>1344</v>
      </c>
      <c r="J3089">
        <v>1</v>
      </c>
      <c r="K3089">
        <v>9990</v>
      </c>
      <c r="L3089">
        <v>9990</v>
      </c>
      <c r="M3089">
        <v>23.785699999999999</v>
      </c>
      <c r="N3089">
        <v>23.785699999999999</v>
      </c>
      <c r="O3089">
        <v>0</v>
      </c>
      <c r="P3089">
        <v>0</v>
      </c>
      <c r="Q3089">
        <v>10013.7857</v>
      </c>
      <c r="R3089">
        <v>10013.7857</v>
      </c>
      <c r="S3089" t="s">
        <v>1428</v>
      </c>
    </row>
    <row r="3090" spans="1:19">
      <c r="A3090" t="s">
        <v>2264</v>
      </c>
      <c r="B3090">
        <v>44321</v>
      </c>
      <c r="C3090" t="s">
        <v>2265</v>
      </c>
      <c r="D3090" s="132">
        <v>44321</v>
      </c>
      <c r="E3090" t="s">
        <v>1143</v>
      </c>
      <c r="F3090" t="s">
        <v>1152</v>
      </c>
      <c r="G3090" t="s">
        <v>1143</v>
      </c>
      <c r="H3090" t="s">
        <v>1143</v>
      </c>
      <c r="I3090" t="s">
        <v>2141</v>
      </c>
      <c r="J3090">
        <v>2</v>
      </c>
      <c r="K3090">
        <v>1193</v>
      </c>
      <c r="L3090">
        <v>2386</v>
      </c>
      <c r="M3090">
        <v>2.8405</v>
      </c>
      <c r="N3090">
        <v>5.681</v>
      </c>
      <c r="O3090">
        <v>0</v>
      </c>
      <c r="P3090">
        <v>0</v>
      </c>
      <c r="Q3090">
        <v>1195.8405</v>
      </c>
      <c r="R3090">
        <v>2391.681</v>
      </c>
      <c r="S3090" t="s">
        <v>1428</v>
      </c>
    </row>
    <row r="3091" spans="1:19">
      <c r="A3091" t="s">
        <v>2264</v>
      </c>
      <c r="B3091">
        <v>44321</v>
      </c>
      <c r="C3091" t="s">
        <v>2265</v>
      </c>
      <c r="D3091" s="132">
        <v>44321</v>
      </c>
      <c r="E3091" t="s">
        <v>1143</v>
      </c>
      <c r="F3091" t="s">
        <v>1152</v>
      </c>
      <c r="G3091" t="s">
        <v>1143</v>
      </c>
      <c r="H3091" t="s">
        <v>1143</v>
      </c>
      <c r="I3091" t="s">
        <v>1153</v>
      </c>
      <c r="J3091">
        <v>1</v>
      </c>
      <c r="K3091">
        <v>9162.18</v>
      </c>
      <c r="L3091">
        <v>9162.18</v>
      </c>
      <c r="M3091">
        <v>21.814699999999998</v>
      </c>
      <c r="N3091">
        <v>21.814699999999998</v>
      </c>
      <c r="O3091">
        <v>0</v>
      </c>
      <c r="P3091">
        <v>0</v>
      </c>
      <c r="Q3091">
        <v>9183.9946999999993</v>
      </c>
      <c r="R3091">
        <v>9183.9946999999993</v>
      </c>
      <c r="S3091" t="s">
        <v>1428</v>
      </c>
    </row>
    <row r="3092" spans="1:19">
      <c r="A3092" t="s">
        <v>2264</v>
      </c>
      <c r="B3092">
        <v>44321</v>
      </c>
      <c r="C3092" t="s">
        <v>2265</v>
      </c>
      <c r="D3092" s="132">
        <v>44321</v>
      </c>
      <c r="E3092" t="s">
        <v>1143</v>
      </c>
      <c r="F3092" t="s">
        <v>1152</v>
      </c>
      <c r="G3092" t="s">
        <v>1143</v>
      </c>
      <c r="H3092" t="s">
        <v>1143</v>
      </c>
      <c r="I3092" t="s">
        <v>1389</v>
      </c>
      <c r="J3092">
        <v>1</v>
      </c>
      <c r="K3092">
        <v>7150</v>
      </c>
      <c r="L3092">
        <v>7150</v>
      </c>
      <c r="M3092">
        <v>17.023800000000001</v>
      </c>
      <c r="N3092">
        <v>17.023800000000001</v>
      </c>
      <c r="O3092">
        <v>0</v>
      </c>
      <c r="P3092">
        <v>0</v>
      </c>
      <c r="Q3092">
        <v>7167.0237999999999</v>
      </c>
      <c r="R3092">
        <v>7167.0237999999999</v>
      </c>
      <c r="S3092" t="s">
        <v>1428</v>
      </c>
    </row>
    <row r="3093" spans="1:19">
      <c r="A3093" t="s">
        <v>2266</v>
      </c>
      <c r="B3093">
        <v>44321</v>
      </c>
      <c r="C3093" t="s">
        <v>2267</v>
      </c>
      <c r="D3093" s="132">
        <v>44321</v>
      </c>
      <c r="E3093" t="s">
        <v>1143</v>
      </c>
      <c r="F3093" t="s">
        <v>1314</v>
      </c>
      <c r="G3093" t="s">
        <v>1143</v>
      </c>
      <c r="H3093" t="s">
        <v>1143</v>
      </c>
      <c r="I3093" t="s">
        <v>2141</v>
      </c>
      <c r="J3093">
        <v>3</v>
      </c>
      <c r="K3093">
        <v>1193</v>
      </c>
      <c r="L3093">
        <v>3579</v>
      </c>
      <c r="M3093">
        <v>2.8405</v>
      </c>
      <c r="N3093">
        <v>8.5214999999999996</v>
      </c>
      <c r="O3093">
        <v>0</v>
      </c>
      <c r="P3093">
        <v>0</v>
      </c>
      <c r="Q3093">
        <v>1195.8405</v>
      </c>
      <c r="R3093">
        <v>3587.5214999999998</v>
      </c>
      <c r="S3093" t="s">
        <v>1428</v>
      </c>
    </row>
    <row r="3094" spans="1:19">
      <c r="A3094" t="s">
        <v>2268</v>
      </c>
      <c r="B3094">
        <v>44321</v>
      </c>
      <c r="C3094" t="s">
        <v>2269</v>
      </c>
      <c r="D3094" s="132">
        <v>44321</v>
      </c>
      <c r="E3094" t="s">
        <v>1143</v>
      </c>
      <c r="F3094" t="s">
        <v>1470</v>
      </c>
      <c r="G3094" t="s">
        <v>1143</v>
      </c>
      <c r="H3094" t="s">
        <v>1143</v>
      </c>
      <c r="I3094" t="s">
        <v>2141</v>
      </c>
      <c r="J3094">
        <v>5</v>
      </c>
      <c r="K3094">
        <v>1193</v>
      </c>
      <c r="L3094">
        <v>5965</v>
      </c>
      <c r="M3094">
        <v>2.8405</v>
      </c>
      <c r="N3094">
        <v>14.202500000000001</v>
      </c>
      <c r="O3094">
        <v>0</v>
      </c>
      <c r="P3094">
        <v>0</v>
      </c>
      <c r="Q3094">
        <v>1195.8405</v>
      </c>
      <c r="R3094">
        <v>5979.2025000000003</v>
      </c>
      <c r="S3094" t="s">
        <v>1428</v>
      </c>
    </row>
    <row r="3095" spans="1:19">
      <c r="A3095" t="s">
        <v>2270</v>
      </c>
      <c r="B3095">
        <v>44321</v>
      </c>
      <c r="C3095" t="s">
        <v>2271</v>
      </c>
      <c r="D3095" s="132">
        <v>44321</v>
      </c>
      <c r="E3095" t="s">
        <v>1143</v>
      </c>
      <c r="F3095" t="s">
        <v>1442</v>
      </c>
      <c r="G3095" t="s">
        <v>1143</v>
      </c>
      <c r="H3095" t="s">
        <v>1143</v>
      </c>
      <c r="I3095" t="s">
        <v>2141</v>
      </c>
      <c r="J3095">
        <v>4</v>
      </c>
      <c r="K3095">
        <v>1193</v>
      </c>
      <c r="L3095">
        <v>4772</v>
      </c>
      <c r="M3095">
        <v>2.8405</v>
      </c>
      <c r="N3095">
        <v>11.362</v>
      </c>
      <c r="O3095">
        <v>0</v>
      </c>
      <c r="P3095">
        <v>0</v>
      </c>
      <c r="Q3095">
        <v>1195.8405</v>
      </c>
      <c r="R3095">
        <v>4783.3620000000001</v>
      </c>
      <c r="S3095" t="s">
        <v>1428</v>
      </c>
    </row>
    <row r="3096" spans="1:19">
      <c r="A3096" t="s">
        <v>2272</v>
      </c>
      <c r="B3096">
        <v>44321</v>
      </c>
      <c r="C3096" t="s">
        <v>2273</v>
      </c>
      <c r="D3096" s="132">
        <v>44321</v>
      </c>
      <c r="E3096" t="s">
        <v>1143</v>
      </c>
      <c r="F3096" t="s">
        <v>1424</v>
      </c>
      <c r="G3096" t="s">
        <v>1143</v>
      </c>
      <c r="H3096" t="s">
        <v>1143</v>
      </c>
      <c r="I3096" t="s">
        <v>1344</v>
      </c>
      <c r="J3096">
        <v>2</v>
      </c>
      <c r="K3096">
        <v>9990</v>
      </c>
      <c r="L3096">
        <v>19980</v>
      </c>
      <c r="M3096">
        <v>23.785699999999999</v>
      </c>
      <c r="N3096">
        <v>47.571399999999997</v>
      </c>
      <c r="O3096">
        <v>0</v>
      </c>
      <c r="P3096">
        <v>0</v>
      </c>
      <c r="Q3096">
        <v>10013.7857</v>
      </c>
      <c r="R3096">
        <v>20027.571400000001</v>
      </c>
      <c r="S3096" t="s">
        <v>1428</v>
      </c>
    </row>
    <row r="3097" spans="1:19">
      <c r="A3097" t="s">
        <v>2274</v>
      </c>
      <c r="B3097">
        <v>44321</v>
      </c>
      <c r="C3097" t="s">
        <v>2275</v>
      </c>
      <c r="D3097" s="132">
        <v>44321</v>
      </c>
      <c r="E3097" t="s">
        <v>1143</v>
      </c>
      <c r="F3097" t="s">
        <v>1145</v>
      </c>
      <c r="G3097" t="s">
        <v>1143</v>
      </c>
      <c r="H3097" t="s">
        <v>1143</v>
      </c>
      <c r="I3097" t="s">
        <v>1153</v>
      </c>
      <c r="J3097">
        <v>3</v>
      </c>
      <c r="K3097">
        <v>9162.18</v>
      </c>
      <c r="L3097">
        <v>27486.54</v>
      </c>
      <c r="M3097">
        <v>21.814699999999998</v>
      </c>
      <c r="N3097">
        <v>65.444100000000006</v>
      </c>
      <c r="O3097">
        <v>0</v>
      </c>
      <c r="P3097">
        <v>0</v>
      </c>
      <c r="Q3097">
        <v>9183.9946999999993</v>
      </c>
      <c r="R3097">
        <v>27551.984100000001</v>
      </c>
      <c r="S3097" t="s">
        <v>1428</v>
      </c>
    </row>
    <row r="3098" spans="1:19">
      <c r="A3098" t="s">
        <v>2274</v>
      </c>
      <c r="B3098">
        <v>44321</v>
      </c>
      <c r="C3098" t="s">
        <v>2275</v>
      </c>
      <c r="D3098" s="132">
        <v>44321</v>
      </c>
      <c r="E3098" t="s">
        <v>1143</v>
      </c>
      <c r="F3098" t="s">
        <v>1145</v>
      </c>
      <c r="G3098" t="s">
        <v>1143</v>
      </c>
      <c r="H3098" t="s">
        <v>1143</v>
      </c>
      <c r="I3098" t="s">
        <v>1344</v>
      </c>
      <c r="J3098">
        <v>2</v>
      </c>
      <c r="K3098">
        <v>9990</v>
      </c>
      <c r="L3098">
        <v>19980</v>
      </c>
      <c r="M3098">
        <v>23.785699999999999</v>
      </c>
      <c r="N3098">
        <v>47.571399999999997</v>
      </c>
      <c r="O3098">
        <v>0</v>
      </c>
      <c r="P3098">
        <v>0</v>
      </c>
      <c r="Q3098">
        <v>10013.7857</v>
      </c>
      <c r="R3098">
        <v>20027.571400000001</v>
      </c>
      <c r="S3098" t="s">
        <v>1428</v>
      </c>
    </row>
    <row r="3099" spans="1:19">
      <c r="A3099" t="s">
        <v>2276</v>
      </c>
      <c r="B3099">
        <v>44321</v>
      </c>
      <c r="C3099" t="s">
        <v>2277</v>
      </c>
      <c r="D3099" s="132">
        <v>44321</v>
      </c>
      <c r="E3099" t="s">
        <v>1143</v>
      </c>
      <c r="F3099" t="s">
        <v>1316</v>
      </c>
      <c r="G3099" t="s">
        <v>1143</v>
      </c>
      <c r="H3099" t="s">
        <v>1143</v>
      </c>
      <c r="I3099" t="s">
        <v>1375</v>
      </c>
      <c r="J3099">
        <v>5</v>
      </c>
      <c r="K3099">
        <v>1420</v>
      </c>
      <c r="L3099">
        <v>7100</v>
      </c>
      <c r="M3099">
        <v>3.3809999999999998</v>
      </c>
      <c r="N3099">
        <v>16.905000000000001</v>
      </c>
      <c r="O3099">
        <v>0</v>
      </c>
      <c r="P3099">
        <v>0</v>
      </c>
      <c r="Q3099">
        <v>1423.3810000000001</v>
      </c>
      <c r="R3099">
        <v>7116.9049999999997</v>
      </c>
      <c r="S3099" t="s">
        <v>1428</v>
      </c>
    </row>
    <row r="3100" spans="1:19">
      <c r="A3100" t="s">
        <v>2276</v>
      </c>
      <c r="B3100">
        <v>44321</v>
      </c>
      <c r="C3100" t="s">
        <v>2277</v>
      </c>
      <c r="D3100" s="132">
        <v>44321</v>
      </c>
      <c r="E3100" t="s">
        <v>1143</v>
      </c>
      <c r="F3100" t="s">
        <v>1316</v>
      </c>
      <c r="G3100" t="s">
        <v>1143</v>
      </c>
      <c r="H3100" t="s">
        <v>1143</v>
      </c>
      <c r="I3100" t="s">
        <v>1156</v>
      </c>
      <c r="J3100">
        <v>3</v>
      </c>
      <c r="K3100">
        <v>1439.5</v>
      </c>
      <c r="L3100">
        <v>4318.5</v>
      </c>
      <c r="M3100">
        <v>3.4274</v>
      </c>
      <c r="N3100">
        <v>10.2822</v>
      </c>
      <c r="O3100">
        <v>0</v>
      </c>
      <c r="P3100">
        <v>0</v>
      </c>
      <c r="Q3100">
        <v>1442.9274</v>
      </c>
      <c r="R3100">
        <v>4328.7821999999996</v>
      </c>
      <c r="S3100" t="s">
        <v>1428</v>
      </c>
    </row>
    <row r="3101" spans="1:19">
      <c r="A3101" t="s">
        <v>2276</v>
      </c>
      <c r="B3101">
        <v>44321</v>
      </c>
      <c r="C3101" t="s">
        <v>2277</v>
      </c>
      <c r="D3101" s="132">
        <v>44321</v>
      </c>
      <c r="E3101" t="s">
        <v>1143</v>
      </c>
      <c r="F3101" t="s">
        <v>1316</v>
      </c>
      <c r="G3101" t="s">
        <v>1143</v>
      </c>
      <c r="H3101" t="s">
        <v>1143</v>
      </c>
      <c r="I3101" t="s">
        <v>1153</v>
      </c>
      <c r="J3101">
        <v>2</v>
      </c>
      <c r="K3101">
        <v>9162.18</v>
      </c>
      <c r="L3101">
        <v>18324.36</v>
      </c>
      <c r="M3101">
        <v>21.814699999999998</v>
      </c>
      <c r="N3101">
        <v>43.629399999999997</v>
      </c>
      <c r="O3101">
        <v>0</v>
      </c>
      <c r="P3101">
        <v>0</v>
      </c>
      <c r="Q3101">
        <v>9183.9946999999993</v>
      </c>
      <c r="R3101">
        <v>18367.989399999999</v>
      </c>
      <c r="S3101" t="s">
        <v>1428</v>
      </c>
    </row>
    <row r="3102" spans="1:19">
      <c r="A3102" t="s">
        <v>2276</v>
      </c>
      <c r="B3102">
        <v>44321</v>
      </c>
      <c r="C3102" t="s">
        <v>2277</v>
      </c>
      <c r="D3102" s="132">
        <v>44321</v>
      </c>
      <c r="E3102" t="s">
        <v>1143</v>
      </c>
      <c r="F3102" t="s">
        <v>1316</v>
      </c>
      <c r="G3102" t="s">
        <v>1143</v>
      </c>
      <c r="H3102" t="s">
        <v>1143</v>
      </c>
      <c r="I3102" t="s">
        <v>1379</v>
      </c>
      <c r="J3102">
        <v>5</v>
      </c>
      <c r="K3102">
        <v>1203</v>
      </c>
      <c r="L3102">
        <v>6015</v>
      </c>
      <c r="M3102">
        <v>2.8643000000000001</v>
      </c>
      <c r="N3102">
        <v>14.3215</v>
      </c>
      <c r="O3102">
        <v>0</v>
      </c>
      <c r="P3102">
        <v>0</v>
      </c>
      <c r="Q3102">
        <v>1205.8643</v>
      </c>
      <c r="R3102">
        <v>6029.3215</v>
      </c>
      <c r="S3102" t="s">
        <v>1428</v>
      </c>
    </row>
    <row r="3103" spans="1:19">
      <c r="A3103" t="s">
        <v>2276</v>
      </c>
      <c r="B3103">
        <v>44321</v>
      </c>
      <c r="C3103" t="s">
        <v>2277</v>
      </c>
      <c r="D3103" s="132">
        <v>44321</v>
      </c>
      <c r="E3103" t="s">
        <v>1143</v>
      </c>
      <c r="F3103" t="s">
        <v>1316</v>
      </c>
      <c r="G3103" t="s">
        <v>1143</v>
      </c>
      <c r="H3103" t="s">
        <v>1143</v>
      </c>
      <c r="I3103" t="s">
        <v>2141</v>
      </c>
      <c r="J3103">
        <v>3</v>
      </c>
      <c r="K3103">
        <v>1193</v>
      </c>
      <c r="L3103">
        <v>3579</v>
      </c>
      <c r="M3103">
        <v>2.8405</v>
      </c>
      <c r="N3103">
        <v>8.5214999999999996</v>
      </c>
      <c r="O3103">
        <v>0</v>
      </c>
      <c r="P3103">
        <v>0</v>
      </c>
      <c r="Q3103">
        <v>1195.8405</v>
      </c>
      <c r="R3103">
        <v>3587.5214999999998</v>
      </c>
      <c r="S3103" t="s">
        <v>1428</v>
      </c>
    </row>
    <row r="3104" spans="1:19">
      <c r="A3104" t="s">
        <v>2276</v>
      </c>
      <c r="B3104">
        <v>44321</v>
      </c>
      <c r="C3104" t="s">
        <v>2277</v>
      </c>
      <c r="D3104" s="132">
        <v>44321</v>
      </c>
      <c r="E3104" t="s">
        <v>1143</v>
      </c>
      <c r="F3104" t="s">
        <v>1316</v>
      </c>
      <c r="G3104" t="s">
        <v>1143</v>
      </c>
      <c r="H3104" t="s">
        <v>1143</v>
      </c>
      <c r="I3104" t="s">
        <v>1322</v>
      </c>
      <c r="J3104">
        <v>5</v>
      </c>
      <c r="K3104">
        <v>1380</v>
      </c>
      <c r="L3104">
        <v>6900</v>
      </c>
      <c r="M3104">
        <v>3.2856999999999998</v>
      </c>
      <c r="N3104">
        <v>16.4285</v>
      </c>
      <c r="O3104">
        <v>0</v>
      </c>
      <c r="P3104">
        <v>0</v>
      </c>
      <c r="Q3104">
        <v>1383.2856999999999</v>
      </c>
      <c r="R3104">
        <v>6916.4285</v>
      </c>
      <c r="S3104" t="s">
        <v>1428</v>
      </c>
    </row>
    <row r="3105" spans="1:19">
      <c r="A3105" t="s">
        <v>2278</v>
      </c>
      <c r="B3105">
        <v>44321</v>
      </c>
      <c r="C3105" t="s">
        <v>2279</v>
      </c>
      <c r="D3105" s="132">
        <v>44321</v>
      </c>
      <c r="E3105" t="s">
        <v>1143</v>
      </c>
      <c r="F3105" t="s">
        <v>1317</v>
      </c>
      <c r="G3105" t="s">
        <v>1143</v>
      </c>
      <c r="H3105" t="s">
        <v>1143</v>
      </c>
      <c r="I3105" t="s">
        <v>2141</v>
      </c>
      <c r="J3105">
        <v>3</v>
      </c>
      <c r="K3105">
        <v>1193</v>
      </c>
      <c r="L3105">
        <v>3579</v>
      </c>
      <c r="M3105">
        <v>2.8405</v>
      </c>
      <c r="N3105">
        <v>8.5214999999999996</v>
      </c>
      <c r="O3105">
        <v>0</v>
      </c>
      <c r="P3105">
        <v>0</v>
      </c>
      <c r="Q3105">
        <v>1195.8405</v>
      </c>
      <c r="R3105">
        <v>3587.5214999999998</v>
      </c>
      <c r="S3105" t="s">
        <v>1428</v>
      </c>
    </row>
    <row r="3106" spans="1:19">
      <c r="A3106" t="s">
        <v>2278</v>
      </c>
      <c r="B3106">
        <v>44321</v>
      </c>
      <c r="C3106" t="s">
        <v>2279</v>
      </c>
      <c r="D3106" s="132">
        <v>44321</v>
      </c>
      <c r="E3106" t="s">
        <v>1143</v>
      </c>
      <c r="F3106" t="s">
        <v>1317</v>
      </c>
      <c r="G3106" t="s">
        <v>1143</v>
      </c>
      <c r="H3106" t="s">
        <v>1143</v>
      </c>
      <c r="I3106" t="s">
        <v>1344</v>
      </c>
      <c r="J3106">
        <v>1</v>
      </c>
      <c r="K3106">
        <v>9990</v>
      </c>
      <c r="L3106">
        <v>9990</v>
      </c>
      <c r="M3106">
        <v>23.785699999999999</v>
      </c>
      <c r="N3106">
        <v>23.785699999999999</v>
      </c>
      <c r="O3106">
        <v>0</v>
      </c>
      <c r="P3106">
        <v>0</v>
      </c>
      <c r="Q3106">
        <v>10013.7857</v>
      </c>
      <c r="R3106">
        <v>10013.7857</v>
      </c>
      <c r="S3106" t="s">
        <v>1428</v>
      </c>
    </row>
    <row r="3107" spans="1:19">
      <c r="A3107" t="s">
        <v>2280</v>
      </c>
      <c r="B3107">
        <v>44321</v>
      </c>
      <c r="C3107" t="s">
        <v>2281</v>
      </c>
      <c r="D3107" s="132">
        <v>44321</v>
      </c>
      <c r="E3107" t="s">
        <v>1429</v>
      </c>
      <c r="F3107" t="s">
        <v>931</v>
      </c>
      <c r="G3107" t="s">
        <v>1014</v>
      </c>
      <c r="H3107" t="s">
        <v>1433</v>
      </c>
      <c r="I3107" t="s">
        <v>2141</v>
      </c>
      <c r="J3107">
        <v>100</v>
      </c>
      <c r="K3107">
        <v>1176</v>
      </c>
      <c r="L3107">
        <v>117600</v>
      </c>
      <c r="M3107">
        <v>2.8</v>
      </c>
      <c r="N3107">
        <v>280</v>
      </c>
      <c r="O3107">
        <v>0</v>
      </c>
      <c r="P3107">
        <v>0</v>
      </c>
      <c r="Q3107">
        <v>1178.8</v>
      </c>
      <c r="R3107">
        <v>117880</v>
      </c>
      <c r="S3107" t="s">
        <v>1428</v>
      </c>
    </row>
    <row r="3108" spans="1:19">
      <c r="A3108" t="s">
        <v>2282</v>
      </c>
      <c r="B3108">
        <v>44321</v>
      </c>
      <c r="C3108" t="s">
        <v>2283</v>
      </c>
      <c r="D3108" s="132">
        <v>44321</v>
      </c>
      <c r="E3108" t="s">
        <v>1429</v>
      </c>
      <c r="F3108" t="s">
        <v>94</v>
      </c>
      <c r="G3108" t="s">
        <v>1014</v>
      </c>
      <c r="H3108" t="s">
        <v>1433</v>
      </c>
      <c r="I3108" t="s">
        <v>2141</v>
      </c>
      <c r="J3108">
        <v>50</v>
      </c>
      <c r="K3108">
        <v>1176</v>
      </c>
      <c r="L3108">
        <v>58800</v>
      </c>
      <c r="M3108">
        <v>2.8</v>
      </c>
      <c r="N3108">
        <v>140</v>
      </c>
      <c r="O3108">
        <v>0</v>
      </c>
      <c r="P3108">
        <v>0</v>
      </c>
      <c r="Q3108">
        <v>1178.8</v>
      </c>
      <c r="R3108">
        <v>58940</v>
      </c>
      <c r="S3108" t="s">
        <v>1428</v>
      </c>
    </row>
    <row r="3109" spans="1:19">
      <c r="A3109" t="s">
        <v>2284</v>
      </c>
      <c r="B3109">
        <v>44321</v>
      </c>
      <c r="C3109" t="s">
        <v>2285</v>
      </c>
      <c r="D3109" s="132">
        <v>44321</v>
      </c>
      <c r="E3109" t="s">
        <v>1429</v>
      </c>
      <c r="F3109" t="s">
        <v>44</v>
      </c>
      <c r="G3109" t="s">
        <v>1454</v>
      </c>
      <c r="H3109" t="s">
        <v>13</v>
      </c>
      <c r="I3109" t="s">
        <v>2141</v>
      </c>
      <c r="J3109">
        <v>100</v>
      </c>
      <c r="K3109">
        <v>1176</v>
      </c>
      <c r="L3109">
        <v>117600</v>
      </c>
      <c r="M3109">
        <v>2.8</v>
      </c>
      <c r="N3109">
        <v>280</v>
      </c>
      <c r="O3109">
        <v>0</v>
      </c>
      <c r="P3109">
        <v>0</v>
      </c>
      <c r="Q3109">
        <v>1178.8</v>
      </c>
      <c r="R3109">
        <v>117880</v>
      </c>
      <c r="S3109" t="s">
        <v>1428</v>
      </c>
    </row>
    <row r="3110" spans="1:19">
      <c r="A3110" t="s">
        <v>2286</v>
      </c>
      <c r="B3110">
        <v>44321</v>
      </c>
      <c r="C3110" t="s">
        <v>2287</v>
      </c>
      <c r="D3110" s="132">
        <v>44321</v>
      </c>
      <c r="E3110" t="s">
        <v>1429</v>
      </c>
      <c r="F3110" t="s">
        <v>48</v>
      </c>
      <c r="G3110" t="s">
        <v>1454</v>
      </c>
      <c r="H3110" t="s">
        <v>13</v>
      </c>
      <c r="I3110" t="s">
        <v>2141</v>
      </c>
      <c r="J3110">
        <v>80</v>
      </c>
      <c r="K3110">
        <v>1176</v>
      </c>
      <c r="L3110">
        <v>94080</v>
      </c>
      <c r="M3110">
        <v>2.8</v>
      </c>
      <c r="N3110">
        <v>224</v>
      </c>
      <c r="O3110">
        <v>0</v>
      </c>
      <c r="P3110">
        <v>0</v>
      </c>
      <c r="Q3110">
        <v>1178.8</v>
      </c>
      <c r="R3110">
        <v>94304</v>
      </c>
      <c r="S3110" t="s">
        <v>1428</v>
      </c>
    </row>
    <row r="3111" spans="1:19">
      <c r="A3111" t="s">
        <v>2288</v>
      </c>
      <c r="B3111">
        <v>44321</v>
      </c>
      <c r="C3111" t="s">
        <v>2289</v>
      </c>
      <c r="D3111" s="132">
        <v>44321</v>
      </c>
      <c r="E3111" t="s">
        <v>1429</v>
      </c>
      <c r="F3111" t="s">
        <v>20</v>
      </c>
      <c r="G3111" t="s">
        <v>1048</v>
      </c>
      <c r="H3111" t="s">
        <v>13</v>
      </c>
      <c r="I3111" t="s">
        <v>1322</v>
      </c>
      <c r="J3111">
        <v>40</v>
      </c>
      <c r="K3111">
        <v>1361</v>
      </c>
      <c r="L3111">
        <v>54440</v>
      </c>
      <c r="M3111">
        <v>3.2404999999999999</v>
      </c>
      <c r="N3111">
        <v>129.62</v>
      </c>
      <c r="O3111">
        <v>0</v>
      </c>
      <c r="P3111">
        <v>0</v>
      </c>
      <c r="Q3111">
        <v>1364.2405000000001</v>
      </c>
      <c r="R3111">
        <v>54569.62</v>
      </c>
      <c r="S3111" t="s">
        <v>1428</v>
      </c>
    </row>
    <row r="3112" spans="1:19">
      <c r="A3112" t="s">
        <v>2288</v>
      </c>
      <c r="B3112">
        <v>44321</v>
      </c>
      <c r="C3112" t="s">
        <v>2289</v>
      </c>
      <c r="D3112" s="132">
        <v>44321</v>
      </c>
      <c r="E3112" t="s">
        <v>1429</v>
      </c>
      <c r="F3112" t="s">
        <v>20</v>
      </c>
      <c r="G3112" t="s">
        <v>1048</v>
      </c>
      <c r="H3112" t="s">
        <v>13</v>
      </c>
      <c r="I3112" t="s">
        <v>2141</v>
      </c>
      <c r="J3112">
        <v>40</v>
      </c>
      <c r="K3112">
        <v>1176</v>
      </c>
      <c r="L3112">
        <v>47040</v>
      </c>
      <c r="M3112">
        <v>2.8</v>
      </c>
      <c r="N3112">
        <v>112</v>
      </c>
      <c r="O3112">
        <v>0</v>
      </c>
      <c r="P3112">
        <v>0</v>
      </c>
      <c r="Q3112">
        <v>1178.8</v>
      </c>
      <c r="R3112">
        <v>47152</v>
      </c>
      <c r="S3112" t="s">
        <v>1428</v>
      </c>
    </row>
    <row r="3113" spans="1:19">
      <c r="A3113" t="s">
        <v>2290</v>
      </c>
      <c r="B3113">
        <v>44321</v>
      </c>
      <c r="C3113" t="s">
        <v>2291</v>
      </c>
      <c r="D3113" s="132">
        <v>44321</v>
      </c>
      <c r="E3113" t="s">
        <v>1429</v>
      </c>
      <c r="F3113" t="s">
        <v>5</v>
      </c>
      <c r="G3113" t="s">
        <v>1430</v>
      </c>
      <c r="H3113" t="s">
        <v>117</v>
      </c>
      <c r="I3113" t="s">
        <v>2141</v>
      </c>
      <c r="J3113">
        <v>20</v>
      </c>
      <c r="K3113">
        <v>1176</v>
      </c>
      <c r="L3113">
        <v>23520</v>
      </c>
      <c r="M3113">
        <v>2.8</v>
      </c>
      <c r="N3113">
        <v>56</v>
      </c>
      <c r="O3113">
        <v>0</v>
      </c>
      <c r="P3113">
        <v>0</v>
      </c>
      <c r="Q3113">
        <v>1178.8</v>
      </c>
      <c r="R3113">
        <v>23576</v>
      </c>
      <c r="S3113" t="s">
        <v>1428</v>
      </c>
    </row>
    <row r="3114" spans="1:19">
      <c r="A3114" t="s">
        <v>2292</v>
      </c>
      <c r="B3114">
        <v>44321</v>
      </c>
      <c r="C3114" t="s">
        <v>2293</v>
      </c>
      <c r="D3114" s="132">
        <v>44321</v>
      </c>
      <c r="E3114" t="s">
        <v>1429</v>
      </c>
      <c r="F3114" t="s">
        <v>806</v>
      </c>
      <c r="G3114" t="s">
        <v>1013</v>
      </c>
      <c r="H3114" t="s">
        <v>1433</v>
      </c>
      <c r="I3114" t="s">
        <v>1322</v>
      </c>
      <c r="J3114">
        <v>5</v>
      </c>
      <c r="K3114">
        <v>1361</v>
      </c>
      <c r="L3114">
        <v>6805</v>
      </c>
      <c r="M3114">
        <v>3.24</v>
      </c>
      <c r="N3114">
        <v>16.2</v>
      </c>
      <c r="O3114">
        <v>0</v>
      </c>
      <c r="P3114">
        <v>0</v>
      </c>
      <c r="Q3114">
        <v>1364.2405000000001</v>
      </c>
      <c r="R3114">
        <v>6821.2025000000003</v>
      </c>
      <c r="S3114" t="s">
        <v>1428</v>
      </c>
    </row>
    <row r="3115" spans="1:19">
      <c r="A3115" t="s">
        <v>2292</v>
      </c>
      <c r="B3115">
        <v>44321</v>
      </c>
      <c r="C3115" t="s">
        <v>2293</v>
      </c>
      <c r="D3115" s="132">
        <v>44321</v>
      </c>
      <c r="E3115" t="s">
        <v>1429</v>
      </c>
      <c r="F3115" t="s">
        <v>806</v>
      </c>
      <c r="G3115" t="s">
        <v>1013</v>
      </c>
      <c r="H3115" t="s">
        <v>1433</v>
      </c>
      <c r="I3115" t="s">
        <v>2141</v>
      </c>
      <c r="J3115">
        <v>100</v>
      </c>
      <c r="K3115">
        <v>1176</v>
      </c>
      <c r="L3115">
        <v>117600</v>
      </c>
      <c r="M3115">
        <v>2.8</v>
      </c>
      <c r="N3115">
        <v>280</v>
      </c>
      <c r="O3115">
        <v>0</v>
      </c>
      <c r="P3115">
        <v>0</v>
      </c>
      <c r="Q3115">
        <v>1178.8</v>
      </c>
      <c r="R3115">
        <v>117880</v>
      </c>
      <c r="S3115" t="s">
        <v>1428</v>
      </c>
    </row>
    <row r="3116" spans="1:19">
      <c r="A3116" t="s">
        <v>2294</v>
      </c>
      <c r="B3116">
        <v>44321</v>
      </c>
      <c r="C3116" t="s">
        <v>2295</v>
      </c>
      <c r="D3116" s="132">
        <v>44321</v>
      </c>
      <c r="E3116" t="s">
        <v>1429</v>
      </c>
      <c r="F3116" t="s">
        <v>89</v>
      </c>
      <c r="G3116" t="s">
        <v>78</v>
      </c>
      <c r="H3116" t="s">
        <v>24</v>
      </c>
      <c r="I3116" t="s">
        <v>2141</v>
      </c>
      <c r="J3116">
        <v>40</v>
      </c>
      <c r="K3116">
        <v>1176</v>
      </c>
      <c r="L3116">
        <v>47040</v>
      </c>
      <c r="M3116">
        <v>2.8</v>
      </c>
      <c r="N3116">
        <v>112</v>
      </c>
      <c r="O3116">
        <v>0</v>
      </c>
      <c r="P3116">
        <v>0</v>
      </c>
      <c r="Q3116">
        <v>1178.8</v>
      </c>
      <c r="R3116">
        <v>47152</v>
      </c>
      <c r="S3116" t="s">
        <v>1428</v>
      </c>
    </row>
    <row r="3117" spans="1:19">
      <c r="A3117" t="s">
        <v>2296</v>
      </c>
      <c r="B3117">
        <v>44321</v>
      </c>
      <c r="C3117" t="s">
        <v>2297</v>
      </c>
      <c r="D3117" s="132">
        <v>44321</v>
      </c>
      <c r="E3117" t="s">
        <v>1429</v>
      </c>
      <c r="F3117" t="s">
        <v>86</v>
      </c>
      <c r="G3117" t="s">
        <v>78</v>
      </c>
      <c r="H3117" t="s">
        <v>24</v>
      </c>
      <c r="I3117" t="s">
        <v>2141</v>
      </c>
      <c r="J3117">
        <v>90</v>
      </c>
      <c r="K3117">
        <v>1176</v>
      </c>
      <c r="L3117">
        <v>105840</v>
      </c>
      <c r="M3117">
        <v>2.8</v>
      </c>
      <c r="N3117">
        <v>252</v>
      </c>
      <c r="O3117">
        <v>0</v>
      </c>
      <c r="P3117">
        <v>0</v>
      </c>
      <c r="Q3117">
        <v>1178.8</v>
      </c>
      <c r="R3117">
        <v>106092</v>
      </c>
      <c r="S3117" t="s">
        <v>1428</v>
      </c>
    </row>
    <row r="3118" spans="1:19">
      <c r="A3118" t="s">
        <v>2298</v>
      </c>
      <c r="B3118">
        <v>44321</v>
      </c>
      <c r="C3118" t="s">
        <v>2299</v>
      </c>
      <c r="D3118" s="132">
        <v>44321</v>
      </c>
      <c r="E3118" t="s">
        <v>1429</v>
      </c>
      <c r="F3118" t="s">
        <v>85</v>
      </c>
      <c r="G3118" t="s">
        <v>1453</v>
      </c>
      <c r="H3118" t="s">
        <v>24</v>
      </c>
      <c r="I3118" t="s">
        <v>2141</v>
      </c>
      <c r="J3118">
        <v>60</v>
      </c>
      <c r="K3118">
        <v>1176</v>
      </c>
      <c r="L3118">
        <v>70560</v>
      </c>
      <c r="M3118">
        <v>2.8</v>
      </c>
      <c r="N3118">
        <v>168</v>
      </c>
      <c r="O3118">
        <v>0</v>
      </c>
      <c r="P3118">
        <v>0</v>
      </c>
      <c r="Q3118">
        <v>1178.8</v>
      </c>
      <c r="R3118">
        <v>70728</v>
      </c>
      <c r="S3118" t="s">
        <v>1428</v>
      </c>
    </row>
    <row r="3119" spans="1:19">
      <c r="A3119" t="s">
        <v>2300</v>
      </c>
      <c r="B3119">
        <v>44321</v>
      </c>
      <c r="C3119" t="s">
        <v>2301</v>
      </c>
      <c r="D3119" s="132">
        <v>44321</v>
      </c>
      <c r="E3119" t="s">
        <v>1429</v>
      </c>
      <c r="F3119" t="s">
        <v>1473</v>
      </c>
      <c r="G3119" t="s">
        <v>1435</v>
      </c>
      <c r="H3119" t="s">
        <v>24</v>
      </c>
      <c r="I3119" t="s">
        <v>2141</v>
      </c>
      <c r="J3119">
        <v>100</v>
      </c>
      <c r="K3119">
        <v>1176</v>
      </c>
      <c r="L3119">
        <v>117600</v>
      </c>
      <c r="M3119">
        <v>2.8</v>
      </c>
      <c r="N3119">
        <v>280</v>
      </c>
      <c r="O3119">
        <v>0</v>
      </c>
      <c r="P3119">
        <v>0</v>
      </c>
      <c r="Q3119">
        <v>1178.8</v>
      </c>
      <c r="R3119">
        <v>117880</v>
      </c>
      <c r="S3119" t="s">
        <v>1428</v>
      </c>
    </row>
    <row r="3120" spans="1:19">
      <c r="A3120" t="s">
        <v>2302</v>
      </c>
      <c r="B3120">
        <v>44321</v>
      </c>
      <c r="C3120" t="s">
        <v>2303</v>
      </c>
      <c r="D3120" s="132">
        <v>44321</v>
      </c>
      <c r="E3120" t="s">
        <v>1429</v>
      </c>
      <c r="F3120" t="s">
        <v>81</v>
      </c>
      <c r="G3120" t="s">
        <v>1448</v>
      </c>
      <c r="H3120" t="s">
        <v>24</v>
      </c>
      <c r="I3120" t="s">
        <v>2141</v>
      </c>
      <c r="J3120">
        <v>30</v>
      </c>
      <c r="K3120">
        <v>1176</v>
      </c>
      <c r="L3120">
        <v>35280</v>
      </c>
      <c r="M3120">
        <v>2.8</v>
      </c>
      <c r="N3120">
        <v>84</v>
      </c>
      <c r="O3120">
        <v>0</v>
      </c>
      <c r="P3120">
        <v>0</v>
      </c>
      <c r="Q3120">
        <v>1178.8</v>
      </c>
      <c r="R3120">
        <v>35364</v>
      </c>
      <c r="S3120" t="s">
        <v>1428</v>
      </c>
    </row>
    <row r="3121" spans="1:19">
      <c r="A3121" t="s">
        <v>2304</v>
      </c>
      <c r="B3121">
        <v>44321</v>
      </c>
      <c r="C3121" t="s">
        <v>2305</v>
      </c>
      <c r="D3121" s="132">
        <v>44321</v>
      </c>
      <c r="E3121" t="s">
        <v>1429</v>
      </c>
      <c r="F3121" t="s">
        <v>88</v>
      </c>
      <c r="G3121" t="s">
        <v>1448</v>
      </c>
      <c r="H3121" t="s">
        <v>24</v>
      </c>
      <c r="I3121" t="s">
        <v>2141</v>
      </c>
      <c r="J3121">
        <v>50</v>
      </c>
      <c r="K3121">
        <v>1176</v>
      </c>
      <c r="L3121">
        <v>58800</v>
      </c>
      <c r="M3121">
        <v>2.8</v>
      </c>
      <c r="N3121">
        <v>140</v>
      </c>
      <c r="O3121">
        <v>0</v>
      </c>
      <c r="P3121">
        <v>0</v>
      </c>
      <c r="Q3121">
        <v>1178.8</v>
      </c>
      <c r="R3121">
        <v>58940</v>
      </c>
      <c r="S3121" t="s">
        <v>1428</v>
      </c>
    </row>
    <row r="3122" spans="1:19">
      <c r="A3122" t="s">
        <v>2306</v>
      </c>
      <c r="B3122">
        <v>44321</v>
      </c>
      <c r="C3122" t="s">
        <v>2307</v>
      </c>
      <c r="D3122" s="132">
        <v>44321</v>
      </c>
      <c r="E3122" t="s">
        <v>1429</v>
      </c>
      <c r="F3122" t="s">
        <v>34</v>
      </c>
      <c r="G3122" t="s">
        <v>1435</v>
      </c>
      <c r="H3122" t="s">
        <v>24</v>
      </c>
      <c r="I3122" t="s">
        <v>2141</v>
      </c>
      <c r="J3122">
        <v>40</v>
      </c>
      <c r="K3122">
        <v>1176</v>
      </c>
      <c r="L3122">
        <v>47040</v>
      </c>
      <c r="M3122">
        <v>2.8</v>
      </c>
      <c r="N3122">
        <v>112</v>
      </c>
      <c r="O3122">
        <v>0</v>
      </c>
      <c r="P3122">
        <v>0</v>
      </c>
      <c r="Q3122">
        <v>1178.8</v>
      </c>
      <c r="R3122">
        <v>47152</v>
      </c>
      <c r="S3122" t="s">
        <v>1428</v>
      </c>
    </row>
    <row r="3123" spans="1:19">
      <c r="A3123" t="s">
        <v>2308</v>
      </c>
      <c r="B3123">
        <v>44321</v>
      </c>
      <c r="C3123" t="s">
        <v>2309</v>
      </c>
      <c r="D3123" s="132">
        <v>44321</v>
      </c>
      <c r="E3123" t="s">
        <v>1429</v>
      </c>
      <c r="F3123" t="s">
        <v>122</v>
      </c>
      <c r="G3123" t="s">
        <v>1449</v>
      </c>
      <c r="H3123" t="s">
        <v>24</v>
      </c>
      <c r="I3123" t="s">
        <v>1408</v>
      </c>
      <c r="J3123">
        <v>20</v>
      </c>
      <c r="K3123">
        <v>7760</v>
      </c>
      <c r="L3123">
        <v>155200</v>
      </c>
      <c r="M3123">
        <v>18.476199999999999</v>
      </c>
      <c r="N3123">
        <v>369.524</v>
      </c>
      <c r="O3123">
        <v>0</v>
      </c>
      <c r="P3123">
        <v>0</v>
      </c>
      <c r="Q3123">
        <v>7778.4762000000001</v>
      </c>
      <c r="R3123">
        <v>155569.524</v>
      </c>
      <c r="S3123" t="s">
        <v>1428</v>
      </c>
    </row>
    <row r="3124" spans="1:19">
      <c r="A3124" t="s">
        <v>2308</v>
      </c>
      <c r="B3124">
        <v>44321</v>
      </c>
      <c r="C3124" t="s">
        <v>2309</v>
      </c>
      <c r="D3124" s="132">
        <v>44321</v>
      </c>
      <c r="E3124" t="s">
        <v>1429</v>
      </c>
      <c r="F3124" t="s">
        <v>122</v>
      </c>
      <c r="G3124" t="s">
        <v>1449</v>
      </c>
      <c r="H3124" t="s">
        <v>24</v>
      </c>
      <c r="I3124" t="s">
        <v>2141</v>
      </c>
      <c r="J3124">
        <v>40</v>
      </c>
      <c r="K3124">
        <v>1176</v>
      </c>
      <c r="L3124">
        <v>47040</v>
      </c>
      <c r="M3124">
        <v>2.8</v>
      </c>
      <c r="N3124">
        <v>112</v>
      </c>
      <c r="O3124">
        <v>0</v>
      </c>
      <c r="P3124">
        <v>0</v>
      </c>
      <c r="Q3124">
        <v>1178.8</v>
      </c>
      <c r="R3124">
        <v>47152</v>
      </c>
      <c r="S3124" t="s">
        <v>1428</v>
      </c>
    </row>
    <row r="3125" spans="1:19">
      <c r="A3125" t="s">
        <v>2310</v>
      </c>
      <c r="B3125">
        <v>44321</v>
      </c>
      <c r="C3125" t="s">
        <v>2311</v>
      </c>
      <c r="D3125" s="132">
        <v>44321</v>
      </c>
      <c r="E3125" t="s">
        <v>1429</v>
      </c>
      <c r="F3125" t="s">
        <v>30</v>
      </c>
      <c r="G3125" t="s">
        <v>1449</v>
      </c>
      <c r="H3125" t="s">
        <v>24</v>
      </c>
      <c r="I3125" t="s">
        <v>2141</v>
      </c>
      <c r="J3125">
        <v>30</v>
      </c>
      <c r="K3125">
        <v>1176</v>
      </c>
      <c r="L3125">
        <v>35280</v>
      </c>
      <c r="M3125">
        <v>2.8</v>
      </c>
      <c r="N3125">
        <v>84</v>
      </c>
      <c r="O3125">
        <v>0</v>
      </c>
      <c r="P3125">
        <v>0</v>
      </c>
      <c r="Q3125">
        <v>1178.8</v>
      </c>
      <c r="R3125">
        <v>35364</v>
      </c>
      <c r="S3125" t="s">
        <v>1428</v>
      </c>
    </row>
    <row r="3126" spans="1:19">
      <c r="A3126" t="s">
        <v>2312</v>
      </c>
      <c r="B3126">
        <v>44321</v>
      </c>
      <c r="C3126" t="s">
        <v>2313</v>
      </c>
      <c r="D3126" s="132">
        <v>44321</v>
      </c>
      <c r="E3126" t="s">
        <v>1429</v>
      </c>
      <c r="F3126" t="s">
        <v>23</v>
      </c>
      <c r="G3126" t="s">
        <v>1435</v>
      </c>
      <c r="H3126" t="s">
        <v>24</v>
      </c>
      <c r="I3126" t="s">
        <v>2141</v>
      </c>
      <c r="J3126">
        <v>55</v>
      </c>
      <c r="K3126">
        <v>1176</v>
      </c>
      <c r="L3126">
        <v>64680</v>
      </c>
      <c r="M3126">
        <v>2.8</v>
      </c>
      <c r="N3126">
        <v>154</v>
      </c>
      <c r="O3126">
        <v>0</v>
      </c>
      <c r="P3126">
        <v>0</v>
      </c>
      <c r="Q3126">
        <v>1178.8</v>
      </c>
      <c r="R3126">
        <v>64834</v>
      </c>
      <c r="S3126" t="s">
        <v>1428</v>
      </c>
    </row>
    <row r="3127" spans="1:19">
      <c r="A3127" t="s">
        <v>2314</v>
      </c>
      <c r="B3127">
        <v>44321</v>
      </c>
      <c r="C3127" t="s">
        <v>2315</v>
      </c>
      <c r="D3127" s="132">
        <v>44321</v>
      </c>
      <c r="E3127" t="s">
        <v>1429</v>
      </c>
      <c r="F3127" t="s">
        <v>28</v>
      </c>
      <c r="G3127" t="s">
        <v>1450</v>
      </c>
      <c r="H3127" t="s">
        <v>24</v>
      </c>
      <c r="I3127" t="s">
        <v>2141</v>
      </c>
      <c r="J3127">
        <v>100</v>
      </c>
      <c r="K3127">
        <v>1176</v>
      </c>
      <c r="L3127">
        <v>117600</v>
      </c>
      <c r="M3127">
        <v>2.8</v>
      </c>
      <c r="N3127">
        <v>280</v>
      </c>
      <c r="O3127">
        <v>0</v>
      </c>
      <c r="P3127">
        <v>0</v>
      </c>
      <c r="Q3127">
        <v>1178.8</v>
      </c>
      <c r="R3127">
        <v>117880</v>
      </c>
      <c r="S3127" t="s">
        <v>1428</v>
      </c>
    </row>
    <row r="3128" spans="1:19">
      <c r="A3128" t="s">
        <v>2316</v>
      </c>
      <c r="B3128">
        <v>44321</v>
      </c>
      <c r="C3128" t="s">
        <v>2317</v>
      </c>
      <c r="D3128" s="132">
        <v>44321</v>
      </c>
      <c r="E3128" t="s">
        <v>1429</v>
      </c>
      <c r="F3128" t="s">
        <v>27</v>
      </c>
      <c r="G3128" t="s">
        <v>1092</v>
      </c>
      <c r="H3128" t="s">
        <v>24</v>
      </c>
      <c r="I3128" t="s">
        <v>2141</v>
      </c>
      <c r="J3128">
        <v>40</v>
      </c>
      <c r="K3128">
        <v>1176</v>
      </c>
      <c r="L3128">
        <v>47040</v>
      </c>
      <c r="M3128">
        <v>2.8</v>
      </c>
      <c r="N3128">
        <v>112</v>
      </c>
      <c r="O3128">
        <v>0</v>
      </c>
      <c r="P3128">
        <v>0</v>
      </c>
      <c r="Q3128">
        <v>1178.8</v>
      </c>
      <c r="R3128">
        <v>47152</v>
      </c>
      <c r="S3128" t="s">
        <v>1428</v>
      </c>
    </row>
    <row r="3129" spans="1:19">
      <c r="A3129" t="s">
        <v>2318</v>
      </c>
      <c r="B3129">
        <v>44321</v>
      </c>
      <c r="C3129" t="s">
        <v>2319</v>
      </c>
      <c r="D3129" s="132">
        <v>44321</v>
      </c>
      <c r="E3129" t="s">
        <v>1429</v>
      </c>
      <c r="F3129" t="s">
        <v>26</v>
      </c>
      <c r="G3129" t="s">
        <v>1447</v>
      </c>
      <c r="H3129" t="s">
        <v>24</v>
      </c>
      <c r="I3129" t="s">
        <v>2141</v>
      </c>
      <c r="J3129">
        <v>40</v>
      </c>
      <c r="K3129">
        <v>1176</v>
      </c>
      <c r="L3129">
        <v>47040</v>
      </c>
      <c r="M3129">
        <v>2.8</v>
      </c>
      <c r="N3129">
        <v>112</v>
      </c>
      <c r="O3129">
        <v>0</v>
      </c>
      <c r="P3129">
        <v>0</v>
      </c>
      <c r="Q3129">
        <v>1178.8</v>
      </c>
      <c r="R3129">
        <v>47152</v>
      </c>
      <c r="S3129" t="s">
        <v>1428</v>
      </c>
    </row>
    <row r="3130" spans="1:19">
      <c r="A3130" t="s">
        <v>2320</v>
      </c>
      <c r="B3130">
        <v>44321</v>
      </c>
      <c r="C3130" t="s">
        <v>2321</v>
      </c>
      <c r="D3130" s="132">
        <v>44321</v>
      </c>
      <c r="E3130" t="s">
        <v>1429</v>
      </c>
      <c r="F3130" t="s">
        <v>31</v>
      </c>
      <c r="G3130" t="s">
        <v>1050</v>
      </c>
      <c r="H3130" t="s">
        <v>24</v>
      </c>
      <c r="I3130" t="s">
        <v>2141</v>
      </c>
      <c r="J3130">
        <v>60</v>
      </c>
      <c r="K3130">
        <v>1176</v>
      </c>
      <c r="L3130">
        <v>70560</v>
      </c>
      <c r="M3130">
        <v>2.8</v>
      </c>
      <c r="N3130">
        <v>168</v>
      </c>
      <c r="O3130">
        <v>0</v>
      </c>
      <c r="P3130">
        <v>0</v>
      </c>
      <c r="Q3130">
        <v>1178.8</v>
      </c>
      <c r="R3130">
        <v>70728</v>
      </c>
      <c r="S3130" t="s">
        <v>1428</v>
      </c>
    </row>
    <row r="3131" spans="1:19">
      <c r="A3131" t="s">
        <v>2322</v>
      </c>
      <c r="B3131">
        <v>44321</v>
      </c>
      <c r="C3131" t="s">
        <v>2323</v>
      </c>
      <c r="D3131" s="132">
        <v>44321</v>
      </c>
      <c r="E3131" t="s">
        <v>1429</v>
      </c>
      <c r="F3131" t="s">
        <v>959</v>
      </c>
      <c r="G3131" t="s">
        <v>1447</v>
      </c>
      <c r="H3131" t="s">
        <v>24</v>
      </c>
      <c r="I3131" t="s">
        <v>2141</v>
      </c>
      <c r="J3131">
        <v>25</v>
      </c>
      <c r="K3131">
        <v>1176</v>
      </c>
      <c r="L3131">
        <v>29400</v>
      </c>
      <c r="M3131">
        <v>2.8</v>
      </c>
      <c r="N3131">
        <v>70</v>
      </c>
      <c r="O3131">
        <v>0</v>
      </c>
      <c r="P3131">
        <v>0</v>
      </c>
      <c r="Q3131">
        <v>1178.8</v>
      </c>
      <c r="R3131">
        <v>29470</v>
      </c>
      <c r="S3131" t="s">
        <v>1428</v>
      </c>
    </row>
    <row r="3132" spans="1:19">
      <c r="A3132" t="s">
        <v>2324</v>
      </c>
      <c r="B3132">
        <v>44321</v>
      </c>
      <c r="C3132" t="s">
        <v>2325</v>
      </c>
      <c r="D3132" s="132">
        <v>44321</v>
      </c>
      <c r="E3132" t="s">
        <v>1429</v>
      </c>
      <c r="F3132" t="s">
        <v>1188</v>
      </c>
      <c r="G3132" t="s">
        <v>25</v>
      </c>
      <c r="H3132" t="s">
        <v>24</v>
      </c>
      <c r="I3132" t="s">
        <v>2141</v>
      </c>
      <c r="J3132">
        <v>60</v>
      </c>
      <c r="K3132">
        <v>1176</v>
      </c>
      <c r="L3132">
        <v>70560</v>
      </c>
      <c r="M3132">
        <v>2.8</v>
      </c>
      <c r="N3132">
        <v>168</v>
      </c>
      <c r="O3132">
        <v>0</v>
      </c>
      <c r="P3132">
        <v>0</v>
      </c>
      <c r="Q3132">
        <v>1178.8</v>
      </c>
      <c r="R3132">
        <v>70728</v>
      </c>
      <c r="S3132" t="s">
        <v>1428</v>
      </c>
    </row>
    <row r="3133" spans="1:19">
      <c r="A3133" t="s">
        <v>2326</v>
      </c>
      <c r="B3133">
        <v>44321</v>
      </c>
      <c r="C3133" t="s">
        <v>2327</v>
      </c>
      <c r="D3133" s="132">
        <v>44321</v>
      </c>
      <c r="E3133" t="s">
        <v>1429</v>
      </c>
      <c r="F3133" t="s">
        <v>14</v>
      </c>
      <c r="G3133" t="s">
        <v>1437</v>
      </c>
      <c r="H3133" t="s">
        <v>24</v>
      </c>
      <c r="I3133" t="s">
        <v>2141</v>
      </c>
      <c r="J3133">
        <v>75</v>
      </c>
      <c r="K3133">
        <v>1176</v>
      </c>
      <c r="L3133">
        <v>88200</v>
      </c>
      <c r="M3133">
        <v>2.8</v>
      </c>
      <c r="N3133">
        <v>210</v>
      </c>
      <c r="O3133">
        <v>0</v>
      </c>
      <c r="P3133">
        <v>0</v>
      </c>
      <c r="Q3133">
        <v>1178.8</v>
      </c>
      <c r="R3133">
        <v>88410</v>
      </c>
      <c r="S3133" t="s">
        <v>1428</v>
      </c>
    </row>
    <row r="3134" spans="1:19">
      <c r="A3134" t="s">
        <v>2328</v>
      </c>
      <c r="B3134">
        <v>44321</v>
      </c>
      <c r="C3134" t="s">
        <v>2329</v>
      </c>
      <c r="D3134" s="132">
        <v>44321</v>
      </c>
      <c r="E3134" t="s">
        <v>1429</v>
      </c>
      <c r="F3134" t="s">
        <v>959</v>
      </c>
      <c r="G3134" t="s">
        <v>1447</v>
      </c>
      <c r="H3134" t="s">
        <v>24</v>
      </c>
      <c r="I3134" t="s">
        <v>1411</v>
      </c>
      <c r="J3134">
        <v>3</v>
      </c>
      <c r="K3134">
        <v>3249</v>
      </c>
      <c r="L3134">
        <v>9747</v>
      </c>
      <c r="M3134">
        <v>7.7356999999999996</v>
      </c>
      <c r="N3134">
        <v>23.207100000000001</v>
      </c>
      <c r="O3134">
        <v>0</v>
      </c>
      <c r="P3134">
        <v>1800</v>
      </c>
      <c r="Q3134">
        <v>3256.7357000000002</v>
      </c>
      <c r="R3134">
        <v>7970.2070999999996</v>
      </c>
      <c r="S3134" t="s">
        <v>1428</v>
      </c>
    </row>
    <row r="3135" spans="1:19">
      <c r="A3135" t="s">
        <v>2330</v>
      </c>
      <c r="B3135">
        <v>44321</v>
      </c>
      <c r="C3135" t="s">
        <v>2331</v>
      </c>
      <c r="D3135" s="132">
        <v>44321</v>
      </c>
      <c r="E3135" t="s">
        <v>1429</v>
      </c>
      <c r="F3135" t="s">
        <v>33</v>
      </c>
      <c r="G3135" t="s">
        <v>1050</v>
      </c>
      <c r="H3135" t="s">
        <v>24</v>
      </c>
      <c r="I3135" t="s">
        <v>2141</v>
      </c>
      <c r="J3135">
        <v>50</v>
      </c>
      <c r="K3135">
        <v>1176</v>
      </c>
      <c r="L3135">
        <v>58800</v>
      </c>
      <c r="M3135">
        <v>2.8</v>
      </c>
      <c r="N3135">
        <v>140</v>
      </c>
      <c r="O3135">
        <v>0</v>
      </c>
      <c r="P3135">
        <v>0</v>
      </c>
      <c r="Q3135">
        <v>1178.8</v>
      </c>
      <c r="R3135">
        <v>58940</v>
      </c>
      <c r="S3135" t="s">
        <v>1428</v>
      </c>
    </row>
    <row r="3136" spans="1:19">
      <c r="A3136" t="s">
        <v>2330</v>
      </c>
      <c r="B3136">
        <v>44321</v>
      </c>
      <c r="C3136" t="s">
        <v>2331</v>
      </c>
      <c r="D3136" s="132">
        <v>44321</v>
      </c>
      <c r="E3136" t="s">
        <v>1429</v>
      </c>
      <c r="F3136" t="s">
        <v>33</v>
      </c>
      <c r="G3136" t="s">
        <v>1050</v>
      </c>
      <c r="H3136" t="s">
        <v>24</v>
      </c>
      <c r="I3136" t="s">
        <v>1322</v>
      </c>
      <c r="J3136">
        <v>30</v>
      </c>
      <c r="K3136">
        <v>1361</v>
      </c>
      <c r="L3136">
        <v>40830</v>
      </c>
      <c r="M3136">
        <v>3.2404999999999999</v>
      </c>
      <c r="N3136">
        <v>97.215000000000003</v>
      </c>
      <c r="O3136">
        <v>0</v>
      </c>
      <c r="P3136">
        <v>0</v>
      </c>
      <c r="Q3136">
        <v>1364.2405000000001</v>
      </c>
      <c r="R3136">
        <v>40927.214999999997</v>
      </c>
      <c r="S3136" t="s">
        <v>1428</v>
      </c>
    </row>
    <row r="3137" spans="1:19">
      <c r="A3137" t="s">
        <v>2332</v>
      </c>
      <c r="B3137">
        <v>44321</v>
      </c>
      <c r="C3137" t="s">
        <v>2333</v>
      </c>
      <c r="D3137" s="132">
        <v>44321</v>
      </c>
      <c r="E3137" t="s">
        <v>1429</v>
      </c>
      <c r="F3137" t="s">
        <v>6</v>
      </c>
      <c r="G3137" t="s">
        <v>1430</v>
      </c>
      <c r="H3137" t="s">
        <v>117</v>
      </c>
      <c r="I3137" t="s">
        <v>2141</v>
      </c>
      <c r="J3137">
        <v>40</v>
      </c>
      <c r="K3137">
        <v>1176</v>
      </c>
      <c r="L3137">
        <v>47040</v>
      </c>
      <c r="M3137">
        <v>2.8</v>
      </c>
      <c r="N3137">
        <v>112</v>
      </c>
      <c r="O3137">
        <v>0</v>
      </c>
      <c r="P3137">
        <v>0</v>
      </c>
      <c r="Q3137">
        <v>1178.8</v>
      </c>
      <c r="R3137">
        <v>47152</v>
      </c>
      <c r="S3137" t="s">
        <v>1428</v>
      </c>
    </row>
    <row r="3138" spans="1:19">
      <c r="A3138" t="s">
        <v>2332</v>
      </c>
      <c r="B3138">
        <v>44321</v>
      </c>
      <c r="C3138" t="s">
        <v>2333</v>
      </c>
      <c r="D3138" s="132">
        <v>44321</v>
      </c>
      <c r="E3138" t="s">
        <v>1429</v>
      </c>
      <c r="F3138" t="s">
        <v>6</v>
      </c>
      <c r="G3138" t="s">
        <v>1430</v>
      </c>
      <c r="H3138" t="s">
        <v>117</v>
      </c>
      <c r="I3138" t="s">
        <v>1408</v>
      </c>
      <c r="J3138">
        <v>5</v>
      </c>
      <c r="K3138">
        <v>7760</v>
      </c>
      <c r="L3138">
        <v>38800</v>
      </c>
      <c r="M3138">
        <v>18.476199999999999</v>
      </c>
      <c r="N3138">
        <v>92.381</v>
      </c>
      <c r="O3138">
        <v>0</v>
      </c>
      <c r="P3138">
        <v>0</v>
      </c>
      <c r="Q3138">
        <v>7778.4762000000001</v>
      </c>
      <c r="R3138">
        <v>38892.381000000001</v>
      </c>
      <c r="S3138" t="s">
        <v>1428</v>
      </c>
    </row>
    <row r="3139" spans="1:19">
      <c r="A3139" t="s">
        <v>2334</v>
      </c>
      <c r="B3139">
        <v>44321</v>
      </c>
      <c r="C3139" t="s">
        <v>2335</v>
      </c>
      <c r="D3139" s="132">
        <v>44321</v>
      </c>
      <c r="E3139" t="s">
        <v>1429</v>
      </c>
      <c r="F3139" t="s">
        <v>10</v>
      </c>
      <c r="G3139" t="s">
        <v>1430</v>
      </c>
      <c r="H3139" t="s">
        <v>117</v>
      </c>
      <c r="I3139" t="s">
        <v>2141</v>
      </c>
      <c r="J3139">
        <v>40</v>
      </c>
      <c r="K3139">
        <v>1176</v>
      </c>
      <c r="L3139">
        <v>47040</v>
      </c>
      <c r="M3139">
        <v>2.8</v>
      </c>
      <c r="N3139">
        <v>112</v>
      </c>
      <c r="O3139">
        <v>0</v>
      </c>
      <c r="P3139">
        <v>0</v>
      </c>
      <c r="Q3139">
        <v>1178.8</v>
      </c>
      <c r="R3139">
        <v>47152</v>
      </c>
      <c r="S3139" t="s">
        <v>1428</v>
      </c>
    </row>
    <row r="3140" spans="1:19">
      <c r="A3140" t="s">
        <v>2334</v>
      </c>
      <c r="B3140">
        <v>44321</v>
      </c>
      <c r="C3140" t="s">
        <v>2335</v>
      </c>
      <c r="D3140" s="132">
        <v>44321</v>
      </c>
      <c r="E3140" t="s">
        <v>1429</v>
      </c>
      <c r="F3140" t="s">
        <v>10</v>
      </c>
      <c r="G3140" t="s">
        <v>1430</v>
      </c>
      <c r="H3140" t="s">
        <v>117</v>
      </c>
      <c r="I3140" t="s">
        <v>1408</v>
      </c>
      <c r="J3140">
        <v>3</v>
      </c>
      <c r="K3140">
        <v>7760</v>
      </c>
      <c r="L3140">
        <v>23280</v>
      </c>
      <c r="M3140">
        <v>18.476199999999999</v>
      </c>
      <c r="N3140">
        <v>55.428600000000003</v>
      </c>
      <c r="O3140">
        <v>0</v>
      </c>
      <c r="P3140">
        <v>0</v>
      </c>
      <c r="Q3140">
        <v>7778.4762000000001</v>
      </c>
      <c r="R3140">
        <v>23335.428599999999</v>
      </c>
      <c r="S3140" t="s">
        <v>1428</v>
      </c>
    </row>
    <row r="3141" spans="1:19">
      <c r="A3141" t="s">
        <v>2336</v>
      </c>
      <c r="B3141">
        <v>44321</v>
      </c>
      <c r="C3141" t="s">
        <v>2337</v>
      </c>
      <c r="D3141" s="132">
        <v>44321</v>
      </c>
      <c r="E3141" t="s">
        <v>1429</v>
      </c>
      <c r="F3141" t="s">
        <v>99</v>
      </c>
      <c r="G3141" t="s">
        <v>1046</v>
      </c>
      <c r="H3141" t="s">
        <v>1433</v>
      </c>
      <c r="I3141" t="s">
        <v>1319</v>
      </c>
      <c r="J3141">
        <v>40</v>
      </c>
      <c r="K3141">
        <v>1244</v>
      </c>
      <c r="L3141">
        <v>49760</v>
      </c>
      <c r="M3141">
        <v>2.9620000000000002</v>
      </c>
      <c r="N3141">
        <v>118.48</v>
      </c>
      <c r="O3141">
        <v>0</v>
      </c>
      <c r="P3141">
        <v>0</v>
      </c>
      <c r="Q3141">
        <v>1246.9619</v>
      </c>
      <c r="R3141">
        <v>49878.476000000002</v>
      </c>
      <c r="S3141" t="s">
        <v>1428</v>
      </c>
    </row>
    <row r="3142" spans="1:19">
      <c r="A3142" t="s">
        <v>2336</v>
      </c>
      <c r="B3142">
        <v>44321</v>
      </c>
      <c r="C3142" t="s">
        <v>2337</v>
      </c>
      <c r="D3142" s="132">
        <v>44321</v>
      </c>
      <c r="E3142" t="s">
        <v>1429</v>
      </c>
      <c r="F3142" t="s">
        <v>99</v>
      </c>
      <c r="G3142" t="s">
        <v>1046</v>
      </c>
      <c r="H3142" t="s">
        <v>1433</v>
      </c>
      <c r="I3142" t="s">
        <v>1322</v>
      </c>
      <c r="J3142">
        <v>80</v>
      </c>
      <c r="K3142">
        <v>1361</v>
      </c>
      <c r="L3142">
        <v>108880</v>
      </c>
      <c r="M3142">
        <v>3.24</v>
      </c>
      <c r="N3142">
        <v>259.2</v>
      </c>
      <c r="O3142">
        <v>0</v>
      </c>
      <c r="P3142">
        <v>0</v>
      </c>
      <c r="Q3142">
        <v>1364.2405000000001</v>
      </c>
      <c r="R3142">
        <v>109139.24</v>
      </c>
      <c r="S3142" t="s">
        <v>1428</v>
      </c>
    </row>
    <row r="3143" spans="1:19">
      <c r="A3143" t="s">
        <v>2336</v>
      </c>
      <c r="B3143">
        <v>44321</v>
      </c>
      <c r="C3143" t="s">
        <v>2337</v>
      </c>
      <c r="D3143" s="132">
        <v>44321</v>
      </c>
      <c r="E3143" t="s">
        <v>1429</v>
      </c>
      <c r="F3143" t="s">
        <v>99</v>
      </c>
      <c r="G3143" t="s">
        <v>1046</v>
      </c>
      <c r="H3143" t="s">
        <v>1433</v>
      </c>
      <c r="I3143" t="s">
        <v>1156</v>
      </c>
      <c r="J3143">
        <v>190</v>
      </c>
      <c r="K3143">
        <v>1419</v>
      </c>
      <c r="L3143">
        <v>269610</v>
      </c>
      <c r="M3143">
        <v>3.379</v>
      </c>
      <c r="N3143">
        <v>642.01</v>
      </c>
      <c r="O3143">
        <v>0</v>
      </c>
      <c r="P3143">
        <v>0</v>
      </c>
      <c r="Q3143">
        <v>1422.3786</v>
      </c>
      <c r="R3143">
        <v>270251.93400000001</v>
      </c>
      <c r="S3143" t="s">
        <v>1428</v>
      </c>
    </row>
    <row r="3144" spans="1:19">
      <c r="A3144" t="s">
        <v>2336</v>
      </c>
      <c r="B3144">
        <v>44321</v>
      </c>
      <c r="C3144" t="s">
        <v>2337</v>
      </c>
      <c r="D3144" s="132">
        <v>44321</v>
      </c>
      <c r="E3144" t="s">
        <v>1429</v>
      </c>
      <c r="F3144" t="s">
        <v>99</v>
      </c>
      <c r="G3144" t="s">
        <v>1046</v>
      </c>
      <c r="H3144" t="s">
        <v>1433</v>
      </c>
      <c r="I3144" t="s">
        <v>1389</v>
      </c>
      <c r="J3144">
        <v>9</v>
      </c>
      <c r="K3144">
        <v>7050</v>
      </c>
      <c r="L3144">
        <v>63450</v>
      </c>
      <c r="M3144">
        <v>16.786000000000001</v>
      </c>
      <c r="N3144">
        <v>151.07400000000001</v>
      </c>
      <c r="O3144">
        <v>0</v>
      </c>
      <c r="P3144">
        <v>0</v>
      </c>
      <c r="Q3144">
        <v>7066.7857000000004</v>
      </c>
      <c r="R3144">
        <v>63601.071300000003</v>
      </c>
      <c r="S3144" t="s">
        <v>1428</v>
      </c>
    </row>
    <row r="3145" spans="1:19">
      <c r="A3145" t="s">
        <v>2336</v>
      </c>
      <c r="B3145">
        <v>44321</v>
      </c>
      <c r="C3145" t="s">
        <v>2337</v>
      </c>
      <c r="D3145" s="132">
        <v>44321</v>
      </c>
      <c r="E3145" t="s">
        <v>1429</v>
      </c>
      <c r="F3145" t="s">
        <v>99</v>
      </c>
      <c r="G3145" t="s">
        <v>1046</v>
      </c>
      <c r="H3145" t="s">
        <v>1433</v>
      </c>
      <c r="I3145" t="s">
        <v>1375</v>
      </c>
      <c r="J3145">
        <v>59</v>
      </c>
      <c r="K3145">
        <v>1400</v>
      </c>
      <c r="L3145">
        <v>82600</v>
      </c>
      <c r="M3145">
        <v>3.3330000000000002</v>
      </c>
      <c r="N3145">
        <v>196.64699999999999</v>
      </c>
      <c r="O3145">
        <v>0</v>
      </c>
      <c r="P3145">
        <v>0</v>
      </c>
      <c r="Q3145">
        <v>1403.3333</v>
      </c>
      <c r="R3145">
        <v>82796.664699999994</v>
      </c>
      <c r="S3145" t="s">
        <v>1428</v>
      </c>
    </row>
    <row r="3146" spans="1:19">
      <c r="A3146" t="s">
        <v>2336</v>
      </c>
      <c r="B3146">
        <v>44321</v>
      </c>
      <c r="C3146" t="s">
        <v>2337</v>
      </c>
      <c r="D3146" s="132">
        <v>44321</v>
      </c>
      <c r="E3146" t="s">
        <v>1429</v>
      </c>
      <c r="F3146" t="s">
        <v>99</v>
      </c>
      <c r="G3146" t="s">
        <v>1046</v>
      </c>
      <c r="H3146" t="s">
        <v>1433</v>
      </c>
      <c r="I3146" t="s">
        <v>1379</v>
      </c>
      <c r="J3146">
        <v>60</v>
      </c>
      <c r="K3146">
        <v>1186</v>
      </c>
      <c r="L3146">
        <v>71160</v>
      </c>
      <c r="M3146">
        <v>2.8239999999999998</v>
      </c>
      <c r="N3146">
        <v>169.44</v>
      </c>
      <c r="O3146">
        <v>0</v>
      </c>
      <c r="P3146">
        <v>0</v>
      </c>
      <c r="Q3146">
        <v>1188.8237999999999</v>
      </c>
      <c r="R3146">
        <v>71329.428</v>
      </c>
      <c r="S3146" t="s">
        <v>1428</v>
      </c>
    </row>
    <row r="3147" spans="1:19">
      <c r="A3147" t="s">
        <v>2338</v>
      </c>
      <c r="B3147">
        <v>44322</v>
      </c>
      <c r="C3147" t="s">
        <v>2339</v>
      </c>
      <c r="D3147" s="132">
        <v>44322</v>
      </c>
      <c r="E3147" t="s">
        <v>1426</v>
      </c>
      <c r="F3147" t="s">
        <v>2340</v>
      </c>
      <c r="G3147" t="s">
        <v>1427</v>
      </c>
      <c r="H3147" t="s">
        <v>1426</v>
      </c>
      <c r="I3147" t="s">
        <v>1420</v>
      </c>
      <c r="J3147">
        <v>1</v>
      </c>
      <c r="K3147">
        <v>9700</v>
      </c>
      <c r="L3147">
        <v>9700</v>
      </c>
      <c r="M3147">
        <v>0</v>
      </c>
      <c r="N3147">
        <v>0</v>
      </c>
      <c r="O3147">
        <v>0</v>
      </c>
      <c r="P3147">
        <v>0</v>
      </c>
      <c r="Q3147">
        <v>9700</v>
      </c>
      <c r="R3147">
        <v>9700</v>
      </c>
      <c r="S3147" t="s">
        <v>1428</v>
      </c>
    </row>
    <row r="3148" spans="1:19">
      <c r="A3148" t="s">
        <v>2338</v>
      </c>
      <c r="B3148">
        <v>44322</v>
      </c>
      <c r="C3148" t="s">
        <v>2339</v>
      </c>
      <c r="D3148" s="132">
        <v>44322</v>
      </c>
      <c r="E3148" t="s">
        <v>1426</v>
      </c>
      <c r="F3148" t="s">
        <v>2340</v>
      </c>
      <c r="G3148" t="s">
        <v>1427</v>
      </c>
      <c r="H3148" t="s">
        <v>1426</v>
      </c>
      <c r="I3148" t="s">
        <v>1475</v>
      </c>
      <c r="J3148">
        <v>1</v>
      </c>
      <c r="K3148">
        <v>9700</v>
      </c>
      <c r="L3148">
        <v>9700</v>
      </c>
      <c r="M3148">
        <v>0</v>
      </c>
      <c r="N3148">
        <v>0</v>
      </c>
      <c r="O3148">
        <v>0</v>
      </c>
      <c r="P3148">
        <v>0</v>
      </c>
      <c r="Q3148">
        <v>9700</v>
      </c>
      <c r="R3148">
        <v>9700</v>
      </c>
      <c r="S3148" t="s">
        <v>1428</v>
      </c>
    </row>
    <row r="3149" spans="1:19">
      <c r="A3149" t="s">
        <v>2341</v>
      </c>
      <c r="B3149">
        <v>44322</v>
      </c>
      <c r="C3149" t="s">
        <v>2342</v>
      </c>
      <c r="D3149" s="132">
        <v>44322</v>
      </c>
      <c r="E3149" t="s">
        <v>1426</v>
      </c>
      <c r="F3149" t="s">
        <v>1456</v>
      </c>
      <c r="G3149" t="s">
        <v>1427</v>
      </c>
      <c r="H3149" t="s">
        <v>1426</v>
      </c>
      <c r="I3149" t="s">
        <v>1407</v>
      </c>
      <c r="J3149">
        <v>1</v>
      </c>
      <c r="K3149">
        <v>5009</v>
      </c>
      <c r="L3149">
        <v>5009</v>
      </c>
      <c r="M3149">
        <v>0</v>
      </c>
      <c r="N3149">
        <v>0</v>
      </c>
      <c r="O3149">
        <v>0</v>
      </c>
      <c r="P3149">
        <v>0</v>
      </c>
      <c r="Q3149">
        <v>5009</v>
      </c>
      <c r="R3149">
        <v>5009</v>
      </c>
      <c r="S3149" t="s">
        <v>1428</v>
      </c>
    </row>
    <row r="3150" spans="1:19">
      <c r="A3150" t="s">
        <v>2343</v>
      </c>
      <c r="B3150">
        <v>44322</v>
      </c>
      <c r="C3150" t="s">
        <v>2344</v>
      </c>
      <c r="D3150" s="132">
        <v>44322</v>
      </c>
      <c r="E3150" t="s">
        <v>1429</v>
      </c>
      <c r="F3150" t="s">
        <v>851</v>
      </c>
      <c r="G3150" t="s">
        <v>1012</v>
      </c>
      <c r="H3150" t="s">
        <v>1433</v>
      </c>
      <c r="I3150" t="s">
        <v>1475</v>
      </c>
      <c r="J3150">
        <v>13</v>
      </c>
      <c r="K3150">
        <v>9035</v>
      </c>
      <c r="L3150">
        <v>117455</v>
      </c>
      <c r="M3150">
        <v>21.512</v>
      </c>
      <c r="N3150">
        <v>279.65600000000001</v>
      </c>
      <c r="O3150">
        <v>0</v>
      </c>
      <c r="P3150">
        <v>0</v>
      </c>
      <c r="Q3150">
        <v>9056.5118999999995</v>
      </c>
      <c r="R3150">
        <v>117734.6547</v>
      </c>
      <c r="S3150" t="s">
        <v>1428</v>
      </c>
    </row>
    <row r="3151" spans="1:19">
      <c r="A3151" t="s">
        <v>2343</v>
      </c>
      <c r="B3151">
        <v>44322</v>
      </c>
      <c r="C3151" t="s">
        <v>2344</v>
      </c>
      <c r="D3151" s="132">
        <v>44322</v>
      </c>
      <c r="E3151" t="s">
        <v>1429</v>
      </c>
      <c r="F3151" t="s">
        <v>851</v>
      </c>
      <c r="G3151" t="s">
        <v>1012</v>
      </c>
      <c r="H3151" t="s">
        <v>1433</v>
      </c>
      <c r="I3151" t="s">
        <v>1420</v>
      </c>
      <c r="J3151">
        <v>19</v>
      </c>
      <c r="K3151">
        <v>9035</v>
      </c>
      <c r="L3151">
        <v>171665</v>
      </c>
      <c r="M3151">
        <v>21.512</v>
      </c>
      <c r="N3151">
        <v>408.72800000000001</v>
      </c>
      <c r="O3151">
        <v>0</v>
      </c>
      <c r="P3151">
        <v>0</v>
      </c>
      <c r="Q3151">
        <v>9056.5118999999995</v>
      </c>
      <c r="R3151">
        <v>172073.7261</v>
      </c>
      <c r="S3151" t="s">
        <v>1428</v>
      </c>
    </row>
    <row r="3152" spans="1:19">
      <c r="A3152" t="s">
        <v>2345</v>
      </c>
      <c r="B3152">
        <v>44322</v>
      </c>
      <c r="C3152" t="s">
        <v>2346</v>
      </c>
      <c r="D3152" s="132">
        <v>44322</v>
      </c>
      <c r="E3152" t="s">
        <v>1429</v>
      </c>
      <c r="F3152" t="s">
        <v>851</v>
      </c>
      <c r="G3152" t="s">
        <v>1012</v>
      </c>
      <c r="H3152" t="s">
        <v>1433</v>
      </c>
      <c r="I3152" t="s">
        <v>2141</v>
      </c>
      <c r="J3152">
        <v>23</v>
      </c>
      <c r="K3152">
        <v>1176</v>
      </c>
      <c r="L3152">
        <v>27048</v>
      </c>
      <c r="M3152">
        <v>2.8</v>
      </c>
      <c r="N3152">
        <v>64.400000000000006</v>
      </c>
      <c r="O3152">
        <v>0</v>
      </c>
      <c r="P3152">
        <v>0</v>
      </c>
      <c r="Q3152">
        <v>1178.8</v>
      </c>
      <c r="R3152">
        <v>27112.400000000001</v>
      </c>
      <c r="S3152" t="s">
        <v>1428</v>
      </c>
    </row>
    <row r="3153" spans="1:19">
      <c r="A3153" t="s">
        <v>2345</v>
      </c>
      <c r="B3153">
        <v>44322</v>
      </c>
      <c r="C3153" t="s">
        <v>2346</v>
      </c>
      <c r="D3153" s="132">
        <v>44322</v>
      </c>
      <c r="E3153" t="s">
        <v>1429</v>
      </c>
      <c r="F3153" t="s">
        <v>851</v>
      </c>
      <c r="G3153" t="s">
        <v>1012</v>
      </c>
      <c r="H3153" t="s">
        <v>1433</v>
      </c>
      <c r="I3153" t="s">
        <v>1407</v>
      </c>
      <c r="J3153">
        <v>12</v>
      </c>
      <c r="K3153">
        <v>5415</v>
      </c>
      <c r="L3153">
        <v>64980</v>
      </c>
      <c r="M3153">
        <v>12.893000000000001</v>
      </c>
      <c r="N3153">
        <v>154.71600000000001</v>
      </c>
      <c r="O3153">
        <v>0</v>
      </c>
      <c r="P3153">
        <v>0</v>
      </c>
      <c r="Q3153">
        <v>5427.8928999999998</v>
      </c>
      <c r="R3153">
        <v>65134.714800000002</v>
      </c>
      <c r="S3153" t="s">
        <v>1428</v>
      </c>
    </row>
    <row r="3154" spans="1:19">
      <c r="A3154" t="s">
        <v>2347</v>
      </c>
      <c r="B3154">
        <v>44322</v>
      </c>
      <c r="C3154" t="s">
        <v>2348</v>
      </c>
      <c r="D3154" s="132">
        <v>44322</v>
      </c>
      <c r="E3154" t="s">
        <v>1429</v>
      </c>
      <c r="F3154" t="s">
        <v>102</v>
      </c>
      <c r="G3154" t="s">
        <v>1012</v>
      </c>
      <c r="H3154" t="s">
        <v>1433</v>
      </c>
      <c r="I3154" t="s">
        <v>1420</v>
      </c>
      <c r="J3154">
        <v>10</v>
      </c>
      <c r="K3154">
        <v>9035</v>
      </c>
      <c r="L3154">
        <v>90350</v>
      </c>
      <c r="M3154">
        <v>21.512</v>
      </c>
      <c r="N3154">
        <v>215.12</v>
      </c>
      <c r="O3154">
        <v>0</v>
      </c>
      <c r="P3154">
        <v>0</v>
      </c>
      <c r="Q3154">
        <v>9056.5118999999995</v>
      </c>
      <c r="R3154">
        <v>90565.119000000006</v>
      </c>
      <c r="S3154" t="s">
        <v>1428</v>
      </c>
    </row>
    <row r="3155" spans="1:19">
      <c r="A3155" t="s">
        <v>2347</v>
      </c>
      <c r="B3155">
        <v>44322</v>
      </c>
      <c r="C3155" t="s">
        <v>2348</v>
      </c>
      <c r="D3155" s="132">
        <v>44322</v>
      </c>
      <c r="E3155" t="s">
        <v>1429</v>
      </c>
      <c r="F3155" t="s">
        <v>102</v>
      </c>
      <c r="G3155" t="s">
        <v>1012</v>
      </c>
      <c r="H3155" t="s">
        <v>1433</v>
      </c>
      <c r="I3155" t="s">
        <v>1475</v>
      </c>
      <c r="J3155">
        <v>10</v>
      </c>
      <c r="K3155">
        <v>9035</v>
      </c>
      <c r="L3155">
        <v>90350</v>
      </c>
      <c r="M3155">
        <v>21.512</v>
      </c>
      <c r="N3155">
        <v>215.12</v>
      </c>
      <c r="O3155">
        <v>0</v>
      </c>
      <c r="P3155">
        <v>0</v>
      </c>
      <c r="Q3155">
        <v>9056.5118999999995</v>
      </c>
      <c r="R3155">
        <v>90565.119000000006</v>
      </c>
      <c r="S3155" t="s">
        <v>1428</v>
      </c>
    </row>
    <row r="3156" spans="1:19">
      <c r="A3156" t="s">
        <v>2349</v>
      </c>
      <c r="B3156">
        <v>44322</v>
      </c>
      <c r="C3156" t="s">
        <v>2350</v>
      </c>
      <c r="D3156" s="132">
        <v>44322</v>
      </c>
      <c r="E3156" t="s">
        <v>1429</v>
      </c>
      <c r="F3156" t="s">
        <v>102</v>
      </c>
      <c r="G3156" t="s">
        <v>1012</v>
      </c>
      <c r="H3156" t="s">
        <v>1433</v>
      </c>
      <c r="I3156" t="s">
        <v>1407</v>
      </c>
      <c r="J3156">
        <v>16</v>
      </c>
      <c r="K3156">
        <v>5415</v>
      </c>
      <c r="L3156">
        <v>86640</v>
      </c>
      <c r="M3156">
        <v>12.893000000000001</v>
      </c>
      <c r="N3156">
        <v>206.28800000000001</v>
      </c>
      <c r="O3156">
        <v>0</v>
      </c>
      <c r="P3156">
        <v>0</v>
      </c>
      <c r="Q3156">
        <v>5427.8928999999998</v>
      </c>
      <c r="R3156">
        <v>86846.286399999997</v>
      </c>
      <c r="S3156" t="s">
        <v>1428</v>
      </c>
    </row>
    <row r="3157" spans="1:19">
      <c r="A3157" t="s">
        <v>2349</v>
      </c>
      <c r="B3157">
        <v>44322</v>
      </c>
      <c r="C3157" t="s">
        <v>2350</v>
      </c>
      <c r="D3157" s="132">
        <v>44322</v>
      </c>
      <c r="E3157" t="s">
        <v>1429</v>
      </c>
      <c r="F3157" t="s">
        <v>102</v>
      </c>
      <c r="G3157" t="s">
        <v>1012</v>
      </c>
      <c r="H3157" t="s">
        <v>1433</v>
      </c>
      <c r="I3157" t="s">
        <v>2141</v>
      </c>
      <c r="J3157">
        <v>60</v>
      </c>
      <c r="K3157">
        <v>1176</v>
      </c>
      <c r="L3157">
        <v>70560</v>
      </c>
      <c r="M3157">
        <v>2.8</v>
      </c>
      <c r="N3157">
        <v>168</v>
      </c>
      <c r="O3157">
        <v>0</v>
      </c>
      <c r="P3157">
        <v>0</v>
      </c>
      <c r="Q3157">
        <v>1178.8</v>
      </c>
      <c r="R3157">
        <v>70728</v>
      </c>
      <c r="S3157" t="s">
        <v>1428</v>
      </c>
    </row>
    <row r="3158" spans="1:19">
      <c r="A3158" t="s">
        <v>2351</v>
      </c>
      <c r="B3158">
        <v>44322</v>
      </c>
      <c r="C3158" t="s">
        <v>2352</v>
      </c>
      <c r="D3158" s="132">
        <v>44322</v>
      </c>
      <c r="E3158" t="s">
        <v>1429</v>
      </c>
      <c r="F3158" t="s">
        <v>97</v>
      </c>
      <c r="G3158" t="s">
        <v>1012</v>
      </c>
      <c r="H3158" t="s">
        <v>1433</v>
      </c>
      <c r="I3158" t="s">
        <v>2141</v>
      </c>
      <c r="J3158">
        <v>50</v>
      </c>
      <c r="K3158">
        <v>1176</v>
      </c>
      <c r="L3158">
        <v>58800</v>
      </c>
      <c r="M3158">
        <v>2.8</v>
      </c>
      <c r="N3158">
        <v>140</v>
      </c>
      <c r="O3158">
        <v>0</v>
      </c>
      <c r="P3158">
        <v>0</v>
      </c>
      <c r="Q3158">
        <v>1178.8</v>
      </c>
      <c r="R3158">
        <v>58940</v>
      </c>
      <c r="S3158" t="s">
        <v>1428</v>
      </c>
    </row>
    <row r="3159" spans="1:19">
      <c r="A3159" t="s">
        <v>2351</v>
      </c>
      <c r="B3159">
        <v>44322</v>
      </c>
      <c r="C3159" t="s">
        <v>2352</v>
      </c>
      <c r="D3159" s="132">
        <v>44322</v>
      </c>
      <c r="E3159" t="s">
        <v>1429</v>
      </c>
      <c r="F3159" t="s">
        <v>97</v>
      </c>
      <c r="G3159" t="s">
        <v>1012</v>
      </c>
      <c r="H3159" t="s">
        <v>1433</v>
      </c>
      <c r="I3159" t="s">
        <v>1407</v>
      </c>
      <c r="J3159">
        <v>12</v>
      </c>
      <c r="K3159">
        <v>5415</v>
      </c>
      <c r="L3159">
        <v>64980</v>
      </c>
      <c r="M3159">
        <v>12.893000000000001</v>
      </c>
      <c r="N3159">
        <v>154.71600000000001</v>
      </c>
      <c r="O3159">
        <v>0</v>
      </c>
      <c r="P3159">
        <v>0</v>
      </c>
      <c r="Q3159">
        <v>5427.8928999999998</v>
      </c>
      <c r="R3159">
        <v>65134.714800000002</v>
      </c>
      <c r="S3159" t="s">
        <v>1428</v>
      </c>
    </row>
    <row r="3160" spans="1:19">
      <c r="A3160" t="s">
        <v>2353</v>
      </c>
      <c r="B3160">
        <v>44322</v>
      </c>
      <c r="C3160" t="s">
        <v>2354</v>
      </c>
      <c r="D3160" s="132">
        <v>44322</v>
      </c>
      <c r="E3160" t="s">
        <v>1429</v>
      </c>
      <c r="F3160" t="s">
        <v>90</v>
      </c>
      <c r="G3160" t="s">
        <v>1017</v>
      </c>
      <c r="H3160" t="s">
        <v>1433</v>
      </c>
      <c r="I3160" t="s">
        <v>1475</v>
      </c>
      <c r="J3160">
        <v>10</v>
      </c>
      <c r="K3160">
        <v>9035</v>
      </c>
      <c r="L3160">
        <v>90350</v>
      </c>
      <c r="M3160">
        <v>21.512</v>
      </c>
      <c r="N3160">
        <v>215.12</v>
      </c>
      <c r="O3160">
        <v>0</v>
      </c>
      <c r="P3160">
        <v>0</v>
      </c>
      <c r="Q3160">
        <v>9056.5118999999995</v>
      </c>
      <c r="R3160">
        <v>90565.119000000006</v>
      </c>
      <c r="S3160" t="s">
        <v>1428</v>
      </c>
    </row>
    <row r="3161" spans="1:19">
      <c r="A3161" t="s">
        <v>2353</v>
      </c>
      <c r="B3161">
        <v>44322</v>
      </c>
      <c r="C3161" t="s">
        <v>2354</v>
      </c>
      <c r="D3161" s="132">
        <v>44322</v>
      </c>
      <c r="E3161" t="s">
        <v>1429</v>
      </c>
      <c r="F3161" t="s">
        <v>90</v>
      </c>
      <c r="G3161" t="s">
        <v>1017</v>
      </c>
      <c r="H3161" t="s">
        <v>1433</v>
      </c>
      <c r="I3161" t="s">
        <v>1420</v>
      </c>
      <c r="J3161">
        <v>20</v>
      </c>
      <c r="K3161">
        <v>9035</v>
      </c>
      <c r="L3161">
        <v>180700</v>
      </c>
      <c r="M3161">
        <v>21.512</v>
      </c>
      <c r="N3161">
        <v>430.24</v>
      </c>
      <c r="O3161">
        <v>0</v>
      </c>
      <c r="P3161">
        <v>0</v>
      </c>
      <c r="Q3161">
        <v>9056.5118999999995</v>
      </c>
      <c r="R3161">
        <v>181130.23800000001</v>
      </c>
      <c r="S3161" t="s">
        <v>1428</v>
      </c>
    </row>
    <row r="3162" spans="1:19">
      <c r="A3162" t="s">
        <v>2355</v>
      </c>
      <c r="B3162">
        <v>44322</v>
      </c>
      <c r="C3162" t="s">
        <v>2356</v>
      </c>
      <c r="D3162" s="132">
        <v>44322</v>
      </c>
      <c r="E3162" t="s">
        <v>1429</v>
      </c>
      <c r="F3162" t="s">
        <v>90</v>
      </c>
      <c r="G3162" t="s">
        <v>1017</v>
      </c>
      <c r="H3162" t="s">
        <v>1433</v>
      </c>
      <c r="I3162" t="s">
        <v>1407</v>
      </c>
      <c r="J3162">
        <v>13</v>
      </c>
      <c r="K3162">
        <v>5415</v>
      </c>
      <c r="L3162">
        <v>70395</v>
      </c>
      <c r="M3162">
        <v>12.893000000000001</v>
      </c>
      <c r="N3162">
        <v>167.60900000000001</v>
      </c>
      <c r="O3162">
        <v>0</v>
      </c>
      <c r="P3162">
        <v>0</v>
      </c>
      <c r="Q3162">
        <v>5427.8928999999998</v>
      </c>
      <c r="R3162">
        <v>70562.607699999993</v>
      </c>
      <c r="S3162" t="s">
        <v>1428</v>
      </c>
    </row>
    <row r="3163" spans="1:19">
      <c r="A3163" t="s">
        <v>2357</v>
      </c>
      <c r="B3163">
        <v>44322</v>
      </c>
      <c r="C3163" t="s">
        <v>2358</v>
      </c>
      <c r="D3163" s="132">
        <v>44322</v>
      </c>
      <c r="E3163" t="s">
        <v>1429</v>
      </c>
      <c r="F3163" t="s">
        <v>80</v>
      </c>
      <c r="G3163" t="s">
        <v>1017</v>
      </c>
      <c r="H3163" t="s">
        <v>1433</v>
      </c>
      <c r="I3163" t="s">
        <v>1407</v>
      </c>
      <c r="J3163">
        <v>20</v>
      </c>
      <c r="K3163">
        <v>5415</v>
      </c>
      <c r="L3163">
        <v>108300</v>
      </c>
      <c r="M3163">
        <v>12.893000000000001</v>
      </c>
      <c r="N3163">
        <v>257.86</v>
      </c>
      <c r="O3163">
        <v>0</v>
      </c>
      <c r="P3163">
        <v>0</v>
      </c>
      <c r="Q3163">
        <v>5427.8928999999998</v>
      </c>
      <c r="R3163">
        <v>108557.85799999999</v>
      </c>
      <c r="S3163" t="s">
        <v>1428</v>
      </c>
    </row>
    <row r="3164" spans="1:19">
      <c r="A3164" t="s">
        <v>2357</v>
      </c>
      <c r="B3164">
        <v>44322</v>
      </c>
      <c r="C3164" t="s">
        <v>2358</v>
      </c>
      <c r="D3164" s="132">
        <v>44322</v>
      </c>
      <c r="E3164" t="s">
        <v>1429</v>
      </c>
      <c r="F3164" t="s">
        <v>80</v>
      </c>
      <c r="G3164" t="s">
        <v>1017</v>
      </c>
      <c r="H3164" t="s">
        <v>1433</v>
      </c>
      <c r="I3164" t="s">
        <v>2141</v>
      </c>
      <c r="J3164">
        <v>20</v>
      </c>
      <c r="K3164">
        <v>1176</v>
      </c>
      <c r="L3164">
        <v>23520</v>
      </c>
      <c r="M3164">
        <v>2.8</v>
      </c>
      <c r="N3164">
        <v>56</v>
      </c>
      <c r="O3164">
        <v>0</v>
      </c>
      <c r="P3164">
        <v>0</v>
      </c>
      <c r="Q3164">
        <v>1178.8</v>
      </c>
      <c r="R3164">
        <v>23576</v>
      </c>
      <c r="S3164" t="s">
        <v>1428</v>
      </c>
    </row>
    <row r="3165" spans="1:19">
      <c r="A3165" t="s">
        <v>2359</v>
      </c>
      <c r="B3165">
        <v>44322</v>
      </c>
      <c r="C3165" t="s">
        <v>2360</v>
      </c>
      <c r="D3165" s="132">
        <v>44322</v>
      </c>
      <c r="E3165" t="s">
        <v>1429</v>
      </c>
      <c r="F3165" t="s">
        <v>80</v>
      </c>
      <c r="G3165" t="s">
        <v>1017</v>
      </c>
      <c r="H3165" t="s">
        <v>1433</v>
      </c>
      <c r="I3165" t="s">
        <v>1156</v>
      </c>
      <c r="J3165">
        <v>17</v>
      </c>
      <c r="K3165">
        <v>1419</v>
      </c>
      <c r="L3165">
        <v>24123</v>
      </c>
      <c r="M3165">
        <v>3.379</v>
      </c>
      <c r="N3165">
        <v>57.442999999999998</v>
      </c>
      <c r="O3165">
        <v>0</v>
      </c>
      <c r="P3165">
        <v>0</v>
      </c>
      <c r="Q3165">
        <v>1422.3786</v>
      </c>
      <c r="R3165">
        <v>24180.4362</v>
      </c>
      <c r="S3165" t="s">
        <v>1428</v>
      </c>
    </row>
    <row r="3166" spans="1:19">
      <c r="A3166" t="s">
        <v>2359</v>
      </c>
      <c r="B3166">
        <v>44322</v>
      </c>
      <c r="C3166" t="s">
        <v>2360</v>
      </c>
      <c r="D3166" s="132">
        <v>44322</v>
      </c>
      <c r="E3166" t="s">
        <v>1429</v>
      </c>
      <c r="F3166" t="s">
        <v>80</v>
      </c>
      <c r="G3166" t="s">
        <v>1017</v>
      </c>
      <c r="H3166" t="s">
        <v>1433</v>
      </c>
      <c r="I3166" t="s">
        <v>1475</v>
      </c>
      <c r="J3166">
        <v>5</v>
      </c>
      <c r="K3166">
        <v>9035</v>
      </c>
      <c r="L3166">
        <v>45175</v>
      </c>
      <c r="M3166">
        <v>21.512</v>
      </c>
      <c r="N3166">
        <v>107.56</v>
      </c>
      <c r="O3166">
        <v>0</v>
      </c>
      <c r="P3166">
        <v>0</v>
      </c>
      <c r="Q3166">
        <v>9056.5118999999995</v>
      </c>
      <c r="R3166">
        <v>45282.559500000003</v>
      </c>
      <c r="S3166" t="s">
        <v>1428</v>
      </c>
    </row>
    <row r="3167" spans="1:19">
      <c r="A3167" t="s">
        <v>2361</v>
      </c>
      <c r="B3167">
        <v>44322</v>
      </c>
      <c r="C3167" t="s">
        <v>2362</v>
      </c>
      <c r="D3167" s="132">
        <v>44322</v>
      </c>
      <c r="E3167" t="s">
        <v>1429</v>
      </c>
      <c r="F3167" t="s">
        <v>101</v>
      </c>
      <c r="G3167" t="s">
        <v>1014</v>
      </c>
      <c r="H3167" t="s">
        <v>1433</v>
      </c>
      <c r="I3167" t="s">
        <v>1475</v>
      </c>
      <c r="J3167">
        <v>2</v>
      </c>
      <c r="K3167">
        <v>9035</v>
      </c>
      <c r="L3167">
        <v>18070</v>
      </c>
      <c r="M3167">
        <v>21.512</v>
      </c>
      <c r="N3167">
        <v>43.024000000000001</v>
      </c>
      <c r="O3167">
        <v>0</v>
      </c>
      <c r="P3167">
        <v>0</v>
      </c>
      <c r="Q3167">
        <v>9056.5118999999995</v>
      </c>
      <c r="R3167">
        <v>18113.023799999999</v>
      </c>
      <c r="S3167" t="s">
        <v>1428</v>
      </c>
    </row>
    <row r="3168" spans="1:19">
      <c r="A3168" t="s">
        <v>2361</v>
      </c>
      <c r="B3168">
        <v>44322</v>
      </c>
      <c r="C3168" t="s">
        <v>2362</v>
      </c>
      <c r="D3168" s="132">
        <v>44322</v>
      </c>
      <c r="E3168" t="s">
        <v>1429</v>
      </c>
      <c r="F3168" t="s">
        <v>101</v>
      </c>
      <c r="G3168" t="s">
        <v>1014</v>
      </c>
      <c r="H3168" t="s">
        <v>1433</v>
      </c>
      <c r="I3168" t="s">
        <v>1420</v>
      </c>
      <c r="J3168">
        <v>3</v>
      </c>
      <c r="K3168">
        <v>9035</v>
      </c>
      <c r="L3168">
        <v>27105</v>
      </c>
      <c r="M3168">
        <v>21.512</v>
      </c>
      <c r="N3168">
        <v>64.536000000000001</v>
      </c>
      <c r="O3168">
        <v>0</v>
      </c>
      <c r="P3168">
        <v>0</v>
      </c>
      <c r="Q3168">
        <v>9056.5118999999995</v>
      </c>
      <c r="R3168">
        <v>27169.5357</v>
      </c>
      <c r="S3168" t="s">
        <v>1428</v>
      </c>
    </row>
    <row r="3169" spans="1:19">
      <c r="A3169" t="s">
        <v>2363</v>
      </c>
      <c r="B3169">
        <v>44322</v>
      </c>
      <c r="C3169" t="s">
        <v>2364</v>
      </c>
      <c r="D3169" s="132">
        <v>44322</v>
      </c>
      <c r="E3169" t="s">
        <v>1429</v>
      </c>
      <c r="F3169" t="s">
        <v>91</v>
      </c>
      <c r="G3169" t="s">
        <v>1014</v>
      </c>
      <c r="H3169" t="s">
        <v>1433</v>
      </c>
      <c r="I3169" t="s">
        <v>2141</v>
      </c>
      <c r="J3169">
        <v>20</v>
      </c>
      <c r="K3169">
        <v>1176</v>
      </c>
      <c r="L3169">
        <v>23520</v>
      </c>
      <c r="M3169">
        <v>2.8</v>
      </c>
      <c r="N3169">
        <v>56</v>
      </c>
      <c r="O3169">
        <v>0</v>
      </c>
      <c r="P3169">
        <v>0</v>
      </c>
      <c r="Q3169">
        <v>1178.8</v>
      </c>
      <c r="R3169">
        <v>23576</v>
      </c>
      <c r="S3169" t="s">
        <v>1428</v>
      </c>
    </row>
    <row r="3170" spans="1:19">
      <c r="A3170" t="s">
        <v>2365</v>
      </c>
      <c r="B3170">
        <v>44322</v>
      </c>
      <c r="C3170" t="s">
        <v>2366</v>
      </c>
      <c r="D3170" s="132">
        <v>44322</v>
      </c>
      <c r="E3170" t="s">
        <v>1429</v>
      </c>
      <c r="F3170" t="s">
        <v>95</v>
      </c>
      <c r="G3170" t="s">
        <v>1014</v>
      </c>
      <c r="H3170" t="s">
        <v>1433</v>
      </c>
      <c r="I3170" t="s">
        <v>2141</v>
      </c>
      <c r="J3170">
        <v>30</v>
      </c>
      <c r="K3170">
        <v>1176</v>
      </c>
      <c r="L3170">
        <v>35280</v>
      </c>
      <c r="M3170">
        <v>2.8</v>
      </c>
      <c r="N3170">
        <v>84</v>
      </c>
      <c r="O3170">
        <v>0</v>
      </c>
      <c r="P3170">
        <v>0</v>
      </c>
      <c r="Q3170">
        <v>1178.8</v>
      </c>
      <c r="R3170">
        <v>35364</v>
      </c>
      <c r="S3170" t="s">
        <v>1428</v>
      </c>
    </row>
    <row r="3171" spans="1:19">
      <c r="A3171" t="s">
        <v>2367</v>
      </c>
      <c r="B3171">
        <v>44322</v>
      </c>
      <c r="C3171" t="s">
        <v>2368</v>
      </c>
      <c r="D3171" s="132">
        <v>44322</v>
      </c>
      <c r="E3171" t="s">
        <v>1429</v>
      </c>
      <c r="F3171" t="s">
        <v>94</v>
      </c>
      <c r="G3171" t="s">
        <v>1014</v>
      </c>
      <c r="H3171" t="s">
        <v>1433</v>
      </c>
      <c r="I3171" t="s">
        <v>2141</v>
      </c>
      <c r="J3171">
        <v>30</v>
      </c>
      <c r="K3171">
        <v>1176</v>
      </c>
      <c r="L3171">
        <v>35280</v>
      </c>
      <c r="M3171">
        <v>2.8</v>
      </c>
      <c r="N3171">
        <v>84</v>
      </c>
      <c r="O3171">
        <v>0</v>
      </c>
      <c r="P3171">
        <v>0</v>
      </c>
      <c r="Q3171">
        <v>1178.8</v>
      </c>
      <c r="R3171">
        <v>35364</v>
      </c>
      <c r="S3171" t="s">
        <v>1428</v>
      </c>
    </row>
    <row r="3172" spans="1:19">
      <c r="A3172" t="s">
        <v>2369</v>
      </c>
      <c r="B3172">
        <v>44322</v>
      </c>
      <c r="C3172" t="s">
        <v>2370</v>
      </c>
      <c r="D3172" s="132">
        <v>44322</v>
      </c>
      <c r="E3172" t="s">
        <v>1429</v>
      </c>
      <c r="F3172" t="s">
        <v>94</v>
      </c>
      <c r="G3172" t="s">
        <v>1014</v>
      </c>
      <c r="H3172" t="s">
        <v>1433</v>
      </c>
      <c r="I3172" t="s">
        <v>1420</v>
      </c>
      <c r="J3172">
        <v>3</v>
      </c>
      <c r="K3172">
        <v>9035</v>
      </c>
      <c r="L3172">
        <v>27105</v>
      </c>
      <c r="M3172">
        <v>21.512</v>
      </c>
      <c r="N3172">
        <v>64.536000000000001</v>
      </c>
      <c r="O3172">
        <v>0</v>
      </c>
      <c r="P3172">
        <v>0</v>
      </c>
      <c r="Q3172">
        <v>9056.5118999999995</v>
      </c>
      <c r="R3172">
        <v>27169.5357</v>
      </c>
      <c r="S3172" t="s">
        <v>1428</v>
      </c>
    </row>
    <row r="3173" spans="1:19">
      <c r="A3173" t="s">
        <v>2371</v>
      </c>
      <c r="B3173">
        <v>44322</v>
      </c>
      <c r="C3173" t="s">
        <v>2372</v>
      </c>
      <c r="D3173" s="132">
        <v>44322</v>
      </c>
      <c r="E3173" t="s">
        <v>1429</v>
      </c>
      <c r="F3173" t="s">
        <v>92</v>
      </c>
      <c r="G3173" t="s">
        <v>1432</v>
      </c>
      <c r="H3173" t="s">
        <v>1433</v>
      </c>
      <c r="I3173" t="s">
        <v>1407</v>
      </c>
      <c r="J3173">
        <v>20</v>
      </c>
      <c r="K3173">
        <v>5415</v>
      </c>
      <c r="L3173">
        <v>108300</v>
      </c>
      <c r="M3173">
        <v>12.893000000000001</v>
      </c>
      <c r="N3173">
        <v>257.86</v>
      </c>
      <c r="O3173">
        <v>0</v>
      </c>
      <c r="P3173">
        <v>0</v>
      </c>
      <c r="Q3173">
        <v>5427.8928999999998</v>
      </c>
      <c r="R3173">
        <v>108557.85799999999</v>
      </c>
      <c r="S3173" t="s">
        <v>1428</v>
      </c>
    </row>
    <row r="3174" spans="1:19">
      <c r="A3174" t="s">
        <v>2373</v>
      </c>
      <c r="B3174">
        <v>44322</v>
      </c>
      <c r="C3174" t="s">
        <v>2374</v>
      </c>
      <c r="D3174" s="132">
        <v>44322</v>
      </c>
      <c r="E3174" t="s">
        <v>1429</v>
      </c>
      <c r="F3174" t="s">
        <v>99</v>
      </c>
      <c r="G3174" t="s">
        <v>1046</v>
      </c>
      <c r="H3174" t="s">
        <v>1433</v>
      </c>
      <c r="I3174" t="s">
        <v>1407</v>
      </c>
      <c r="J3174">
        <v>30</v>
      </c>
      <c r="K3174">
        <v>5415</v>
      </c>
      <c r="L3174">
        <v>162450</v>
      </c>
      <c r="M3174">
        <v>12.893000000000001</v>
      </c>
      <c r="N3174">
        <v>386.79</v>
      </c>
      <c r="O3174">
        <v>0</v>
      </c>
      <c r="P3174">
        <v>0</v>
      </c>
      <c r="Q3174">
        <v>5427.8928999999998</v>
      </c>
      <c r="R3174">
        <v>162836.78700000001</v>
      </c>
      <c r="S3174" t="s">
        <v>1428</v>
      </c>
    </row>
    <row r="3175" spans="1:19">
      <c r="A3175" t="s">
        <v>2375</v>
      </c>
      <c r="B3175">
        <v>44322</v>
      </c>
      <c r="C3175" t="s">
        <v>2376</v>
      </c>
      <c r="D3175" s="132">
        <v>44322</v>
      </c>
      <c r="E3175" t="s">
        <v>1429</v>
      </c>
      <c r="F3175" t="s">
        <v>3</v>
      </c>
      <c r="G3175" t="s">
        <v>1044</v>
      </c>
      <c r="H3175" t="s">
        <v>117</v>
      </c>
      <c r="I3175" t="s">
        <v>2141</v>
      </c>
      <c r="J3175">
        <v>20</v>
      </c>
      <c r="K3175">
        <v>1176</v>
      </c>
      <c r="L3175">
        <v>23520</v>
      </c>
      <c r="M3175">
        <v>2.8</v>
      </c>
      <c r="N3175">
        <v>56</v>
      </c>
      <c r="O3175">
        <v>0</v>
      </c>
      <c r="P3175">
        <v>0</v>
      </c>
      <c r="Q3175">
        <v>1178.8</v>
      </c>
      <c r="R3175">
        <v>23576</v>
      </c>
      <c r="S3175" t="s">
        <v>1428</v>
      </c>
    </row>
    <row r="3176" spans="1:19">
      <c r="A3176" t="s">
        <v>2375</v>
      </c>
      <c r="B3176">
        <v>44322</v>
      </c>
      <c r="C3176" t="s">
        <v>2376</v>
      </c>
      <c r="D3176" s="132">
        <v>44322</v>
      </c>
      <c r="E3176" t="s">
        <v>1429</v>
      </c>
      <c r="F3176" t="s">
        <v>3</v>
      </c>
      <c r="G3176" t="s">
        <v>1044</v>
      </c>
      <c r="H3176" t="s">
        <v>117</v>
      </c>
      <c r="I3176" t="s">
        <v>1407</v>
      </c>
      <c r="J3176">
        <v>7</v>
      </c>
      <c r="K3176">
        <v>5415</v>
      </c>
      <c r="L3176">
        <v>37905</v>
      </c>
      <c r="M3176">
        <v>12.892899999999999</v>
      </c>
      <c r="N3176">
        <v>90.250299999999996</v>
      </c>
      <c r="O3176">
        <v>0</v>
      </c>
      <c r="P3176">
        <v>0</v>
      </c>
      <c r="Q3176">
        <v>5427.8928999999998</v>
      </c>
      <c r="R3176">
        <v>37995.2503</v>
      </c>
      <c r="S3176" t="s">
        <v>1428</v>
      </c>
    </row>
    <row r="3177" spans="1:19">
      <c r="A3177" t="s">
        <v>2377</v>
      </c>
      <c r="B3177">
        <v>44322</v>
      </c>
      <c r="C3177" t="s">
        <v>2378</v>
      </c>
      <c r="D3177" s="132">
        <v>44322</v>
      </c>
      <c r="E3177" t="s">
        <v>1429</v>
      </c>
      <c r="F3177" t="s">
        <v>115</v>
      </c>
      <c r="G3177" t="s">
        <v>1440</v>
      </c>
      <c r="H3177" t="s">
        <v>117</v>
      </c>
      <c r="I3177" t="s">
        <v>1407</v>
      </c>
      <c r="J3177">
        <v>14</v>
      </c>
      <c r="K3177">
        <v>5415</v>
      </c>
      <c r="L3177">
        <v>75810</v>
      </c>
      <c r="M3177">
        <v>12.892899999999999</v>
      </c>
      <c r="N3177">
        <v>180.50059999999999</v>
      </c>
      <c r="O3177">
        <v>0</v>
      </c>
      <c r="P3177">
        <v>0</v>
      </c>
      <c r="Q3177">
        <v>5427.8928999999998</v>
      </c>
      <c r="R3177">
        <v>75990.500599999999</v>
      </c>
      <c r="S3177" t="s">
        <v>1428</v>
      </c>
    </row>
    <row r="3178" spans="1:19">
      <c r="A3178" t="s">
        <v>2377</v>
      </c>
      <c r="B3178">
        <v>44322</v>
      </c>
      <c r="C3178" t="s">
        <v>2378</v>
      </c>
      <c r="D3178" s="132">
        <v>44322</v>
      </c>
      <c r="E3178" t="s">
        <v>1429</v>
      </c>
      <c r="F3178" t="s">
        <v>115</v>
      </c>
      <c r="G3178" t="s">
        <v>1440</v>
      </c>
      <c r="H3178" t="s">
        <v>117</v>
      </c>
      <c r="I3178" t="s">
        <v>2141</v>
      </c>
      <c r="J3178">
        <v>70</v>
      </c>
      <c r="K3178">
        <v>1176</v>
      </c>
      <c r="L3178">
        <v>82320</v>
      </c>
      <c r="M3178">
        <v>2.8</v>
      </c>
      <c r="N3178">
        <v>196</v>
      </c>
      <c r="O3178">
        <v>0</v>
      </c>
      <c r="P3178">
        <v>0</v>
      </c>
      <c r="Q3178">
        <v>1178.8</v>
      </c>
      <c r="R3178">
        <v>82516</v>
      </c>
      <c r="S3178" t="s">
        <v>1428</v>
      </c>
    </row>
    <row r="3179" spans="1:19">
      <c r="A3179" t="s">
        <v>2379</v>
      </c>
      <c r="B3179">
        <v>44322</v>
      </c>
      <c r="C3179" t="s">
        <v>2380</v>
      </c>
      <c r="D3179" s="132">
        <v>44322</v>
      </c>
      <c r="E3179" t="s">
        <v>1429</v>
      </c>
      <c r="F3179" t="s">
        <v>108</v>
      </c>
      <c r="G3179" t="s">
        <v>1097</v>
      </c>
      <c r="H3179" t="s">
        <v>117</v>
      </c>
      <c r="I3179" t="s">
        <v>1407</v>
      </c>
      <c r="J3179">
        <v>16</v>
      </c>
      <c r="K3179">
        <v>5415</v>
      </c>
      <c r="L3179">
        <v>86640</v>
      </c>
      <c r="M3179">
        <v>12.892899999999999</v>
      </c>
      <c r="N3179">
        <v>206.28639999999999</v>
      </c>
      <c r="O3179">
        <v>0</v>
      </c>
      <c r="P3179">
        <v>0</v>
      </c>
      <c r="Q3179">
        <v>5427.8928999999998</v>
      </c>
      <c r="R3179">
        <v>86846.286399999997</v>
      </c>
      <c r="S3179" t="s">
        <v>1428</v>
      </c>
    </row>
    <row r="3180" spans="1:19">
      <c r="A3180" t="s">
        <v>2379</v>
      </c>
      <c r="B3180">
        <v>44322</v>
      </c>
      <c r="C3180" t="s">
        <v>2380</v>
      </c>
      <c r="D3180" s="132">
        <v>44322</v>
      </c>
      <c r="E3180" t="s">
        <v>1429</v>
      </c>
      <c r="F3180" t="s">
        <v>108</v>
      </c>
      <c r="G3180" t="s">
        <v>1097</v>
      </c>
      <c r="H3180" t="s">
        <v>117</v>
      </c>
      <c r="I3180" t="s">
        <v>2141</v>
      </c>
      <c r="J3180">
        <v>31</v>
      </c>
      <c r="K3180">
        <v>1176</v>
      </c>
      <c r="L3180">
        <v>36456</v>
      </c>
      <c r="M3180">
        <v>2.8</v>
      </c>
      <c r="N3180">
        <v>86.8</v>
      </c>
      <c r="O3180">
        <v>0</v>
      </c>
      <c r="P3180">
        <v>0</v>
      </c>
      <c r="Q3180">
        <v>1178.8</v>
      </c>
      <c r="R3180">
        <v>36542.800000000003</v>
      </c>
      <c r="S3180" t="s">
        <v>1428</v>
      </c>
    </row>
    <row r="3181" spans="1:19">
      <c r="A3181" t="s">
        <v>2381</v>
      </c>
      <c r="B3181">
        <v>44322</v>
      </c>
      <c r="C3181" t="s">
        <v>2382</v>
      </c>
      <c r="D3181" s="132">
        <v>44322</v>
      </c>
      <c r="E3181" t="s">
        <v>1429</v>
      </c>
      <c r="F3181" t="s">
        <v>8</v>
      </c>
      <c r="G3181" t="s">
        <v>1045</v>
      </c>
      <c r="H3181" t="s">
        <v>117</v>
      </c>
      <c r="I3181" t="s">
        <v>1407</v>
      </c>
      <c r="J3181">
        <v>18</v>
      </c>
      <c r="K3181">
        <v>5415</v>
      </c>
      <c r="L3181">
        <v>97470</v>
      </c>
      <c r="M3181">
        <v>12.892899999999999</v>
      </c>
      <c r="N3181">
        <v>232.07220000000001</v>
      </c>
      <c r="O3181">
        <v>0</v>
      </c>
      <c r="P3181">
        <v>0</v>
      </c>
      <c r="Q3181">
        <v>5427.8928999999998</v>
      </c>
      <c r="R3181">
        <v>97702.072199999995</v>
      </c>
      <c r="S3181" t="s">
        <v>1428</v>
      </c>
    </row>
    <row r="3182" spans="1:19">
      <c r="A3182" t="s">
        <v>2381</v>
      </c>
      <c r="B3182">
        <v>44322</v>
      </c>
      <c r="C3182" t="s">
        <v>2382</v>
      </c>
      <c r="D3182" s="132">
        <v>44322</v>
      </c>
      <c r="E3182" t="s">
        <v>1429</v>
      </c>
      <c r="F3182" t="s">
        <v>8</v>
      </c>
      <c r="G3182" t="s">
        <v>1045</v>
      </c>
      <c r="H3182" t="s">
        <v>117</v>
      </c>
      <c r="I3182" t="s">
        <v>2141</v>
      </c>
      <c r="J3182">
        <v>85</v>
      </c>
      <c r="K3182">
        <v>1176</v>
      </c>
      <c r="L3182">
        <v>99960</v>
      </c>
      <c r="M3182">
        <v>2.8</v>
      </c>
      <c r="N3182">
        <v>238</v>
      </c>
      <c r="O3182">
        <v>0</v>
      </c>
      <c r="P3182">
        <v>0</v>
      </c>
      <c r="Q3182">
        <v>1178.8</v>
      </c>
      <c r="R3182">
        <v>100198</v>
      </c>
      <c r="S3182" t="s">
        <v>1428</v>
      </c>
    </row>
    <row r="3183" spans="1:19">
      <c r="A3183" t="s">
        <v>2383</v>
      </c>
      <c r="B3183">
        <v>44322</v>
      </c>
      <c r="C3183" t="s">
        <v>2384</v>
      </c>
      <c r="D3183" s="132">
        <v>44322</v>
      </c>
      <c r="E3183" t="s">
        <v>1429</v>
      </c>
      <c r="F3183" t="s">
        <v>110</v>
      </c>
      <c r="G3183" t="s">
        <v>1098</v>
      </c>
      <c r="H3183" t="s">
        <v>117</v>
      </c>
      <c r="I3183" t="s">
        <v>2141</v>
      </c>
      <c r="J3183">
        <v>77</v>
      </c>
      <c r="K3183">
        <v>1176</v>
      </c>
      <c r="L3183">
        <v>90552</v>
      </c>
      <c r="M3183">
        <v>2.8</v>
      </c>
      <c r="N3183">
        <v>215.6</v>
      </c>
      <c r="O3183">
        <v>0</v>
      </c>
      <c r="P3183">
        <v>0</v>
      </c>
      <c r="Q3183">
        <v>1178.8</v>
      </c>
      <c r="R3183">
        <v>90767.6</v>
      </c>
      <c r="S3183" t="s">
        <v>1428</v>
      </c>
    </row>
    <row r="3184" spans="1:19">
      <c r="A3184" t="s">
        <v>2383</v>
      </c>
      <c r="B3184">
        <v>44322</v>
      </c>
      <c r="C3184" t="s">
        <v>2384</v>
      </c>
      <c r="D3184" s="132">
        <v>44322</v>
      </c>
      <c r="E3184" t="s">
        <v>1429</v>
      </c>
      <c r="F3184" t="s">
        <v>110</v>
      </c>
      <c r="G3184" t="s">
        <v>1098</v>
      </c>
      <c r="H3184" t="s">
        <v>117</v>
      </c>
      <c r="I3184" t="s">
        <v>1407</v>
      </c>
      <c r="J3184">
        <v>26</v>
      </c>
      <c r="K3184">
        <v>5415</v>
      </c>
      <c r="L3184">
        <v>140790</v>
      </c>
      <c r="M3184">
        <v>12.892899999999999</v>
      </c>
      <c r="N3184">
        <v>335.21539999999999</v>
      </c>
      <c r="O3184">
        <v>0</v>
      </c>
      <c r="P3184">
        <v>0</v>
      </c>
      <c r="Q3184">
        <v>5427.8928999999998</v>
      </c>
      <c r="R3184">
        <v>141125.21539999999</v>
      </c>
      <c r="S3184" t="s">
        <v>1428</v>
      </c>
    </row>
    <row r="3185" spans="1:19">
      <c r="A3185" t="s">
        <v>2385</v>
      </c>
      <c r="B3185">
        <v>44322</v>
      </c>
      <c r="C3185" t="s">
        <v>2386</v>
      </c>
      <c r="D3185" s="132">
        <v>44322</v>
      </c>
      <c r="E3185" t="s">
        <v>1429</v>
      </c>
      <c r="F3185" t="s">
        <v>9</v>
      </c>
      <c r="G3185" t="s">
        <v>1044</v>
      </c>
      <c r="H3185" t="s">
        <v>117</v>
      </c>
      <c r="I3185" t="s">
        <v>1407</v>
      </c>
      <c r="J3185">
        <v>10</v>
      </c>
      <c r="K3185">
        <v>5415</v>
      </c>
      <c r="L3185">
        <v>54150</v>
      </c>
      <c r="M3185">
        <v>12.892899999999999</v>
      </c>
      <c r="N3185">
        <v>128.929</v>
      </c>
      <c r="O3185">
        <v>0</v>
      </c>
      <c r="P3185">
        <v>0</v>
      </c>
      <c r="Q3185">
        <v>5427.8928999999998</v>
      </c>
      <c r="R3185">
        <v>54278.928999999996</v>
      </c>
      <c r="S3185" t="s">
        <v>1428</v>
      </c>
    </row>
    <row r="3186" spans="1:19">
      <c r="A3186" t="s">
        <v>2385</v>
      </c>
      <c r="B3186">
        <v>44322</v>
      </c>
      <c r="C3186" t="s">
        <v>2386</v>
      </c>
      <c r="D3186" s="132">
        <v>44322</v>
      </c>
      <c r="E3186" t="s">
        <v>1429</v>
      </c>
      <c r="F3186" t="s">
        <v>9</v>
      </c>
      <c r="G3186" t="s">
        <v>1044</v>
      </c>
      <c r="H3186" t="s">
        <v>117</v>
      </c>
      <c r="I3186" t="s">
        <v>2141</v>
      </c>
      <c r="J3186">
        <v>30</v>
      </c>
      <c r="K3186">
        <v>1176</v>
      </c>
      <c r="L3186">
        <v>35280</v>
      </c>
      <c r="M3186">
        <v>2.8</v>
      </c>
      <c r="N3186">
        <v>84</v>
      </c>
      <c r="O3186">
        <v>0</v>
      </c>
      <c r="P3186">
        <v>0</v>
      </c>
      <c r="Q3186">
        <v>1178.8</v>
      </c>
      <c r="R3186">
        <v>35364</v>
      </c>
      <c r="S3186" t="s">
        <v>1428</v>
      </c>
    </row>
    <row r="3187" spans="1:19">
      <c r="A3187" t="s">
        <v>2387</v>
      </c>
      <c r="B3187">
        <v>44322</v>
      </c>
      <c r="C3187" t="s">
        <v>2388</v>
      </c>
      <c r="D3187" s="132">
        <v>44322</v>
      </c>
      <c r="E3187" t="s">
        <v>1429</v>
      </c>
      <c r="F3187" t="s">
        <v>4</v>
      </c>
      <c r="G3187" t="s">
        <v>1430</v>
      </c>
      <c r="H3187" t="s">
        <v>117</v>
      </c>
      <c r="I3187" t="s">
        <v>2141</v>
      </c>
      <c r="J3187">
        <v>62</v>
      </c>
      <c r="K3187">
        <v>1176</v>
      </c>
      <c r="L3187">
        <v>72912</v>
      </c>
      <c r="M3187">
        <v>2.8</v>
      </c>
      <c r="N3187">
        <v>173.6</v>
      </c>
      <c r="O3187">
        <v>0</v>
      </c>
      <c r="P3187">
        <v>0</v>
      </c>
      <c r="Q3187">
        <v>1178.8</v>
      </c>
      <c r="R3187">
        <v>73085.600000000006</v>
      </c>
      <c r="S3187" t="s">
        <v>1428</v>
      </c>
    </row>
    <row r="3188" spans="1:19">
      <c r="A3188" t="s">
        <v>2387</v>
      </c>
      <c r="B3188">
        <v>44322</v>
      </c>
      <c r="C3188" t="s">
        <v>2388</v>
      </c>
      <c r="D3188" s="132">
        <v>44322</v>
      </c>
      <c r="E3188" t="s">
        <v>1429</v>
      </c>
      <c r="F3188" t="s">
        <v>4</v>
      </c>
      <c r="G3188" t="s">
        <v>1430</v>
      </c>
      <c r="H3188" t="s">
        <v>117</v>
      </c>
      <c r="I3188" t="s">
        <v>1407</v>
      </c>
      <c r="J3188">
        <v>14</v>
      </c>
      <c r="K3188">
        <v>5415</v>
      </c>
      <c r="L3188">
        <v>75810</v>
      </c>
      <c r="M3188">
        <v>12.892899999999999</v>
      </c>
      <c r="N3188">
        <v>180.50059999999999</v>
      </c>
      <c r="O3188">
        <v>0</v>
      </c>
      <c r="P3188">
        <v>0</v>
      </c>
      <c r="Q3188">
        <v>5427.8928999999998</v>
      </c>
      <c r="R3188">
        <v>75990.500599999999</v>
      </c>
      <c r="S3188" t="s">
        <v>1428</v>
      </c>
    </row>
    <row r="3189" spans="1:19">
      <c r="A3189" t="s">
        <v>2389</v>
      </c>
      <c r="B3189">
        <v>44322</v>
      </c>
      <c r="C3189" t="s">
        <v>2390</v>
      </c>
      <c r="D3189" s="132">
        <v>44322</v>
      </c>
      <c r="E3189" t="s">
        <v>1429</v>
      </c>
      <c r="F3189" t="s">
        <v>10</v>
      </c>
      <c r="G3189" t="s">
        <v>1430</v>
      </c>
      <c r="H3189" t="s">
        <v>117</v>
      </c>
      <c r="I3189" t="s">
        <v>1407</v>
      </c>
      <c r="J3189">
        <v>6</v>
      </c>
      <c r="K3189">
        <v>5415</v>
      </c>
      <c r="L3189">
        <v>32490</v>
      </c>
      <c r="M3189">
        <v>12.892899999999999</v>
      </c>
      <c r="N3189">
        <v>77.357399999999998</v>
      </c>
      <c r="O3189">
        <v>0</v>
      </c>
      <c r="P3189">
        <v>0</v>
      </c>
      <c r="Q3189">
        <v>5427.8928999999998</v>
      </c>
      <c r="R3189">
        <v>32567.357400000001</v>
      </c>
      <c r="S3189" t="s">
        <v>1428</v>
      </c>
    </row>
    <row r="3190" spans="1:19">
      <c r="A3190" t="s">
        <v>2389</v>
      </c>
      <c r="B3190">
        <v>44322</v>
      </c>
      <c r="C3190" t="s">
        <v>2390</v>
      </c>
      <c r="D3190" s="132">
        <v>44322</v>
      </c>
      <c r="E3190" t="s">
        <v>1429</v>
      </c>
      <c r="F3190" t="s">
        <v>10</v>
      </c>
      <c r="G3190" t="s">
        <v>1430</v>
      </c>
      <c r="H3190" t="s">
        <v>117</v>
      </c>
      <c r="I3190" t="s">
        <v>2141</v>
      </c>
      <c r="J3190">
        <v>40</v>
      </c>
      <c r="K3190">
        <v>1176</v>
      </c>
      <c r="L3190">
        <v>47040</v>
      </c>
      <c r="M3190">
        <v>2.8</v>
      </c>
      <c r="N3190">
        <v>112</v>
      </c>
      <c r="O3190">
        <v>0</v>
      </c>
      <c r="P3190">
        <v>0</v>
      </c>
      <c r="Q3190">
        <v>1178.8</v>
      </c>
      <c r="R3190">
        <v>47152</v>
      </c>
      <c r="S3190" t="s">
        <v>1428</v>
      </c>
    </row>
    <row r="3191" spans="1:19">
      <c r="A3191" t="s">
        <v>2391</v>
      </c>
      <c r="B3191">
        <v>44322</v>
      </c>
      <c r="C3191" t="s">
        <v>2392</v>
      </c>
      <c r="D3191" s="132">
        <v>44322</v>
      </c>
      <c r="E3191" t="s">
        <v>1429</v>
      </c>
      <c r="F3191" t="s">
        <v>107</v>
      </c>
      <c r="G3191" t="s">
        <v>1097</v>
      </c>
      <c r="H3191" t="s">
        <v>117</v>
      </c>
      <c r="I3191" t="s">
        <v>2141</v>
      </c>
      <c r="J3191">
        <v>40</v>
      </c>
      <c r="K3191">
        <v>1176</v>
      </c>
      <c r="L3191">
        <v>47040</v>
      </c>
      <c r="M3191">
        <v>2.8</v>
      </c>
      <c r="N3191">
        <v>112</v>
      </c>
      <c r="O3191">
        <v>0</v>
      </c>
      <c r="P3191">
        <v>0</v>
      </c>
      <c r="Q3191">
        <v>1178.8</v>
      </c>
      <c r="R3191">
        <v>47152</v>
      </c>
      <c r="S3191" t="s">
        <v>1428</v>
      </c>
    </row>
    <row r="3192" spans="1:19">
      <c r="A3192" t="s">
        <v>2391</v>
      </c>
      <c r="B3192">
        <v>44322</v>
      </c>
      <c r="C3192" t="s">
        <v>2392</v>
      </c>
      <c r="D3192" s="132">
        <v>44322</v>
      </c>
      <c r="E3192" t="s">
        <v>1429</v>
      </c>
      <c r="F3192" t="s">
        <v>107</v>
      </c>
      <c r="G3192" t="s">
        <v>1097</v>
      </c>
      <c r="H3192" t="s">
        <v>117</v>
      </c>
      <c r="I3192" t="s">
        <v>1407</v>
      </c>
      <c r="J3192">
        <v>29</v>
      </c>
      <c r="K3192">
        <v>5415</v>
      </c>
      <c r="L3192">
        <v>157035</v>
      </c>
      <c r="M3192">
        <v>12.892899999999999</v>
      </c>
      <c r="N3192">
        <v>373.89409999999998</v>
      </c>
      <c r="O3192">
        <v>0</v>
      </c>
      <c r="P3192">
        <v>0</v>
      </c>
      <c r="Q3192">
        <v>5427.8928999999998</v>
      </c>
      <c r="R3192">
        <v>157408.8941</v>
      </c>
      <c r="S3192" t="s">
        <v>1428</v>
      </c>
    </row>
    <row r="3193" spans="1:19">
      <c r="A3193" t="s">
        <v>2393</v>
      </c>
      <c r="B3193">
        <v>44322</v>
      </c>
      <c r="C3193" t="s">
        <v>2394</v>
      </c>
      <c r="D3193" s="132">
        <v>44322</v>
      </c>
      <c r="E3193" t="s">
        <v>1429</v>
      </c>
      <c r="F3193" t="s">
        <v>105</v>
      </c>
      <c r="G3193" t="s">
        <v>1444</v>
      </c>
      <c r="H3193" t="s">
        <v>117</v>
      </c>
      <c r="I3193" t="s">
        <v>2141</v>
      </c>
      <c r="J3193">
        <v>25</v>
      </c>
      <c r="K3193">
        <v>1176</v>
      </c>
      <c r="L3193">
        <v>29400</v>
      </c>
      <c r="M3193">
        <v>2.8</v>
      </c>
      <c r="N3193">
        <v>70</v>
      </c>
      <c r="O3193">
        <v>0</v>
      </c>
      <c r="P3193">
        <v>0</v>
      </c>
      <c r="Q3193">
        <v>1178.8</v>
      </c>
      <c r="R3193">
        <v>29470</v>
      </c>
      <c r="S3193" t="s">
        <v>1428</v>
      </c>
    </row>
    <row r="3194" spans="1:19">
      <c r="A3194" t="s">
        <v>2393</v>
      </c>
      <c r="B3194">
        <v>44322</v>
      </c>
      <c r="C3194" t="s">
        <v>2394</v>
      </c>
      <c r="D3194" s="132">
        <v>44322</v>
      </c>
      <c r="E3194" t="s">
        <v>1429</v>
      </c>
      <c r="F3194" t="s">
        <v>105</v>
      </c>
      <c r="G3194" t="s">
        <v>1444</v>
      </c>
      <c r="H3194" t="s">
        <v>117</v>
      </c>
      <c r="I3194" t="s">
        <v>1407</v>
      </c>
      <c r="J3194">
        <v>25</v>
      </c>
      <c r="K3194">
        <v>5415</v>
      </c>
      <c r="L3194">
        <v>135375</v>
      </c>
      <c r="M3194">
        <v>12.892899999999999</v>
      </c>
      <c r="N3194">
        <v>322.32249999999999</v>
      </c>
      <c r="O3194">
        <v>0</v>
      </c>
      <c r="P3194">
        <v>0</v>
      </c>
      <c r="Q3194">
        <v>5427.8928999999998</v>
      </c>
      <c r="R3194">
        <v>135697.32250000001</v>
      </c>
      <c r="S3194" t="s">
        <v>1428</v>
      </c>
    </row>
    <row r="3195" spans="1:19">
      <c r="A3195" t="s">
        <v>2395</v>
      </c>
      <c r="B3195">
        <v>44322</v>
      </c>
      <c r="C3195" t="s">
        <v>2396</v>
      </c>
      <c r="D3195" s="132">
        <v>44322</v>
      </c>
      <c r="E3195" t="s">
        <v>1429</v>
      </c>
      <c r="F3195" t="s">
        <v>2</v>
      </c>
      <c r="G3195" t="s">
        <v>1044</v>
      </c>
      <c r="H3195" t="s">
        <v>117</v>
      </c>
      <c r="I3195" t="s">
        <v>2141</v>
      </c>
      <c r="J3195">
        <v>76</v>
      </c>
      <c r="K3195">
        <v>1176</v>
      </c>
      <c r="L3195">
        <v>89376</v>
      </c>
      <c r="M3195">
        <v>2.8</v>
      </c>
      <c r="N3195">
        <v>212.8</v>
      </c>
      <c r="O3195">
        <v>0</v>
      </c>
      <c r="P3195">
        <v>0</v>
      </c>
      <c r="Q3195">
        <v>1178.8</v>
      </c>
      <c r="R3195">
        <v>89588.800000000003</v>
      </c>
      <c r="S3195" t="s">
        <v>1428</v>
      </c>
    </row>
    <row r="3196" spans="1:19">
      <c r="A3196" t="s">
        <v>2395</v>
      </c>
      <c r="B3196">
        <v>44322</v>
      </c>
      <c r="C3196" t="s">
        <v>2396</v>
      </c>
      <c r="D3196" s="132">
        <v>44322</v>
      </c>
      <c r="E3196" t="s">
        <v>1429</v>
      </c>
      <c r="F3196" t="s">
        <v>2</v>
      </c>
      <c r="G3196" t="s">
        <v>1044</v>
      </c>
      <c r="H3196" t="s">
        <v>117</v>
      </c>
      <c r="I3196" t="s">
        <v>1407</v>
      </c>
      <c r="J3196">
        <v>12</v>
      </c>
      <c r="K3196">
        <v>5415</v>
      </c>
      <c r="L3196">
        <v>64980</v>
      </c>
      <c r="M3196">
        <v>12.892899999999999</v>
      </c>
      <c r="N3196">
        <v>154.7148</v>
      </c>
      <c r="O3196">
        <v>0</v>
      </c>
      <c r="P3196">
        <v>0</v>
      </c>
      <c r="Q3196">
        <v>5427.8928999999998</v>
      </c>
      <c r="R3196">
        <v>65134.714800000002</v>
      </c>
      <c r="S3196" t="s">
        <v>1428</v>
      </c>
    </row>
    <row r="3197" spans="1:19">
      <c r="A3197" t="s">
        <v>2397</v>
      </c>
      <c r="B3197">
        <v>44322</v>
      </c>
      <c r="C3197" t="s">
        <v>2398</v>
      </c>
      <c r="D3197" s="132">
        <v>44322</v>
      </c>
      <c r="E3197" t="s">
        <v>1429</v>
      </c>
      <c r="F3197" t="s">
        <v>898</v>
      </c>
      <c r="G3197" t="s">
        <v>1441</v>
      </c>
      <c r="H3197" t="s">
        <v>117</v>
      </c>
      <c r="I3197" t="s">
        <v>2141</v>
      </c>
      <c r="J3197">
        <v>22</v>
      </c>
      <c r="K3197">
        <v>1176</v>
      </c>
      <c r="L3197">
        <v>25872</v>
      </c>
      <c r="M3197">
        <v>2.8</v>
      </c>
      <c r="N3197">
        <v>61.6</v>
      </c>
      <c r="O3197">
        <v>0</v>
      </c>
      <c r="P3197">
        <v>0</v>
      </c>
      <c r="Q3197">
        <v>1178.8</v>
      </c>
      <c r="R3197">
        <v>25933.599999999999</v>
      </c>
      <c r="S3197" t="s">
        <v>1428</v>
      </c>
    </row>
    <row r="3198" spans="1:19">
      <c r="A3198" t="s">
        <v>2397</v>
      </c>
      <c r="B3198">
        <v>44322</v>
      </c>
      <c r="C3198" t="s">
        <v>2398</v>
      </c>
      <c r="D3198" s="132">
        <v>44322</v>
      </c>
      <c r="E3198" t="s">
        <v>1429</v>
      </c>
      <c r="F3198" t="s">
        <v>898</v>
      </c>
      <c r="G3198" t="s">
        <v>1441</v>
      </c>
      <c r="H3198" t="s">
        <v>117</v>
      </c>
      <c r="I3198" t="s">
        <v>1407</v>
      </c>
      <c r="J3198">
        <v>8</v>
      </c>
      <c r="K3198">
        <v>5415</v>
      </c>
      <c r="L3198">
        <v>43320</v>
      </c>
      <c r="M3198">
        <v>12.892899999999999</v>
      </c>
      <c r="N3198">
        <v>103.14319999999999</v>
      </c>
      <c r="O3198">
        <v>0</v>
      </c>
      <c r="P3198">
        <v>0</v>
      </c>
      <c r="Q3198">
        <v>5427.8928999999998</v>
      </c>
      <c r="R3198">
        <v>43423.143199999999</v>
      </c>
      <c r="S3198" t="s">
        <v>1428</v>
      </c>
    </row>
    <row r="3199" spans="1:19">
      <c r="A3199" t="s">
        <v>2399</v>
      </c>
      <c r="B3199">
        <v>44322</v>
      </c>
      <c r="C3199" t="s">
        <v>2400</v>
      </c>
      <c r="D3199" s="132">
        <v>44322</v>
      </c>
      <c r="E3199" t="s">
        <v>1429</v>
      </c>
      <c r="F3199" t="s">
        <v>1419</v>
      </c>
      <c r="G3199" t="s">
        <v>117</v>
      </c>
      <c r="H3199" t="s">
        <v>117</v>
      </c>
      <c r="I3199" t="s">
        <v>1407</v>
      </c>
      <c r="J3199">
        <v>4</v>
      </c>
      <c r="K3199">
        <v>5415</v>
      </c>
      <c r="L3199">
        <v>21660</v>
      </c>
      <c r="M3199">
        <v>12.892899999999999</v>
      </c>
      <c r="N3199">
        <v>51.571599999999997</v>
      </c>
      <c r="O3199">
        <v>0</v>
      </c>
      <c r="P3199">
        <v>0</v>
      </c>
      <c r="Q3199">
        <v>5427.8928999999998</v>
      </c>
      <c r="R3199">
        <v>21711.571599999999</v>
      </c>
      <c r="S3199" t="s">
        <v>1428</v>
      </c>
    </row>
    <row r="3200" spans="1:19">
      <c r="A3200" t="s">
        <v>2399</v>
      </c>
      <c r="B3200">
        <v>44322</v>
      </c>
      <c r="C3200" t="s">
        <v>2400</v>
      </c>
      <c r="D3200" s="132">
        <v>44322</v>
      </c>
      <c r="E3200" t="s">
        <v>1429</v>
      </c>
      <c r="F3200" t="s">
        <v>1419</v>
      </c>
      <c r="G3200" t="s">
        <v>117</v>
      </c>
      <c r="H3200" t="s">
        <v>117</v>
      </c>
      <c r="I3200" t="s">
        <v>2141</v>
      </c>
      <c r="J3200">
        <v>19</v>
      </c>
      <c r="K3200">
        <v>1176</v>
      </c>
      <c r="L3200">
        <v>22344</v>
      </c>
      <c r="M3200">
        <v>2.8</v>
      </c>
      <c r="N3200">
        <v>53.2</v>
      </c>
      <c r="O3200">
        <v>0</v>
      </c>
      <c r="P3200">
        <v>0</v>
      </c>
      <c r="Q3200">
        <v>1178.8</v>
      </c>
      <c r="R3200">
        <v>22397.200000000001</v>
      </c>
      <c r="S3200" t="s">
        <v>1428</v>
      </c>
    </row>
    <row r="3201" spans="1:19">
      <c r="A3201" t="s">
        <v>2401</v>
      </c>
      <c r="B3201">
        <v>44322</v>
      </c>
      <c r="C3201" t="s">
        <v>2402</v>
      </c>
      <c r="D3201" s="132">
        <v>44322</v>
      </c>
      <c r="E3201" t="s">
        <v>1429</v>
      </c>
      <c r="F3201" t="s">
        <v>11</v>
      </c>
      <c r="G3201" t="s">
        <v>1441</v>
      </c>
      <c r="H3201" t="s">
        <v>117</v>
      </c>
      <c r="I3201" t="s">
        <v>1407</v>
      </c>
      <c r="J3201">
        <v>19</v>
      </c>
      <c r="K3201">
        <v>5415</v>
      </c>
      <c r="L3201">
        <v>102885</v>
      </c>
      <c r="M3201">
        <v>12.892899999999999</v>
      </c>
      <c r="N3201">
        <v>244.96510000000001</v>
      </c>
      <c r="O3201">
        <v>0</v>
      </c>
      <c r="P3201">
        <v>0</v>
      </c>
      <c r="Q3201">
        <v>5427.8928999999998</v>
      </c>
      <c r="R3201">
        <v>103129.9651</v>
      </c>
      <c r="S3201" t="s">
        <v>1428</v>
      </c>
    </row>
    <row r="3202" spans="1:19">
      <c r="A3202" t="s">
        <v>2401</v>
      </c>
      <c r="B3202">
        <v>44322</v>
      </c>
      <c r="C3202" t="s">
        <v>2402</v>
      </c>
      <c r="D3202" s="132">
        <v>44322</v>
      </c>
      <c r="E3202" t="s">
        <v>1429</v>
      </c>
      <c r="F3202" t="s">
        <v>11</v>
      </c>
      <c r="G3202" t="s">
        <v>1441</v>
      </c>
      <c r="H3202" t="s">
        <v>117</v>
      </c>
      <c r="I3202" t="s">
        <v>2141</v>
      </c>
      <c r="J3202">
        <v>79</v>
      </c>
      <c r="K3202">
        <v>1176</v>
      </c>
      <c r="L3202">
        <v>92904</v>
      </c>
      <c r="M3202">
        <v>2.8</v>
      </c>
      <c r="N3202">
        <v>221.2</v>
      </c>
      <c r="O3202">
        <v>0</v>
      </c>
      <c r="P3202">
        <v>0</v>
      </c>
      <c r="Q3202">
        <v>1178.8</v>
      </c>
      <c r="R3202">
        <v>93125.2</v>
      </c>
      <c r="S3202" t="s">
        <v>1428</v>
      </c>
    </row>
    <row r="3203" spans="1:19">
      <c r="A3203" t="s">
        <v>2403</v>
      </c>
      <c r="B3203">
        <v>44322</v>
      </c>
      <c r="C3203" t="s">
        <v>2404</v>
      </c>
      <c r="D3203" s="132">
        <v>44322</v>
      </c>
      <c r="E3203" t="s">
        <v>1429</v>
      </c>
      <c r="F3203" t="s">
        <v>11</v>
      </c>
      <c r="G3203" t="s">
        <v>1441</v>
      </c>
      <c r="H3203" t="s">
        <v>117</v>
      </c>
      <c r="I3203" t="s">
        <v>1420</v>
      </c>
      <c r="J3203">
        <v>6</v>
      </c>
      <c r="K3203">
        <v>9035</v>
      </c>
      <c r="L3203">
        <v>54210</v>
      </c>
      <c r="M3203">
        <v>21.511900000000001</v>
      </c>
      <c r="N3203">
        <v>129.07140000000001</v>
      </c>
      <c r="O3203">
        <v>0</v>
      </c>
      <c r="P3203">
        <v>0</v>
      </c>
      <c r="Q3203">
        <v>9056.5118999999995</v>
      </c>
      <c r="R3203">
        <v>54339.071400000001</v>
      </c>
      <c r="S3203" t="s">
        <v>1428</v>
      </c>
    </row>
    <row r="3204" spans="1:19">
      <c r="A3204" t="s">
        <v>2403</v>
      </c>
      <c r="B3204">
        <v>44322</v>
      </c>
      <c r="C3204" t="s">
        <v>2404</v>
      </c>
      <c r="D3204" s="132">
        <v>44322</v>
      </c>
      <c r="E3204" t="s">
        <v>1429</v>
      </c>
      <c r="F3204" t="s">
        <v>11</v>
      </c>
      <c r="G3204" t="s">
        <v>1441</v>
      </c>
      <c r="H3204" t="s">
        <v>117</v>
      </c>
      <c r="I3204" t="s">
        <v>1475</v>
      </c>
      <c r="J3204">
        <v>5</v>
      </c>
      <c r="K3204">
        <v>9035</v>
      </c>
      <c r="L3204">
        <v>45175</v>
      </c>
      <c r="M3204">
        <v>21.511900000000001</v>
      </c>
      <c r="N3204">
        <v>107.5595</v>
      </c>
      <c r="O3204">
        <v>0</v>
      </c>
      <c r="P3204">
        <v>0</v>
      </c>
      <c r="Q3204">
        <v>9056.5118999999995</v>
      </c>
      <c r="R3204">
        <v>45282.559500000003</v>
      </c>
      <c r="S3204" t="s">
        <v>1428</v>
      </c>
    </row>
    <row r="3205" spans="1:19">
      <c r="A3205" t="s">
        <v>2405</v>
      </c>
      <c r="B3205">
        <v>44322</v>
      </c>
      <c r="C3205" t="s">
        <v>2406</v>
      </c>
      <c r="D3205" s="132">
        <v>44322</v>
      </c>
      <c r="E3205" t="s">
        <v>1429</v>
      </c>
      <c r="F3205" t="s">
        <v>1419</v>
      </c>
      <c r="G3205" t="s">
        <v>117</v>
      </c>
      <c r="H3205" t="s">
        <v>117</v>
      </c>
      <c r="I3205" t="s">
        <v>1156</v>
      </c>
      <c r="J3205">
        <v>20</v>
      </c>
      <c r="K3205">
        <v>1419</v>
      </c>
      <c r="L3205">
        <v>28380</v>
      </c>
      <c r="M3205">
        <v>3.3786</v>
      </c>
      <c r="N3205">
        <v>67.572000000000003</v>
      </c>
      <c r="O3205">
        <v>0</v>
      </c>
      <c r="P3205">
        <v>0</v>
      </c>
      <c r="Q3205">
        <v>1422.3786</v>
      </c>
      <c r="R3205">
        <v>28447.572</v>
      </c>
      <c r="S3205" t="s">
        <v>1428</v>
      </c>
    </row>
    <row r="3206" spans="1:19">
      <c r="A3206" t="s">
        <v>2407</v>
      </c>
      <c r="B3206">
        <v>44322</v>
      </c>
      <c r="C3206" t="s">
        <v>2408</v>
      </c>
      <c r="D3206" s="132">
        <v>44322</v>
      </c>
      <c r="E3206" t="s">
        <v>1429</v>
      </c>
      <c r="F3206" t="s">
        <v>8</v>
      </c>
      <c r="G3206" t="s">
        <v>1045</v>
      </c>
      <c r="H3206" t="s">
        <v>117</v>
      </c>
      <c r="I3206" t="s">
        <v>1420</v>
      </c>
      <c r="J3206">
        <v>5</v>
      </c>
      <c r="K3206">
        <v>9035</v>
      </c>
      <c r="L3206">
        <v>45175</v>
      </c>
      <c r="M3206">
        <v>21.511900000000001</v>
      </c>
      <c r="N3206">
        <v>107.5595</v>
      </c>
      <c r="O3206">
        <v>0</v>
      </c>
      <c r="P3206">
        <v>0</v>
      </c>
      <c r="Q3206">
        <v>9056.5118999999995</v>
      </c>
      <c r="R3206">
        <v>45282.559500000003</v>
      </c>
      <c r="S3206" t="s">
        <v>1428</v>
      </c>
    </row>
    <row r="3207" spans="1:19">
      <c r="A3207" t="s">
        <v>2407</v>
      </c>
      <c r="B3207">
        <v>44322</v>
      </c>
      <c r="C3207" t="s">
        <v>2408</v>
      </c>
      <c r="D3207" s="132">
        <v>44322</v>
      </c>
      <c r="E3207" t="s">
        <v>1429</v>
      </c>
      <c r="F3207" t="s">
        <v>8</v>
      </c>
      <c r="G3207" t="s">
        <v>1045</v>
      </c>
      <c r="H3207" t="s">
        <v>117</v>
      </c>
      <c r="I3207" t="s">
        <v>1475</v>
      </c>
      <c r="J3207">
        <v>5</v>
      </c>
      <c r="K3207">
        <v>9035</v>
      </c>
      <c r="L3207">
        <v>45175</v>
      </c>
      <c r="M3207">
        <v>21.511900000000001</v>
      </c>
      <c r="N3207">
        <v>107.5595</v>
      </c>
      <c r="O3207">
        <v>0</v>
      </c>
      <c r="P3207">
        <v>0</v>
      </c>
      <c r="Q3207">
        <v>9056.5118999999995</v>
      </c>
      <c r="R3207">
        <v>45282.559500000003</v>
      </c>
      <c r="S3207" t="s">
        <v>1428</v>
      </c>
    </row>
    <row r="3208" spans="1:19">
      <c r="A3208" t="s">
        <v>2407</v>
      </c>
      <c r="B3208">
        <v>44322</v>
      </c>
      <c r="C3208" t="s">
        <v>2408</v>
      </c>
      <c r="D3208" s="132">
        <v>44322</v>
      </c>
      <c r="E3208" t="s">
        <v>1429</v>
      </c>
      <c r="F3208" t="s">
        <v>8</v>
      </c>
      <c r="G3208" t="s">
        <v>1045</v>
      </c>
      <c r="H3208" t="s">
        <v>117</v>
      </c>
      <c r="I3208" t="s">
        <v>1156</v>
      </c>
      <c r="J3208">
        <v>40</v>
      </c>
      <c r="K3208">
        <v>1419</v>
      </c>
      <c r="L3208">
        <v>56760</v>
      </c>
      <c r="M3208">
        <v>3.3786</v>
      </c>
      <c r="N3208">
        <v>135.14400000000001</v>
      </c>
      <c r="O3208">
        <v>0</v>
      </c>
      <c r="P3208">
        <v>0</v>
      </c>
      <c r="Q3208">
        <v>1422.3786</v>
      </c>
      <c r="R3208">
        <v>56895.144</v>
      </c>
      <c r="S3208" t="s">
        <v>1428</v>
      </c>
    </row>
    <row r="3209" spans="1:19">
      <c r="A3209" t="s">
        <v>2407</v>
      </c>
      <c r="B3209">
        <v>44322</v>
      </c>
      <c r="C3209" t="s">
        <v>2408</v>
      </c>
      <c r="D3209" s="132">
        <v>44322</v>
      </c>
      <c r="E3209" t="s">
        <v>1429</v>
      </c>
      <c r="F3209" t="s">
        <v>8</v>
      </c>
      <c r="G3209" t="s">
        <v>1045</v>
      </c>
      <c r="H3209" t="s">
        <v>117</v>
      </c>
      <c r="I3209" t="s">
        <v>1408</v>
      </c>
      <c r="J3209">
        <v>20</v>
      </c>
      <c r="K3209">
        <v>7760</v>
      </c>
      <c r="L3209">
        <v>155200</v>
      </c>
      <c r="M3209">
        <v>18.476199999999999</v>
      </c>
      <c r="N3209">
        <v>369.524</v>
      </c>
      <c r="O3209">
        <v>0</v>
      </c>
      <c r="P3209">
        <v>0</v>
      </c>
      <c r="Q3209">
        <v>7778.4762000000001</v>
      </c>
      <c r="R3209">
        <v>155569.524</v>
      </c>
      <c r="S3209" t="s">
        <v>1428</v>
      </c>
    </row>
    <row r="3210" spans="1:19">
      <c r="A3210" t="s">
        <v>2409</v>
      </c>
      <c r="B3210">
        <v>44322</v>
      </c>
      <c r="C3210" t="s">
        <v>2410</v>
      </c>
      <c r="D3210" s="132">
        <v>44322</v>
      </c>
      <c r="E3210" t="s">
        <v>1429</v>
      </c>
      <c r="F3210" t="s">
        <v>110</v>
      </c>
      <c r="G3210" t="s">
        <v>1098</v>
      </c>
      <c r="H3210" t="s">
        <v>117</v>
      </c>
      <c r="I3210" t="s">
        <v>1475</v>
      </c>
      <c r="J3210">
        <v>110</v>
      </c>
      <c r="K3210">
        <v>9035</v>
      </c>
      <c r="L3210">
        <v>993850</v>
      </c>
      <c r="M3210">
        <v>21.511900000000001</v>
      </c>
      <c r="N3210">
        <v>2366.3090000000002</v>
      </c>
      <c r="O3210">
        <v>0</v>
      </c>
      <c r="P3210">
        <v>0</v>
      </c>
      <c r="Q3210">
        <v>9056.5118999999995</v>
      </c>
      <c r="R3210">
        <v>996216.30900000001</v>
      </c>
      <c r="S3210" t="s">
        <v>1428</v>
      </c>
    </row>
    <row r="3211" spans="1:19">
      <c r="A3211" t="s">
        <v>2411</v>
      </c>
      <c r="B3211">
        <v>44322</v>
      </c>
      <c r="C3211" t="s">
        <v>2412</v>
      </c>
      <c r="D3211" s="132">
        <v>44322</v>
      </c>
      <c r="E3211" t="s">
        <v>1429</v>
      </c>
      <c r="F3211" t="s">
        <v>3</v>
      </c>
      <c r="G3211" t="s">
        <v>1044</v>
      </c>
      <c r="H3211" t="s">
        <v>117</v>
      </c>
      <c r="I3211" t="s">
        <v>1420</v>
      </c>
      <c r="J3211">
        <v>4</v>
      </c>
      <c r="K3211">
        <v>9035</v>
      </c>
      <c r="L3211">
        <v>36140</v>
      </c>
      <c r="M3211">
        <v>21.511900000000001</v>
      </c>
      <c r="N3211">
        <v>86.047600000000003</v>
      </c>
      <c r="O3211">
        <v>0</v>
      </c>
      <c r="P3211">
        <v>0</v>
      </c>
      <c r="Q3211">
        <v>9056.5118999999995</v>
      </c>
      <c r="R3211">
        <v>36226.047599999998</v>
      </c>
      <c r="S3211" t="s">
        <v>1428</v>
      </c>
    </row>
    <row r="3212" spans="1:19">
      <c r="A3212" t="s">
        <v>2413</v>
      </c>
      <c r="B3212">
        <v>44322</v>
      </c>
      <c r="C3212" t="s">
        <v>2414</v>
      </c>
      <c r="D3212" s="132">
        <v>44322</v>
      </c>
      <c r="E3212" t="s">
        <v>1429</v>
      </c>
      <c r="F3212" t="s">
        <v>9</v>
      </c>
      <c r="G3212" t="s">
        <v>1044</v>
      </c>
      <c r="H3212" t="s">
        <v>117</v>
      </c>
      <c r="I3212" t="s">
        <v>1319</v>
      </c>
      <c r="J3212">
        <v>10</v>
      </c>
      <c r="K3212">
        <v>1244</v>
      </c>
      <c r="L3212">
        <v>12440</v>
      </c>
      <c r="M3212">
        <v>2.9619</v>
      </c>
      <c r="N3212">
        <v>29.619</v>
      </c>
      <c r="O3212">
        <v>0</v>
      </c>
      <c r="P3212">
        <v>0</v>
      </c>
      <c r="Q3212">
        <v>1246.9619</v>
      </c>
      <c r="R3212">
        <v>12469.619000000001</v>
      </c>
      <c r="S3212" t="s">
        <v>1428</v>
      </c>
    </row>
    <row r="3213" spans="1:19">
      <c r="A3213" t="s">
        <v>2413</v>
      </c>
      <c r="B3213">
        <v>44322</v>
      </c>
      <c r="C3213" t="s">
        <v>2414</v>
      </c>
      <c r="D3213" s="132">
        <v>44322</v>
      </c>
      <c r="E3213" t="s">
        <v>1429</v>
      </c>
      <c r="F3213" t="s">
        <v>9</v>
      </c>
      <c r="G3213" t="s">
        <v>1044</v>
      </c>
      <c r="H3213" t="s">
        <v>117</v>
      </c>
      <c r="I3213" t="s">
        <v>1379</v>
      </c>
      <c r="J3213">
        <v>10</v>
      </c>
      <c r="K3213">
        <v>1186</v>
      </c>
      <c r="L3213">
        <v>11860</v>
      </c>
      <c r="M3213">
        <v>2.8237999999999999</v>
      </c>
      <c r="N3213">
        <v>28.238</v>
      </c>
      <c r="O3213">
        <v>0</v>
      </c>
      <c r="P3213">
        <v>0</v>
      </c>
      <c r="Q3213">
        <v>1188.8237999999999</v>
      </c>
      <c r="R3213">
        <v>11888.237999999999</v>
      </c>
      <c r="S3213" t="s">
        <v>1428</v>
      </c>
    </row>
    <row r="3214" spans="1:19">
      <c r="A3214" t="s">
        <v>2415</v>
      </c>
      <c r="B3214">
        <v>44322</v>
      </c>
      <c r="C3214" t="s">
        <v>2416</v>
      </c>
      <c r="D3214" s="132">
        <v>44322</v>
      </c>
      <c r="E3214" t="s">
        <v>1429</v>
      </c>
      <c r="F3214" t="s">
        <v>2</v>
      </c>
      <c r="G3214" t="s">
        <v>1044</v>
      </c>
      <c r="H3214" t="s">
        <v>117</v>
      </c>
      <c r="I3214" t="s">
        <v>1420</v>
      </c>
      <c r="J3214">
        <v>5</v>
      </c>
      <c r="K3214">
        <v>9035</v>
      </c>
      <c r="L3214">
        <v>45175</v>
      </c>
      <c r="M3214">
        <v>21.511900000000001</v>
      </c>
      <c r="N3214">
        <v>107.5595</v>
      </c>
      <c r="O3214">
        <v>0</v>
      </c>
      <c r="P3214">
        <v>0</v>
      </c>
      <c r="Q3214">
        <v>9056.5118999999995</v>
      </c>
      <c r="R3214">
        <v>45282.559500000003</v>
      </c>
      <c r="S3214" t="s">
        <v>1428</v>
      </c>
    </row>
    <row r="3215" spans="1:19">
      <c r="A3215" t="s">
        <v>2417</v>
      </c>
      <c r="B3215">
        <v>44322</v>
      </c>
      <c r="C3215" t="s">
        <v>2418</v>
      </c>
      <c r="D3215" s="132">
        <v>44322</v>
      </c>
      <c r="E3215" t="s">
        <v>1429</v>
      </c>
      <c r="F3215" t="s">
        <v>105</v>
      </c>
      <c r="G3215" t="s">
        <v>1444</v>
      </c>
      <c r="H3215" t="s">
        <v>117</v>
      </c>
      <c r="I3215" t="s">
        <v>1420</v>
      </c>
      <c r="J3215">
        <v>5</v>
      </c>
      <c r="K3215">
        <v>9035</v>
      </c>
      <c r="L3215">
        <v>45175</v>
      </c>
      <c r="M3215">
        <v>21.511900000000001</v>
      </c>
      <c r="N3215">
        <v>107.5595</v>
      </c>
      <c r="O3215">
        <v>0</v>
      </c>
      <c r="P3215">
        <v>0</v>
      </c>
      <c r="Q3215">
        <v>9056.5118999999995</v>
      </c>
      <c r="R3215">
        <v>45282.559500000003</v>
      </c>
      <c r="S3215" t="s">
        <v>1428</v>
      </c>
    </row>
    <row r="3216" spans="1:19">
      <c r="A3216" t="s">
        <v>2419</v>
      </c>
      <c r="B3216">
        <v>44322</v>
      </c>
      <c r="C3216" t="s">
        <v>2420</v>
      </c>
      <c r="D3216" s="132">
        <v>44322</v>
      </c>
      <c r="E3216" t="s">
        <v>1429</v>
      </c>
      <c r="F3216" t="s">
        <v>108</v>
      </c>
      <c r="G3216" t="s">
        <v>1097</v>
      </c>
      <c r="H3216" t="s">
        <v>117</v>
      </c>
      <c r="I3216" t="s">
        <v>1420</v>
      </c>
      <c r="J3216">
        <v>5</v>
      </c>
      <c r="K3216">
        <v>9035</v>
      </c>
      <c r="L3216">
        <v>45175</v>
      </c>
      <c r="M3216">
        <v>21.511900000000001</v>
      </c>
      <c r="N3216">
        <v>107.5595</v>
      </c>
      <c r="O3216">
        <v>0</v>
      </c>
      <c r="P3216">
        <v>0</v>
      </c>
      <c r="Q3216">
        <v>9056.5118999999995</v>
      </c>
      <c r="R3216">
        <v>45282.559500000003</v>
      </c>
      <c r="S3216" t="s">
        <v>1428</v>
      </c>
    </row>
    <row r="3217" spans="1:19">
      <c r="A3217" t="s">
        <v>2419</v>
      </c>
      <c r="B3217">
        <v>44322</v>
      </c>
      <c r="C3217" t="s">
        <v>2420</v>
      </c>
      <c r="D3217" s="132">
        <v>44322</v>
      </c>
      <c r="E3217" t="s">
        <v>1429</v>
      </c>
      <c r="F3217" t="s">
        <v>108</v>
      </c>
      <c r="G3217" t="s">
        <v>1097</v>
      </c>
      <c r="H3217" t="s">
        <v>117</v>
      </c>
      <c r="I3217" t="s">
        <v>1322</v>
      </c>
      <c r="J3217">
        <v>32</v>
      </c>
      <c r="K3217">
        <v>1361</v>
      </c>
      <c r="L3217">
        <v>43552</v>
      </c>
      <c r="M3217">
        <v>3.2404999999999999</v>
      </c>
      <c r="N3217">
        <v>103.696</v>
      </c>
      <c r="O3217">
        <v>0</v>
      </c>
      <c r="P3217">
        <v>0</v>
      </c>
      <c r="Q3217">
        <v>1364.2405000000001</v>
      </c>
      <c r="R3217">
        <v>43655.696000000004</v>
      </c>
      <c r="S3217" t="s">
        <v>1428</v>
      </c>
    </row>
    <row r="3218" spans="1:19">
      <c r="A3218" t="s">
        <v>2419</v>
      </c>
      <c r="B3218">
        <v>44322</v>
      </c>
      <c r="C3218" t="s">
        <v>2420</v>
      </c>
      <c r="D3218" s="132">
        <v>44322</v>
      </c>
      <c r="E3218" t="s">
        <v>1429</v>
      </c>
      <c r="F3218" t="s">
        <v>108</v>
      </c>
      <c r="G3218" t="s">
        <v>1097</v>
      </c>
      <c r="H3218" t="s">
        <v>117</v>
      </c>
      <c r="I3218" t="s">
        <v>1475</v>
      </c>
      <c r="J3218">
        <v>10</v>
      </c>
      <c r="K3218">
        <v>9035</v>
      </c>
      <c r="L3218">
        <v>90350</v>
      </c>
      <c r="M3218">
        <v>21.511900000000001</v>
      </c>
      <c r="N3218">
        <v>215.119</v>
      </c>
      <c r="O3218">
        <v>0</v>
      </c>
      <c r="P3218">
        <v>0</v>
      </c>
      <c r="Q3218">
        <v>9056.5118999999995</v>
      </c>
      <c r="R3218">
        <v>90565.119000000006</v>
      </c>
      <c r="S3218" t="s">
        <v>1428</v>
      </c>
    </row>
    <row r="3219" spans="1:19">
      <c r="A3219" t="s">
        <v>2421</v>
      </c>
      <c r="B3219">
        <v>44322</v>
      </c>
      <c r="C3219" t="s">
        <v>2422</v>
      </c>
      <c r="D3219" s="132">
        <v>44322</v>
      </c>
      <c r="E3219" t="s">
        <v>1429</v>
      </c>
      <c r="F3219" t="s">
        <v>107</v>
      </c>
      <c r="G3219" t="s">
        <v>1097</v>
      </c>
      <c r="H3219" t="s">
        <v>117</v>
      </c>
      <c r="I3219" t="s">
        <v>1420</v>
      </c>
      <c r="J3219">
        <v>45</v>
      </c>
      <c r="K3219">
        <v>9035</v>
      </c>
      <c r="L3219">
        <v>406575</v>
      </c>
      <c r="M3219">
        <v>21.511900000000001</v>
      </c>
      <c r="N3219">
        <v>968.03549999999996</v>
      </c>
      <c r="O3219">
        <v>0</v>
      </c>
      <c r="P3219">
        <v>0</v>
      </c>
      <c r="Q3219">
        <v>9056.5118999999995</v>
      </c>
      <c r="R3219">
        <v>407543.0355</v>
      </c>
      <c r="S3219" t="s">
        <v>1428</v>
      </c>
    </row>
    <row r="3220" spans="1:19">
      <c r="A3220" t="s">
        <v>2421</v>
      </c>
      <c r="B3220">
        <v>44322</v>
      </c>
      <c r="C3220" t="s">
        <v>2422</v>
      </c>
      <c r="D3220" s="132">
        <v>44322</v>
      </c>
      <c r="E3220" t="s">
        <v>1429</v>
      </c>
      <c r="F3220" t="s">
        <v>107</v>
      </c>
      <c r="G3220" t="s">
        <v>1097</v>
      </c>
      <c r="H3220" t="s">
        <v>117</v>
      </c>
      <c r="I3220" t="s">
        <v>1475</v>
      </c>
      <c r="J3220">
        <v>60</v>
      </c>
      <c r="K3220">
        <v>9035</v>
      </c>
      <c r="L3220">
        <v>542100</v>
      </c>
      <c r="M3220">
        <v>21.511900000000001</v>
      </c>
      <c r="N3220">
        <v>1290.7139999999999</v>
      </c>
      <c r="O3220">
        <v>0</v>
      </c>
      <c r="P3220">
        <v>0</v>
      </c>
      <c r="Q3220">
        <v>9056.5118999999995</v>
      </c>
      <c r="R3220">
        <v>543390.71400000004</v>
      </c>
      <c r="S3220" t="s">
        <v>1428</v>
      </c>
    </row>
    <row r="3221" spans="1:19">
      <c r="A3221" t="s">
        <v>2423</v>
      </c>
      <c r="B3221">
        <v>44322</v>
      </c>
      <c r="C3221" t="s">
        <v>2424</v>
      </c>
      <c r="D3221" s="132">
        <v>44322</v>
      </c>
      <c r="E3221" t="s">
        <v>1429</v>
      </c>
      <c r="F3221" t="s">
        <v>114</v>
      </c>
      <c r="G3221" t="s">
        <v>1440</v>
      </c>
      <c r="H3221" t="s">
        <v>117</v>
      </c>
      <c r="I3221" t="s">
        <v>1407</v>
      </c>
      <c r="J3221">
        <v>47</v>
      </c>
      <c r="K3221">
        <v>5415</v>
      </c>
      <c r="L3221">
        <v>254505</v>
      </c>
      <c r="M3221">
        <v>12.892899999999999</v>
      </c>
      <c r="N3221">
        <v>605.96630000000005</v>
      </c>
      <c r="O3221">
        <v>0</v>
      </c>
      <c r="P3221">
        <v>0</v>
      </c>
      <c r="Q3221">
        <v>5427.8928999999998</v>
      </c>
      <c r="R3221">
        <v>255110.9663</v>
      </c>
      <c r="S3221" t="s">
        <v>1428</v>
      </c>
    </row>
    <row r="3222" spans="1:19">
      <c r="A3222" t="s">
        <v>2425</v>
      </c>
      <c r="B3222">
        <v>44322</v>
      </c>
      <c r="C3222" t="s">
        <v>2426</v>
      </c>
      <c r="D3222" s="132">
        <v>44322</v>
      </c>
      <c r="E3222" t="s">
        <v>1429</v>
      </c>
      <c r="F3222" t="s">
        <v>106</v>
      </c>
      <c r="G3222" t="s">
        <v>1444</v>
      </c>
      <c r="H3222" t="s">
        <v>117</v>
      </c>
      <c r="I3222" t="s">
        <v>2141</v>
      </c>
      <c r="J3222">
        <v>80</v>
      </c>
      <c r="K3222">
        <v>1176</v>
      </c>
      <c r="L3222">
        <v>94080</v>
      </c>
      <c r="M3222">
        <v>2.8</v>
      </c>
      <c r="N3222">
        <v>224</v>
      </c>
      <c r="O3222">
        <v>0</v>
      </c>
      <c r="P3222">
        <v>0</v>
      </c>
      <c r="Q3222">
        <v>1178.8</v>
      </c>
      <c r="R3222">
        <v>94304</v>
      </c>
      <c r="S3222" t="s">
        <v>1428</v>
      </c>
    </row>
    <row r="3223" spans="1:19">
      <c r="A3223" t="s">
        <v>2425</v>
      </c>
      <c r="B3223">
        <v>44322</v>
      </c>
      <c r="C3223" t="s">
        <v>2426</v>
      </c>
      <c r="D3223" s="132">
        <v>44322</v>
      </c>
      <c r="E3223" t="s">
        <v>1429</v>
      </c>
      <c r="F3223" t="s">
        <v>106</v>
      </c>
      <c r="G3223" t="s">
        <v>1444</v>
      </c>
      <c r="H3223" t="s">
        <v>117</v>
      </c>
      <c r="I3223" t="s">
        <v>1407</v>
      </c>
      <c r="J3223">
        <v>24</v>
      </c>
      <c r="K3223">
        <v>5415</v>
      </c>
      <c r="L3223">
        <v>129960</v>
      </c>
      <c r="M3223">
        <v>12.892899999999999</v>
      </c>
      <c r="N3223">
        <v>309.42959999999999</v>
      </c>
      <c r="O3223">
        <v>0</v>
      </c>
      <c r="P3223">
        <v>0</v>
      </c>
      <c r="Q3223">
        <v>5427.8928999999998</v>
      </c>
      <c r="R3223">
        <v>130269.4296</v>
      </c>
      <c r="S3223" t="s">
        <v>1428</v>
      </c>
    </row>
    <row r="3224" spans="1:19">
      <c r="A3224" t="s">
        <v>2427</v>
      </c>
      <c r="B3224">
        <v>44322</v>
      </c>
      <c r="C3224" t="s">
        <v>2428</v>
      </c>
      <c r="D3224" s="132">
        <v>44322</v>
      </c>
      <c r="E3224" t="s">
        <v>1429</v>
      </c>
      <c r="F3224" t="s">
        <v>69</v>
      </c>
      <c r="G3224" t="s">
        <v>66</v>
      </c>
      <c r="H3224" t="s">
        <v>66</v>
      </c>
      <c r="I3224" t="s">
        <v>1407</v>
      </c>
      <c r="J3224">
        <v>17</v>
      </c>
      <c r="K3224">
        <v>5415</v>
      </c>
      <c r="L3224">
        <v>92055</v>
      </c>
      <c r="M3224">
        <v>12.892899999999999</v>
      </c>
      <c r="N3224">
        <v>219.17930000000001</v>
      </c>
      <c r="O3224">
        <v>0</v>
      </c>
      <c r="P3224">
        <v>0</v>
      </c>
      <c r="Q3224">
        <v>5427.8928999999998</v>
      </c>
      <c r="R3224">
        <v>92274.179300000003</v>
      </c>
      <c r="S3224" t="s">
        <v>1428</v>
      </c>
    </row>
    <row r="3225" spans="1:19">
      <c r="A3225" t="s">
        <v>2429</v>
      </c>
      <c r="B3225">
        <v>44322</v>
      </c>
      <c r="C3225" t="s">
        <v>2430</v>
      </c>
      <c r="D3225" s="132">
        <v>44322</v>
      </c>
      <c r="E3225" t="s">
        <v>1429</v>
      </c>
      <c r="F3225" t="s">
        <v>67</v>
      </c>
      <c r="G3225" t="s">
        <v>66</v>
      </c>
      <c r="H3225" t="s">
        <v>66</v>
      </c>
      <c r="I3225" t="s">
        <v>1407</v>
      </c>
      <c r="J3225">
        <v>20</v>
      </c>
      <c r="K3225">
        <v>5415</v>
      </c>
      <c r="L3225">
        <v>108300</v>
      </c>
      <c r="M3225">
        <v>12.892899999999999</v>
      </c>
      <c r="N3225">
        <v>257.858</v>
      </c>
      <c r="O3225">
        <v>0</v>
      </c>
      <c r="P3225">
        <v>0</v>
      </c>
      <c r="Q3225">
        <v>5427.8928999999998</v>
      </c>
      <c r="R3225">
        <v>108557.85799999999</v>
      </c>
      <c r="S3225" t="s">
        <v>1428</v>
      </c>
    </row>
    <row r="3226" spans="1:19">
      <c r="A3226" t="s">
        <v>2429</v>
      </c>
      <c r="B3226">
        <v>44322</v>
      </c>
      <c r="C3226" t="s">
        <v>2430</v>
      </c>
      <c r="D3226" s="132">
        <v>44322</v>
      </c>
      <c r="E3226" t="s">
        <v>1429</v>
      </c>
      <c r="F3226" t="s">
        <v>67</v>
      </c>
      <c r="G3226" t="s">
        <v>66</v>
      </c>
      <c r="H3226" t="s">
        <v>66</v>
      </c>
      <c r="I3226" t="s">
        <v>2141</v>
      </c>
      <c r="J3226">
        <v>114</v>
      </c>
      <c r="K3226">
        <v>1176</v>
      </c>
      <c r="L3226">
        <v>134064</v>
      </c>
      <c r="M3226">
        <v>2.8</v>
      </c>
      <c r="N3226">
        <v>319.2</v>
      </c>
      <c r="O3226">
        <v>0</v>
      </c>
      <c r="P3226">
        <v>0</v>
      </c>
      <c r="Q3226">
        <v>1178.8</v>
      </c>
      <c r="R3226">
        <v>134383.20000000001</v>
      </c>
      <c r="S3226" t="s">
        <v>1428</v>
      </c>
    </row>
    <row r="3227" spans="1:19">
      <c r="A3227" t="s">
        <v>2431</v>
      </c>
      <c r="B3227">
        <v>44322</v>
      </c>
      <c r="C3227" t="s">
        <v>2432</v>
      </c>
      <c r="D3227" s="132">
        <v>44322</v>
      </c>
      <c r="E3227" t="s">
        <v>1429</v>
      </c>
      <c r="F3227" t="s">
        <v>71</v>
      </c>
      <c r="G3227" t="s">
        <v>1436</v>
      </c>
      <c r="H3227" t="s">
        <v>66</v>
      </c>
      <c r="I3227" t="s">
        <v>1407</v>
      </c>
      <c r="J3227">
        <v>24</v>
      </c>
      <c r="K3227">
        <v>5415</v>
      </c>
      <c r="L3227">
        <v>129960</v>
      </c>
      <c r="M3227">
        <v>12.892899999999999</v>
      </c>
      <c r="N3227">
        <v>309.42959999999999</v>
      </c>
      <c r="O3227">
        <v>0</v>
      </c>
      <c r="P3227">
        <v>0</v>
      </c>
      <c r="Q3227">
        <v>5427.8928999999998</v>
      </c>
      <c r="R3227">
        <v>130269.4296</v>
      </c>
      <c r="S3227" t="s">
        <v>1428</v>
      </c>
    </row>
    <row r="3228" spans="1:19">
      <c r="A3228" t="s">
        <v>2431</v>
      </c>
      <c r="B3228">
        <v>44322</v>
      </c>
      <c r="C3228" t="s">
        <v>2432</v>
      </c>
      <c r="D3228" s="132">
        <v>44322</v>
      </c>
      <c r="E3228" t="s">
        <v>1429</v>
      </c>
      <c r="F3228" t="s">
        <v>71</v>
      </c>
      <c r="G3228" t="s">
        <v>1436</v>
      </c>
      <c r="H3228" t="s">
        <v>66</v>
      </c>
      <c r="I3228" t="s">
        <v>2141</v>
      </c>
      <c r="J3228">
        <v>200</v>
      </c>
      <c r="K3228">
        <v>1176</v>
      </c>
      <c r="L3228">
        <v>235200</v>
      </c>
      <c r="M3228">
        <v>2.8</v>
      </c>
      <c r="N3228">
        <v>560</v>
      </c>
      <c r="O3228">
        <v>0</v>
      </c>
      <c r="P3228">
        <v>0</v>
      </c>
      <c r="Q3228">
        <v>1178.8</v>
      </c>
      <c r="R3228">
        <v>235760</v>
      </c>
      <c r="S3228" t="s">
        <v>1428</v>
      </c>
    </row>
    <row r="3229" spans="1:19">
      <c r="A3229" t="s">
        <v>2433</v>
      </c>
      <c r="B3229">
        <v>44322</v>
      </c>
      <c r="C3229" t="s">
        <v>2434</v>
      </c>
      <c r="D3229" s="132">
        <v>44322</v>
      </c>
      <c r="E3229" t="s">
        <v>1429</v>
      </c>
      <c r="F3229" t="s">
        <v>978</v>
      </c>
      <c r="G3229" t="s">
        <v>76</v>
      </c>
      <c r="H3229" t="s">
        <v>66</v>
      </c>
      <c r="I3229" t="s">
        <v>1407</v>
      </c>
      <c r="J3229">
        <v>21</v>
      </c>
      <c r="K3229">
        <v>5415</v>
      </c>
      <c r="L3229">
        <v>113715</v>
      </c>
      <c r="M3229">
        <v>12.892899999999999</v>
      </c>
      <c r="N3229">
        <v>270.7509</v>
      </c>
      <c r="O3229">
        <v>0</v>
      </c>
      <c r="P3229">
        <v>0</v>
      </c>
      <c r="Q3229">
        <v>5427.8928999999998</v>
      </c>
      <c r="R3229">
        <v>113985.7509</v>
      </c>
      <c r="S3229" t="s">
        <v>1428</v>
      </c>
    </row>
    <row r="3230" spans="1:19">
      <c r="A3230" t="s">
        <v>2435</v>
      </c>
      <c r="B3230">
        <v>44322</v>
      </c>
      <c r="C3230" t="s">
        <v>2436</v>
      </c>
      <c r="D3230" s="132">
        <v>44322</v>
      </c>
      <c r="E3230" t="s">
        <v>1429</v>
      </c>
      <c r="F3230" t="s">
        <v>70</v>
      </c>
      <c r="G3230" t="s">
        <v>1436</v>
      </c>
      <c r="H3230" t="s">
        <v>66</v>
      </c>
      <c r="I3230" t="s">
        <v>1407</v>
      </c>
      <c r="J3230">
        <v>6</v>
      </c>
      <c r="K3230">
        <v>5415</v>
      </c>
      <c r="L3230">
        <v>32490</v>
      </c>
      <c r="M3230">
        <v>12.892899999999999</v>
      </c>
      <c r="N3230">
        <v>77.357399999999998</v>
      </c>
      <c r="O3230">
        <v>0</v>
      </c>
      <c r="P3230">
        <v>0</v>
      </c>
      <c r="Q3230">
        <v>5427.8928999999998</v>
      </c>
      <c r="R3230">
        <v>32567.357400000001</v>
      </c>
      <c r="S3230" t="s">
        <v>1428</v>
      </c>
    </row>
    <row r="3231" spans="1:19">
      <c r="A3231" t="s">
        <v>2437</v>
      </c>
      <c r="B3231">
        <v>44322</v>
      </c>
      <c r="C3231" t="s">
        <v>2438</v>
      </c>
      <c r="D3231" s="132">
        <v>44322</v>
      </c>
      <c r="E3231" t="s">
        <v>1429</v>
      </c>
      <c r="F3231" t="s">
        <v>72</v>
      </c>
      <c r="G3231" t="s">
        <v>1054</v>
      </c>
      <c r="H3231" t="s">
        <v>66</v>
      </c>
      <c r="I3231" t="s">
        <v>2141</v>
      </c>
      <c r="J3231">
        <v>20</v>
      </c>
      <c r="K3231">
        <v>1176</v>
      </c>
      <c r="L3231">
        <v>23520</v>
      </c>
      <c r="M3231">
        <v>2.8</v>
      </c>
      <c r="N3231">
        <v>56</v>
      </c>
      <c r="O3231">
        <v>0</v>
      </c>
      <c r="P3231">
        <v>0</v>
      </c>
      <c r="Q3231">
        <v>1178.8</v>
      </c>
      <c r="R3231">
        <v>23576</v>
      </c>
      <c r="S3231" t="s">
        <v>1428</v>
      </c>
    </row>
    <row r="3232" spans="1:19">
      <c r="A3232" t="s">
        <v>2437</v>
      </c>
      <c r="B3232">
        <v>44322</v>
      </c>
      <c r="C3232" t="s">
        <v>2438</v>
      </c>
      <c r="D3232" s="132">
        <v>44322</v>
      </c>
      <c r="E3232" t="s">
        <v>1429</v>
      </c>
      <c r="F3232" t="s">
        <v>72</v>
      </c>
      <c r="G3232" t="s">
        <v>1054</v>
      </c>
      <c r="H3232" t="s">
        <v>66</v>
      </c>
      <c r="I3232" t="s">
        <v>1407</v>
      </c>
      <c r="J3232">
        <v>21</v>
      </c>
      <c r="K3232">
        <v>5415</v>
      </c>
      <c r="L3232">
        <v>113715</v>
      </c>
      <c r="M3232">
        <v>12.892899999999999</v>
      </c>
      <c r="N3232">
        <v>270.7509</v>
      </c>
      <c r="O3232">
        <v>0</v>
      </c>
      <c r="P3232">
        <v>0</v>
      </c>
      <c r="Q3232">
        <v>5427.8928999999998</v>
      </c>
      <c r="R3232">
        <v>113985.7509</v>
      </c>
      <c r="S3232" t="s">
        <v>1428</v>
      </c>
    </row>
    <row r="3233" spans="1:19">
      <c r="A3233" t="s">
        <v>2439</v>
      </c>
      <c r="B3233">
        <v>44322</v>
      </c>
      <c r="C3233" t="s">
        <v>2440</v>
      </c>
      <c r="D3233" s="132">
        <v>44322</v>
      </c>
      <c r="E3233" t="s">
        <v>1429</v>
      </c>
      <c r="F3233" t="s">
        <v>74</v>
      </c>
      <c r="G3233" t="s">
        <v>1054</v>
      </c>
      <c r="H3233" t="s">
        <v>66</v>
      </c>
      <c r="I3233" t="s">
        <v>2141</v>
      </c>
      <c r="J3233">
        <v>60</v>
      </c>
      <c r="K3233">
        <v>1176</v>
      </c>
      <c r="L3233">
        <v>70560</v>
      </c>
      <c r="M3233">
        <v>2.8</v>
      </c>
      <c r="N3233">
        <v>168</v>
      </c>
      <c r="O3233">
        <v>0</v>
      </c>
      <c r="P3233">
        <v>0</v>
      </c>
      <c r="Q3233">
        <v>1178.8</v>
      </c>
      <c r="R3233">
        <v>70728</v>
      </c>
      <c r="S3233" t="s">
        <v>1428</v>
      </c>
    </row>
    <row r="3234" spans="1:19">
      <c r="A3234" t="s">
        <v>2439</v>
      </c>
      <c r="B3234">
        <v>44322</v>
      </c>
      <c r="C3234" t="s">
        <v>2440</v>
      </c>
      <c r="D3234" s="132">
        <v>44322</v>
      </c>
      <c r="E3234" t="s">
        <v>1429</v>
      </c>
      <c r="F3234" t="s">
        <v>74</v>
      </c>
      <c r="G3234" t="s">
        <v>1054</v>
      </c>
      <c r="H3234" t="s">
        <v>66</v>
      </c>
      <c r="I3234" t="s">
        <v>1407</v>
      </c>
      <c r="J3234">
        <v>14</v>
      </c>
      <c r="K3234">
        <v>5415</v>
      </c>
      <c r="L3234">
        <v>75810</v>
      </c>
      <c r="M3234">
        <v>12.892899999999999</v>
      </c>
      <c r="N3234">
        <v>180.50059999999999</v>
      </c>
      <c r="O3234">
        <v>0</v>
      </c>
      <c r="P3234">
        <v>0</v>
      </c>
      <c r="Q3234">
        <v>5427.8928999999998</v>
      </c>
      <c r="R3234">
        <v>75990.500599999999</v>
      </c>
      <c r="S3234" t="s">
        <v>1428</v>
      </c>
    </row>
    <row r="3235" spans="1:19">
      <c r="A3235" t="s">
        <v>2441</v>
      </c>
      <c r="B3235">
        <v>44322</v>
      </c>
      <c r="C3235" t="s">
        <v>2442</v>
      </c>
      <c r="D3235" s="132">
        <v>44322</v>
      </c>
      <c r="E3235" t="s">
        <v>1429</v>
      </c>
      <c r="F3235" t="s">
        <v>55</v>
      </c>
      <c r="G3235" t="s">
        <v>1052</v>
      </c>
      <c r="H3235" t="s">
        <v>54</v>
      </c>
      <c r="I3235" t="s">
        <v>1407</v>
      </c>
      <c r="J3235">
        <v>15</v>
      </c>
      <c r="K3235">
        <v>5415</v>
      </c>
      <c r="L3235">
        <v>81225</v>
      </c>
      <c r="M3235">
        <v>12.892899999999999</v>
      </c>
      <c r="N3235">
        <v>193.39349999999999</v>
      </c>
      <c r="O3235">
        <v>0</v>
      </c>
      <c r="P3235">
        <v>0</v>
      </c>
      <c r="Q3235">
        <v>5427.8928999999998</v>
      </c>
      <c r="R3235">
        <v>81418.393500000006</v>
      </c>
      <c r="S3235" t="s">
        <v>1428</v>
      </c>
    </row>
    <row r="3236" spans="1:19">
      <c r="A3236" t="s">
        <v>2441</v>
      </c>
      <c r="B3236">
        <v>44322</v>
      </c>
      <c r="C3236" t="s">
        <v>2442</v>
      </c>
      <c r="D3236" s="132">
        <v>44322</v>
      </c>
      <c r="E3236" t="s">
        <v>1429</v>
      </c>
      <c r="F3236" t="s">
        <v>55</v>
      </c>
      <c r="G3236" t="s">
        <v>1052</v>
      </c>
      <c r="H3236" t="s">
        <v>54</v>
      </c>
      <c r="I3236" t="s">
        <v>2141</v>
      </c>
      <c r="J3236">
        <v>60</v>
      </c>
      <c r="K3236">
        <v>1176</v>
      </c>
      <c r="L3236">
        <v>70560</v>
      </c>
      <c r="M3236">
        <v>2.8</v>
      </c>
      <c r="N3236">
        <v>168</v>
      </c>
      <c r="O3236">
        <v>0</v>
      </c>
      <c r="P3236">
        <v>0</v>
      </c>
      <c r="Q3236">
        <v>1178.8</v>
      </c>
      <c r="R3236">
        <v>70728</v>
      </c>
      <c r="S3236" t="s">
        <v>1428</v>
      </c>
    </row>
    <row r="3237" spans="1:19">
      <c r="A3237" t="s">
        <v>2443</v>
      </c>
      <c r="B3237">
        <v>44322</v>
      </c>
      <c r="C3237" t="s">
        <v>2444</v>
      </c>
      <c r="D3237" s="132">
        <v>44322</v>
      </c>
      <c r="E3237" t="s">
        <v>1429</v>
      </c>
      <c r="F3237" t="s">
        <v>116</v>
      </c>
      <c r="G3237" t="s">
        <v>1016</v>
      </c>
      <c r="H3237" t="s">
        <v>54</v>
      </c>
      <c r="I3237" t="s">
        <v>1407</v>
      </c>
      <c r="J3237">
        <v>12</v>
      </c>
      <c r="K3237">
        <v>5415</v>
      </c>
      <c r="L3237">
        <v>64980</v>
      </c>
      <c r="M3237">
        <v>12.892899999999999</v>
      </c>
      <c r="N3237">
        <v>154.7148</v>
      </c>
      <c r="O3237">
        <v>0</v>
      </c>
      <c r="P3237">
        <v>0</v>
      </c>
      <c r="Q3237">
        <v>5427.8928999999998</v>
      </c>
      <c r="R3237">
        <v>65134.714800000002</v>
      </c>
      <c r="S3237" t="s">
        <v>1428</v>
      </c>
    </row>
    <row r="3238" spans="1:19">
      <c r="A3238" t="s">
        <v>2443</v>
      </c>
      <c r="B3238">
        <v>44322</v>
      </c>
      <c r="C3238" t="s">
        <v>2444</v>
      </c>
      <c r="D3238" s="132">
        <v>44322</v>
      </c>
      <c r="E3238" t="s">
        <v>1429</v>
      </c>
      <c r="F3238" t="s">
        <v>116</v>
      </c>
      <c r="G3238" t="s">
        <v>1016</v>
      </c>
      <c r="H3238" t="s">
        <v>54</v>
      </c>
      <c r="I3238" t="s">
        <v>2141</v>
      </c>
      <c r="J3238">
        <v>20</v>
      </c>
      <c r="K3238">
        <v>1176</v>
      </c>
      <c r="L3238">
        <v>23520</v>
      </c>
      <c r="M3238">
        <v>2.8</v>
      </c>
      <c r="N3238">
        <v>56</v>
      </c>
      <c r="O3238">
        <v>0</v>
      </c>
      <c r="P3238">
        <v>0</v>
      </c>
      <c r="Q3238">
        <v>1178.8</v>
      </c>
      <c r="R3238">
        <v>23576</v>
      </c>
      <c r="S3238" t="s">
        <v>1428</v>
      </c>
    </row>
    <row r="3239" spans="1:19">
      <c r="A3239" t="s">
        <v>2445</v>
      </c>
      <c r="B3239">
        <v>44322</v>
      </c>
      <c r="C3239" t="s">
        <v>2446</v>
      </c>
      <c r="D3239" s="132">
        <v>44322</v>
      </c>
      <c r="E3239" t="s">
        <v>1429</v>
      </c>
      <c r="F3239" t="s">
        <v>53</v>
      </c>
      <c r="G3239" t="s">
        <v>1052</v>
      </c>
      <c r="H3239" t="s">
        <v>54</v>
      </c>
      <c r="I3239" t="s">
        <v>2141</v>
      </c>
      <c r="J3239">
        <v>130</v>
      </c>
      <c r="K3239">
        <v>1176</v>
      </c>
      <c r="L3239">
        <v>152880</v>
      </c>
      <c r="M3239">
        <v>2.8</v>
      </c>
      <c r="N3239">
        <v>364</v>
      </c>
      <c r="O3239">
        <v>0</v>
      </c>
      <c r="P3239">
        <v>0</v>
      </c>
      <c r="Q3239">
        <v>1178.8</v>
      </c>
      <c r="R3239">
        <v>153244</v>
      </c>
      <c r="S3239" t="s">
        <v>1428</v>
      </c>
    </row>
    <row r="3240" spans="1:19">
      <c r="A3240" t="s">
        <v>2445</v>
      </c>
      <c r="B3240">
        <v>44322</v>
      </c>
      <c r="C3240" t="s">
        <v>2446</v>
      </c>
      <c r="D3240" s="132">
        <v>44322</v>
      </c>
      <c r="E3240" t="s">
        <v>1429</v>
      </c>
      <c r="F3240" t="s">
        <v>53</v>
      </c>
      <c r="G3240" t="s">
        <v>1052</v>
      </c>
      <c r="H3240" t="s">
        <v>54</v>
      </c>
      <c r="I3240" t="s">
        <v>1407</v>
      </c>
      <c r="J3240">
        <v>10</v>
      </c>
      <c r="K3240">
        <v>5415</v>
      </c>
      <c r="L3240">
        <v>54150</v>
      </c>
      <c r="M3240">
        <v>12.892899999999999</v>
      </c>
      <c r="N3240">
        <v>128.929</v>
      </c>
      <c r="O3240">
        <v>0</v>
      </c>
      <c r="P3240">
        <v>0</v>
      </c>
      <c r="Q3240">
        <v>5427.8928999999998</v>
      </c>
      <c r="R3240">
        <v>54278.928999999996</v>
      </c>
      <c r="S3240" t="s">
        <v>1428</v>
      </c>
    </row>
    <row r="3241" spans="1:19">
      <c r="A3241" t="s">
        <v>2447</v>
      </c>
      <c r="B3241">
        <v>44322</v>
      </c>
      <c r="C3241" t="s">
        <v>2448</v>
      </c>
      <c r="D3241" s="132">
        <v>44322</v>
      </c>
      <c r="E3241" t="s">
        <v>1429</v>
      </c>
      <c r="F3241" t="s">
        <v>60</v>
      </c>
      <c r="G3241" t="s">
        <v>54</v>
      </c>
      <c r="H3241" t="s">
        <v>54</v>
      </c>
      <c r="I3241" t="s">
        <v>1407</v>
      </c>
      <c r="J3241">
        <v>14</v>
      </c>
      <c r="K3241">
        <v>5415</v>
      </c>
      <c r="L3241">
        <v>75810</v>
      </c>
      <c r="M3241">
        <v>12.892899999999999</v>
      </c>
      <c r="N3241">
        <v>180.50059999999999</v>
      </c>
      <c r="O3241">
        <v>0</v>
      </c>
      <c r="P3241">
        <v>0</v>
      </c>
      <c r="Q3241">
        <v>5427.8928999999998</v>
      </c>
      <c r="R3241">
        <v>75990.500599999999</v>
      </c>
      <c r="S3241" t="s">
        <v>1428</v>
      </c>
    </row>
    <row r="3242" spans="1:19">
      <c r="A3242" t="s">
        <v>2447</v>
      </c>
      <c r="B3242">
        <v>44322</v>
      </c>
      <c r="C3242" t="s">
        <v>2448</v>
      </c>
      <c r="D3242" s="132">
        <v>44322</v>
      </c>
      <c r="E3242" t="s">
        <v>1429</v>
      </c>
      <c r="F3242" t="s">
        <v>60</v>
      </c>
      <c r="G3242" t="s">
        <v>54</v>
      </c>
      <c r="H3242" t="s">
        <v>54</v>
      </c>
      <c r="I3242" t="s">
        <v>2141</v>
      </c>
      <c r="J3242">
        <v>40</v>
      </c>
      <c r="K3242">
        <v>1176</v>
      </c>
      <c r="L3242">
        <v>47040</v>
      </c>
      <c r="M3242">
        <v>2.8</v>
      </c>
      <c r="N3242">
        <v>112</v>
      </c>
      <c r="O3242">
        <v>0</v>
      </c>
      <c r="P3242">
        <v>0</v>
      </c>
      <c r="Q3242">
        <v>1178.8</v>
      </c>
      <c r="R3242">
        <v>47152</v>
      </c>
      <c r="S3242" t="s">
        <v>1428</v>
      </c>
    </row>
    <row r="3243" spans="1:19">
      <c r="A3243" t="s">
        <v>2449</v>
      </c>
      <c r="B3243">
        <v>44322</v>
      </c>
      <c r="C3243" t="s">
        <v>2450</v>
      </c>
      <c r="D3243" s="132">
        <v>44322</v>
      </c>
      <c r="E3243" t="s">
        <v>1429</v>
      </c>
      <c r="F3243" t="s">
        <v>56</v>
      </c>
      <c r="G3243" t="s">
        <v>57</v>
      </c>
      <c r="H3243" t="s">
        <v>54</v>
      </c>
      <c r="I3243" t="s">
        <v>2141</v>
      </c>
      <c r="J3243">
        <v>30</v>
      </c>
      <c r="K3243">
        <v>1176</v>
      </c>
      <c r="L3243">
        <v>35280</v>
      </c>
      <c r="M3243">
        <v>2.8</v>
      </c>
      <c r="N3243">
        <v>84</v>
      </c>
      <c r="O3243">
        <v>0</v>
      </c>
      <c r="P3243">
        <v>0</v>
      </c>
      <c r="Q3243">
        <v>1178.8</v>
      </c>
      <c r="R3243">
        <v>35364</v>
      </c>
      <c r="S3243" t="s">
        <v>1428</v>
      </c>
    </row>
    <row r="3244" spans="1:19">
      <c r="A3244" t="s">
        <v>2449</v>
      </c>
      <c r="B3244">
        <v>44322</v>
      </c>
      <c r="C3244" t="s">
        <v>2450</v>
      </c>
      <c r="D3244" s="132">
        <v>44322</v>
      </c>
      <c r="E3244" t="s">
        <v>1429</v>
      </c>
      <c r="F3244" t="s">
        <v>56</v>
      </c>
      <c r="G3244" t="s">
        <v>57</v>
      </c>
      <c r="H3244" t="s">
        <v>54</v>
      </c>
      <c r="I3244" t="s">
        <v>1407</v>
      </c>
      <c r="J3244">
        <v>10</v>
      </c>
      <c r="K3244">
        <v>5415</v>
      </c>
      <c r="L3244">
        <v>54150</v>
      </c>
      <c r="M3244">
        <v>12.892899999999999</v>
      </c>
      <c r="N3244">
        <v>128.929</v>
      </c>
      <c r="O3244">
        <v>0</v>
      </c>
      <c r="P3244">
        <v>0</v>
      </c>
      <c r="Q3244">
        <v>5427.8928999999998</v>
      </c>
      <c r="R3244">
        <v>54278.928999999996</v>
      </c>
      <c r="S3244" t="s">
        <v>1428</v>
      </c>
    </row>
    <row r="3245" spans="1:19">
      <c r="A3245" t="s">
        <v>2451</v>
      </c>
      <c r="B3245">
        <v>44322</v>
      </c>
      <c r="C3245" t="s">
        <v>2452</v>
      </c>
      <c r="D3245" s="132">
        <v>44322</v>
      </c>
      <c r="E3245" t="s">
        <v>1429</v>
      </c>
      <c r="F3245" t="s">
        <v>962</v>
      </c>
      <c r="G3245" t="s">
        <v>1445</v>
      </c>
      <c r="H3245" t="s">
        <v>54</v>
      </c>
      <c r="I3245" t="s">
        <v>1407</v>
      </c>
      <c r="J3245">
        <v>25</v>
      </c>
      <c r="K3245">
        <v>5415</v>
      </c>
      <c r="L3245">
        <v>135375</v>
      </c>
      <c r="M3245">
        <v>12.892899999999999</v>
      </c>
      <c r="N3245">
        <v>322.32249999999999</v>
      </c>
      <c r="O3245">
        <v>0</v>
      </c>
      <c r="P3245">
        <v>0</v>
      </c>
      <c r="Q3245">
        <v>5427.8928999999998</v>
      </c>
      <c r="R3245">
        <v>135697.32250000001</v>
      </c>
      <c r="S3245" t="s">
        <v>1428</v>
      </c>
    </row>
    <row r="3246" spans="1:19">
      <c r="A3246" t="s">
        <v>2451</v>
      </c>
      <c r="B3246">
        <v>44322</v>
      </c>
      <c r="C3246" t="s">
        <v>2452</v>
      </c>
      <c r="D3246" s="132">
        <v>44322</v>
      </c>
      <c r="E3246" t="s">
        <v>1429</v>
      </c>
      <c r="F3246" t="s">
        <v>962</v>
      </c>
      <c r="G3246" t="s">
        <v>1445</v>
      </c>
      <c r="H3246" t="s">
        <v>54</v>
      </c>
      <c r="I3246" t="s">
        <v>2141</v>
      </c>
      <c r="J3246">
        <v>140</v>
      </c>
      <c r="K3246">
        <v>1176</v>
      </c>
      <c r="L3246">
        <v>164640</v>
      </c>
      <c r="M3246">
        <v>2.8</v>
      </c>
      <c r="N3246">
        <v>392</v>
      </c>
      <c r="O3246">
        <v>0</v>
      </c>
      <c r="P3246">
        <v>0</v>
      </c>
      <c r="Q3246">
        <v>1178.8</v>
      </c>
      <c r="R3246">
        <v>165032</v>
      </c>
      <c r="S3246" t="s">
        <v>1428</v>
      </c>
    </row>
    <row r="3247" spans="1:19">
      <c r="A3247" t="s">
        <v>2453</v>
      </c>
      <c r="B3247">
        <v>44322</v>
      </c>
      <c r="C3247" t="s">
        <v>2454</v>
      </c>
      <c r="D3247" s="132">
        <v>44322</v>
      </c>
      <c r="E3247" t="s">
        <v>1429</v>
      </c>
      <c r="F3247" t="s">
        <v>63</v>
      </c>
      <c r="G3247" t="s">
        <v>1438</v>
      </c>
      <c r="H3247" t="s">
        <v>54</v>
      </c>
      <c r="I3247" t="s">
        <v>1407</v>
      </c>
      <c r="J3247">
        <v>13</v>
      </c>
      <c r="K3247">
        <v>5415</v>
      </c>
      <c r="L3247">
        <v>70395</v>
      </c>
      <c r="M3247">
        <v>12.892899999999999</v>
      </c>
      <c r="N3247">
        <v>167.60769999999999</v>
      </c>
      <c r="O3247">
        <v>0</v>
      </c>
      <c r="P3247">
        <v>0</v>
      </c>
      <c r="Q3247">
        <v>5427.8928999999998</v>
      </c>
      <c r="R3247">
        <v>70562.607699999993</v>
      </c>
      <c r="S3247" t="s">
        <v>1428</v>
      </c>
    </row>
    <row r="3248" spans="1:19">
      <c r="A3248" t="s">
        <v>2455</v>
      </c>
      <c r="B3248">
        <v>44322</v>
      </c>
      <c r="C3248" t="s">
        <v>2456</v>
      </c>
      <c r="D3248" s="132">
        <v>44322</v>
      </c>
      <c r="E3248" t="s">
        <v>1429</v>
      </c>
      <c r="F3248" t="s">
        <v>59</v>
      </c>
      <c r="G3248" t="s">
        <v>54</v>
      </c>
      <c r="H3248" t="s">
        <v>54</v>
      </c>
      <c r="I3248" t="s">
        <v>1407</v>
      </c>
      <c r="J3248">
        <v>8</v>
      </c>
      <c r="K3248">
        <v>5415</v>
      </c>
      <c r="L3248">
        <v>43320</v>
      </c>
      <c r="M3248">
        <v>12.892899999999999</v>
      </c>
      <c r="N3248">
        <v>103.14319999999999</v>
      </c>
      <c r="O3248">
        <v>0</v>
      </c>
      <c r="P3248">
        <v>0</v>
      </c>
      <c r="Q3248">
        <v>5427.8928999999998</v>
      </c>
      <c r="R3248">
        <v>43423.143199999999</v>
      </c>
      <c r="S3248" t="s">
        <v>1428</v>
      </c>
    </row>
    <row r="3249" spans="1:19">
      <c r="A3249" t="s">
        <v>2457</v>
      </c>
      <c r="B3249">
        <v>44322</v>
      </c>
      <c r="C3249" t="s">
        <v>2458</v>
      </c>
      <c r="D3249" s="132">
        <v>44322</v>
      </c>
      <c r="E3249" t="s">
        <v>1429</v>
      </c>
      <c r="F3249" t="s">
        <v>1393</v>
      </c>
      <c r="G3249" t="s">
        <v>57</v>
      </c>
      <c r="H3249" t="s">
        <v>54</v>
      </c>
      <c r="I3249" t="s">
        <v>1407</v>
      </c>
      <c r="J3249">
        <v>8</v>
      </c>
      <c r="K3249">
        <v>5415</v>
      </c>
      <c r="L3249">
        <v>43320</v>
      </c>
      <c r="M3249">
        <v>12.892899999999999</v>
      </c>
      <c r="N3249">
        <v>103.14319999999999</v>
      </c>
      <c r="O3249">
        <v>0</v>
      </c>
      <c r="P3249">
        <v>0</v>
      </c>
      <c r="Q3249">
        <v>5427.8928999999998</v>
      </c>
      <c r="R3249">
        <v>43423.143199999999</v>
      </c>
      <c r="S3249" t="s">
        <v>1428</v>
      </c>
    </row>
    <row r="3250" spans="1:19">
      <c r="A3250" t="s">
        <v>2459</v>
      </c>
      <c r="B3250">
        <v>44322</v>
      </c>
      <c r="C3250" t="s">
        <v>2460</v>
      </c>
      <c r="D3250" s="132">
        <v>44322</v>
      </c>
      <c r="E3250" t="s">
        <v>1429</v>
      </c>
      <c r="F3250" t="s">
        <v>61</v>
      </c>
      <c r="G3250" t="s">
        <v>54</v>
      </c>
      <c r="H3250" t="s">
        <v>54</v>
      </c>
      <c r="I3250" t="s">
        <v>1407</v>
      </c>
      <c r="J3250">
        <v>2</v>
      </c>
      <c r="K3250">
        <v>5415</v>
      </c>
      <c r="L3250">
        <v>10830</v>
      </c>
      <c r="M3250">
        <v>12.892899999999999</v>
      </c>
      <c r="N3250">
        <v>25.785799999999998</v>
      </c>
      <c r="O3250">
        <v>0</v>
      </c>
      <c r="P3250">
        <v>0</v>
      </c>
      <c r="Q3250">
        <v>5427.8928999999998</v>
      </c>
      <c r="R3250">
        <v>10855.7858</v>
      </c>
      <c r="S3250" t="s">
        <v>1428</v>
      </c>
    </row>
    <row r="3251" spans="1:19">
      <c r="A3251" t="s">
        <v>2459</v>
      </c>
      <c r="B3251">
        <v>44322</v>
      </c>
      <c r="C3251" t="s">
        <v>2460</v>
      </c>
      <c r="D3251" s="132">
        <v>44322</v>
      </c>
      <c r="E3251" t="s">
        <v>1429</v>
      </c>
      <c r="F3251" t="s">
        <v>61</v>
      </c>
      <c r="G3251" t="s">
        <v>54</v>
      </c>
      <c r="H3251" t="s">
        <v>54</v>
      </c>
      <c r="I3251" t="s">
        <v>2141</v>
      </c>
      <c r="J3251">
        <v>20</v>
      </c>
      <c r="K3251">
        <v>1176</v>
      </c>
      <c r="L3251">
        <v>23520</v>
      </c>
      <c r="M3251">
        <v>2.8</v>
      </c>
      <c r="N3251">
        <v>56</v>
      </c>
      <c r="O3251">
        <v>0</v>
      </c>
      <c r="P3251">
        <v>0</v>
      </c>
      <c r="Q3251">
        <v>1178.8</v>
      </c>
      <c r="R3251">
        <v>23576</v>
      </c>
      <c r="S3251" t="s">
        <v>1428</v>
      </c>
    </row>
    <row r="3252" spans="1:19">
      <c r="A3252" t="s">
        <v>2461</v>
      </c>
      <c r="B3252">
        <v>44322</v>
      </c>
      <c r="C3252" t="s">
        <v>2462</v>
      </c>
      <c r="D3252" s="132">
        <v>44322</v>
      </c>
      <c r="E3252" t="s">
        <v>1429</v>
      </c>
      <c r="F3252" t="s">
        <v>112</v>
      </c>
      <c r="G3252" t="s">
        <v>1011</v>
      </c>
      <c r="H3252" t="s">
        <v>54</v>
      </c>
      <c r="I3252" t="s">
        <v>1407</v>
      </c>
      <c r="J3252">
        <v>20</v>
      </c>
      <c r="K3252">
        <v>5415</v>
      </c>
      <c r="L3252">
        <v>108300</v>
      </c>
      <c r="M3252">
        <v>12.892899999999999</v>
      </c>
      <c r="N3252">
        <v>257.858</v>
      </c>
      <c r="O3252">
        <v>0</v>
      </c>
      <c r="P3252">
        <v>0</v>
      </c>
      <c r="Q3252">
        <v>5427.8928999999998</v>
      </c>
      <c r="R3252">
        <v>108557.85799999999</v>
      </c>
      <c r="S3252" t="s">
        <v>1428</v>
      </c>
    </row>
    <row r="3253" spans="1:19">
      <c r="A3253" t="s">
        <v>2463</v>
      </c>
      <c r="B3253">
        <v>44322</v>
      </c>
      <c r="C3253" t="s">
        <v>2464</v>
      </c>
      <c r="D3253" s="132">
        <v>44322</v>
      </c>
      <c r="E3253" t="s">
        <v>1429</v>
      </c>
      <c r="F3253" t="s">
        <v>113</v>
      </c>
      <c r="G3253" t="s">
        <v>1011</v>
      </c>
      <c r="H3253" t="s">
        <v>54</v>
      </c>
      <c r="I3253" t="s">
        <v>2141</v>
      </c>
      <c r="J3253">
        <v>48</v>
      </c>
      <c r="K3253">
        <v>1176</v>
      </c>
      <c r="L3253">
        <v>56448</v>
      </c>
      <c r="M3253">
        <v>2.8</v>
      </c>
      <c r="N3253">
        <v>134.4</v>
      </c>
      <c r="O3253">
        <v>0</v>
      </c>
      <c r="P3253">
        <v>0</v>
      </c>
      <c r="Q3253">
        <v>1178.8</v>
      </c>
      <c r="R3253">
        <v>56582.400000000001</v>
      </c>
      <c r="S3253" t="s">
        <v>1428</v>
      </c>
    </row>
    <row r="3254" spans="1:19">
      <c r="A3254" t="s">
        <v>2463</v>
      </c>
      <c r="B3254">
        <v>44322</v>
      </c>
      <c r="C3254" t="s">
        <v>2464</v>
      </c>
      <c r="D3254" s="132">
        <v>44322</v>
      </c>
      <c r="E3254" t="s">
        <v>1429</v>
      </c>
      <c r="F3254" t="s">
        <v>113</v>
      </c>
      <c r="G3254" t="s">
        <v>1011</v>
      </c>
      <c r="H3254" t="s">
        <v>54</v>
      </c>
      <c r="I3254" t="s">
        <v>1407</v>
      </c>
      <c r="J3254">
        <v>18</v>
      </c>
      <c r="K3254">
        <v>5415</v>
      </c>
      <c r="L3254">
        <v>97470</v>
      </c>
      <c r="M3254">
        <v>12.892899999999999</v>
      </c>
      <c r="N3254">
        <v>232.07220000000001</v>
      </c>
      <c r="O3254">
        <v>0</v>
      </c>
      <c r="P3254">
        <v>0</v>
      </c>
      <c r="Q3254">
        <v>5427.8928999999998</v>
      </c>
      <c r="R3254">
        <v>97702.072199999995</v>
      </c>
      <c r="S3254" t="s">
        <v>1428</v>
      </c>
    </row>
    <row r="3255" spans="1:19">
      <c r="A3255" t="s">
        <v>2465</v>
      </c>
      <c r="B3255">
        <v>44322</v>
      </c>
      <c r="C3255" t="s">
        <v>2466</v>
      </c>
      <c r="D3255" s="132">
        <v>44322</v>
      </c>
      <c r="E3255" t="s">
        <v>1429</v>
      </c>
      <c r="F3255" t="s">
        <v>111</v>
      </c>
      <c r="G3255" t="s">
        <v>1011</v>
      </c>
      <c r="H3255" t="s">
        <v>54</v>
      </c>
      <c r="I3255" t="s">
        <v>1407</v>
      </c>
      <c r="J3255">
        <v>6</v>
      </c>
      <c r="K3255">
        <v>5415</v>
      </c>
      <c r="L3255">
        <v>32490</v>
      </c>
      <c r="M3255">
        <v>12.892899999999999</v>
      </c>
      <c r="N3255">
        <v>77.357399999999998</v>
      </c>
      <c r="O3255">
        <v>0</v>
      </c>
      <c r="P3255">
        <v>0</v>
      </c>
      <c r="Q3255">
        <v>5427.8928999999998</v>
      </c>
      <c r="R3255">
        <v>32567.357400000001</v>
      </c>
      <c r="S3255" t="s">
        <v>1428</v>
      </c>
    </row>
    <row r="3256" spans="1:19">
      <c r="A3256" t="s">
        <v>2467</v>
      </c>
      <c r="B3256">
        <v>44322</v>
      </c>
      <c r="C3256" t="s">
        <v>2468</v>
      </c>
      <c r="D3256" s="132">
        <v>44322</v>
      </c>
      <c r="E3256" t="s">
        <v>1429</v>
      </c>
      <c r="F3256" t="s">
        <v>52</v>
      </c>
      <c r="G3256" t="s">
        <v>1051</v>
      </c>
      <c r="H3256" t="s">
        <v>54</v>
      </c>
      <c r="I3256" t="s">
        <v>1407</v>
      </c>
      <c r="J3256">
        <v>26</v>
      </c>
      <c r="K3256">
        <v>5415</v>
      </c>
      <c r="L3256">
        <v>140790</v>
      </c>
      <c r="M3256">
        <v>12.892899999999999</v>
      </c>
      <c r="N3256">
        <v>335.21539999999999</v>
      </c>
      <c r="O3256">
        <v>0</v>
      </c>
      <c r="P3256">
        <v>0</v>
      </c>
      <c r="Q3256">
        <v>5427.8928999999998</v>
      </c>
      <c r="R3256">
        <v>141125.21539999999</v>
      </c>
      <c r="S3256" t="s">
        <v>1428</v>
      </c>
    </row>
    <row r="3257" spans="1:19">
      <c r="A3257" t="s">
        <v>2467</v>
      </c>
      <c r="B3257">
        <v>44322</v>
      </c>
      <c r="C3257" t="s">
        <v>2468</v>
      </c>
      <c r="D3257" s="132">
        <v>44322</v>
      </c>
      <c r="E3257" t="s">
        <v>1429</v>
      </c>
      <c r="F3257" t="s">
        <v>52</v>
      </c>
      <c r="G3257" t="s">
        <v>1051</v>
      </c>
      <c r="H3257" t="s">
        <v>54</v>
      </c>
      <c r="I3257" t="s">
        <v>2141</v>
      </c>
      <c r="J3257">
        <v>81</v>
      </c>
      <c r="K3257">
        <v>1176</v>
      </c>
      <c r="L3257">
        <v>95256</v>
      </c>
      <c r="M3257">
        <v>2.8</v>
      </c>
      <c r="N3257">
        <v>226.8</v>
      </c>
      <c r="O3257">
        <v>0</v>
      </c>
      <c r="P3257">
        <v>0</v>
      </c>
      <c r="Q3257">
        <v>1178.8</v>
      </c>
      <c r="R3257">
        <v>95482.8</v>
      </c>
      <c r="S3257" t="s">
        <v>1428</v>
      </c>
    </row>
    <row r="3258" spans="1:19">
      <c r="A3258" t="s">
        <v>2469</v>
      </c>
      <c r="B3258">
        <v>44322</v>
      </c>
      <c r="C3258" t="s">
        <v>2470</v>
      </c>
      <c r="D3258" s="132">
        <v>44322</v>
      </c>
      <c r="E3258" t="s">
        <v>1429</v>
      </c>
      <c r="F3258" t="s">
        <v>51</v>
      </c>
      <c r="G3258" t="s">
        <v>1051</v>
      </c>
      <c r="H3258" t="s">
        <v>54</v>
      </c>
      <c r="I3258" t="s">
        <v>2141</v>
      </c>
      <c r="J3258">
        <v>28</v>
      </c>
      <c r="K3258">
        <v>1176</v>
      </c>
      <c r="L3258">
        <v>32928</v>
      </c>
      <c r="M3258">
        <v>2.8</v>
      </c>
      <c r="N3258">
        <v>78.400000000000006</v>
      </c>
      <c r="O3258">
        <v>0</v>
      </c>
      <c r="P3258">
        <v>0</v>
      </c>
      <c r="Q3258">
        <v>1178.8</v>
      </c>
      <c r="R3258">
        <v>33006.400000000001</v>
      </c>
      <c r="S3258" t="s">
        <v>1428</v>
      </c>
    </row>
    <row r="3259" spans="1:19">
      <c r="A3259" t="s">
        <v>2469</v>
      </c>
      <c r="B3259">
        <v>44322</v>
      </c>
      <c r="C3259" t="s">
        <v>2470</v>
      </c>
      <c r="D3259" s="132">
        <v>44322</v>
      </c>
      <c r="E3259" t="s">
        <v>1429</v>
      </c>
      <c r="F3259" t="s">
        <v>51</v>
      </c>
      <c r="G3259" t="s">
        <v>1051</v>
      </c>
      <c r="H3259" t="s">
        <v>54</v>
      </c>
      <c r="I3259" t="s">
        <v>1407</v>
      </c>
      <c r="J3259">
        <v>8</v>
      </c>
      <c r="K3259">
        <v>5415</v>
      </c>
      <c r="L3259">
        <v>43320</v>
      </c>
      <c r="M3259">
        <v>12.892899999999999</v>
      </c>
      <c r="N3259">
        <v>103.14319999999999</v>
      </c>
      <c r="O3259">
        <v>0</v>
      </c>
      <c r="P3259">
        <v>0</v>
      </c>
      <c r="Q3259">
        <v>5427.8928999999998</v>
      </c>
      <c r="R3259">
        <v>43423.143199999999</v>
      </c>
      <c r="S3259" t="s">
        <v>1428</v>
      </c>
    </row>
    <row r="3260" spans="1:19">
      <c r="A3260" t="s">
        <v>2471</v>
      </c>
      <c r="B3260">
        <v>44322</v>
      </c>
      <c r="C3260" t="s">
        <v>2472</v>
      </c>
      <c r="D3260" s="132">
        <v>44322</v>
      </c>
      <c r="E3260" t="s">
        <v>1429</v>
      </c>
      <c r="F3260" t="s">
        <v>112</v>
      </c>
      <c r="G3260" t="s">
        <v>1011</v>
      </c>
      <c r="H3260" t="s">
        <v>54</v>
      </c>
      <c r="I3260" t="s">
        <v>1475</v>
      </c>
      <c r="J3260">
        <v>10</v>
      </c>
      <c r="K3260">
        <v>9035</v>
      </c>
      <c r="L3260">
        <v>90350</v>
      </c>
      <c r="M3260">
        <v>21.511900000000001</v>
      </c>
      <c r="N3260">
        <v>215.119</v>
      </c>
      <c r="O3260">
        <v>0</v>
      </c>
      <c r="P3260">
        <v>0</v>
      </c>
      <c r="Q3260">
        <v>9056.5118999999995</v>
      </c>
      <c r="R3260">
        <v>90565.119000000006</v>
      </c>
      <c r="S3260" t="s">
        <v>1428</v>
      </c>
    </row>
    <row r="3261" spans="1:19">
      <c r="A3261" t="s">
        <v>2471</v>
      </c>
      <c r="B3261">
        <v>44322</v>
      </c>
      <c r="C3261" t="s">
        <v>2472</v>
      </c>
      <c r="D3261" s="132">
        <v>44322</v>
      </c>
      <c r="E3261" t="s">
        <v>1429</v>
      </c>
      <c r="F3261" t="s">
        <v>112</v>
      </c>
      <c r="G3261" t="s">
        <v>1011</v>
      </c>
      <c r="H3261" t="s">
        <v>54</v>
      </c>
      <c r="I3261" t="s">
        <v>1319</v>
      </c>
      <c r="J3261">
        <v>60</v>
      </c>
      <c r="K3261">
        <v>1244</v>
      </c>
      <c r="L3261">
        <v>74640</v>
      </c>
      <c r="M3261">
        <v>2.9619</v>
      </c>
      <c r="N3261">
        <v>177.714</v>
      </c>
      <c r="O3261">
        <v>0</v>
      </c>
      <c r="P3261">
        <v>0</v>
      </c>
      <c r="Q3261">
        <v>1246.9619</v>
      </c>
      <c r="R3261">
        <v>74817.714000000007</v>
      </c>
      <c r="S3261" t="s">
        <v>1428</v>
      </c>
    </row>
    <row r="3262" spans="1:19">
      <c r="A3262" t="s">
        <v>2471</v>
      </c>
      <c r="B3262">
        <v>44322</v>
      </c>
      <c r="C3262" t="s">
        <v>2472</v>
      </c>
      <c r="D3262" s="132">
        <v>44322</v>
      </c>
      <c r="E3262" t="s">
        <v>1429</v>
      </c>
      <c r="F3262" t="s">
        <v>112</v>
      </c>
      <c r="G3262" t="s">
        <v>1011</v>
      </c>
      <c r="H3262" t="s">
        <v>54</v>
      </c>
      <c r="I3262" t="s">
        <v>1156</v>
      </c>
      <c r="J3262">
        <v>20</v>
      </c>
      <c r="K3262">
        <v>1419</v>
      </c>
      <c r="L3262">
        <v>28380</v>
      </c>
      <c r="M3262">
        <v>3.3786</v>
      </c>
      <c r="N3262">
        <v>67.572000000000003</v>
      </c>
      <c r="O3262">
        <v>0</v>
      </c>
      <c r="P3262">
        <v>0</v>
      </c>
      <c r="Q3262">
        <v>1422.3786</v>
      </c>
      <c r="R3262">
        <v>28447.572</v>
      </c>
      <c r="S3262" t="s">
        <v>1428</v>
      </c>
    </row>
    <row r="3263" spans="1:19">
      <c r="A3263" t="s">
        <v>2471</v>
      </c>
      <c r="B3263">
        <v>44322</v>
      </c>
      <c r="C3263" t="s">
        <v>2472</v>
      </c>
      <c r="D3263" s="132">
        <v>44322</v>
      </c>
      <c r="E3263" t="s">
        <v>1429</v>
      </c>
      <c r="F3263" t="s">
        <v>112</v>
      </c>
      <c r="G3263" t="s">
        <v>1011</v>
      </c>
      <c r="H3263" t="s">
        <v>54</v>
      </c>
      <c r="I3263" t="s">
        <v>1420</v>
      </c>
      <c r="J3263">
        <v>10</v>
      </c>
      <c r="K3263">
        <v>9035</v>
      </c>
      <c r="L3263">
        <v>90350</v>
      </c>
      <c r="M3263">
        <v>21.511900000000001</v>
      </c>
      <c r="N3263">
        <v>215.119</v>
      </c>
      <c r="O3263">
        <v>0</v>
      </c>
      <c r="P3263">
        <v>0</v>
      </c>
      <c r="Q3263">
        <v>9056.5118999999995</v>
      </c>
      <c r="R3263">
        <v>90565.119000000006</v>
      </c>
      <c r="S3263" t="s">
        <v>1428</v>
      </c>
    </row>
    <row r="3264" spans="1:19">
      <c r="A3264" t="s">
        <v>2473</v>
      </c>
      <c r="B3264">
        <v>44322</v>
      </c>
      <c r="C3264" t="s">
        <v>2474</v>
      </c>
      <c r="D3264" s="132">
        <v>44322</v>
      </c>
      <c r="E3264" t="s">
        <v>1429</v>
      </c>
      <c r="F3264" t="s">
        <v>74</v>
      </c>
      <c r="G3264" t="s">
        <v>1054</v>
      </c>
      <c r="H3264" t="s">
        <v>66</v>
      </c>
      <c r="I3264" t="s">
        <v>1475</v>
      </c>
      <c r="J3264">
        <v>5</v>
      </c>
      <c r="K3264">
        <v>9035</v>
      </c>
      <c r="L3264">
        <v>45175</v>
      </c>
      <c r="M3264">
        <v>21.511900000000001</v>
      </c>
      <c r="N3264">
        <v>107.5595</v>
      </c>
      <c r="O3264">
        <v>0</v>
      </c>
      <c r="P3264">
        <v>0</v>
      </c>
      <c r="Q3264">
        <v>9056.5118999999995</v>
      </c>
      <c r="R3264">
        <v>45282.559500000003</v>
      </c>
      <c r="S3264" t="s">
        <v>1428</v>
      </c>
    </row>
    <row r="3265" spans="1:19">
      <c r="A3265" t="s">
        <v>2473</v>
      </c>
      <c r="B3265">
        <v>44322</v>
      </c>
      <c r="C3265" t="s">
        <v>2474</v>
      </c>
      <c r="D3265" s="132">
        <v>44322</v>
      </c>
      <c r="E3265" t="s">
        <v>1429</v>
      </c>
      <c r="F3265" t="s">
        <v>74</v>
      </c>
      <c r="G3265" t="s">
        <v>1054</v>
      </c>
      <c r="H3265" t="s">
        <v>66</v>
      </c>
      <c r="I3265" t="s">
        <v>1420</v>
      </c>
      <c r="J3265">
        <v>6</v>
      </c>
      <c r="K3265">
        <v>9035</v>
      </c>
      <c r="L3265">
        <v>54210</v>
      </c>
      <c r="M3265">
        <v>21.511900000000001</v>
      </c>
      <c r="N3265">
        <v>129.07140000000001</v>
      </c>
      <c r="O3265">
        <v>0</v>
      </c>
      <c r="P3265">
        <v>0</v>
      </c>
      <c r="Q3265">
        <v>9056.5118999999995</v>
      </c>
      <c r="R3265">
        <v>54339.071400000001</v>
      </c>
      <c r="S3265" t="s">
        <v>1428</v>
      </c>
    </row>
    <row r="3266" spans="1:19">
      <c r="A3266" t="s">
        <v>2475</v>
      </c>
      <c r="B3266">
        <v>44322</v>
      </c>
      <c r="C3266" t="s">
        <v>2476</v>
      </c>
      <c r="D3266" s="132">
        <v>44322</v>
      </c>
      <c r="E3266" t="s">
        <v>1429</v>
      </c>
      <c r="F3266" t="s">
        <v>72</v>
      </c>
      <c r="G3266" t="s">
        <v>1054</v>
      </c>
      <c r="H3266" t="s">
        <v>66</v>
      </c>
      <c r="I3266" t="s">
        <v>1475</v>
      </c>
      <c r="J3266">
        <v>15</v>
      </c>
      <c r="K3266">
        <v>9035</v>
      </c>
      <c r="L3266">
        <v>135525</v>
      </c>
      <c r="M3266">
        <v>21.511900000000001</v>
      </c>
      <c r="N3266">
        <v>322.67849999999999</v>
      </c>
      <c r="O3266">
        <v>0</v>
      </c>
      <c r="P3266">
        <v>0</v>
      </c>
      <c r="Q3266">
        <v>9056.5118999999995</v>
      </c>
      <c r="R3266">
        <v>135847.67850000001</v>
      </c>
      <c r="S3266" t="s">
        <v>1428</v>
      </c>
    </row>
    <row r="3267" spans="1:19">
      <c r="A3267" t="s">
        <v>2475</v>
      </c>
      <c r="B3267">
        <v>44322</v>
      </c>
      <c r="C3267" t="s">
        <v>2476</v>
      </c>
      <c r="D3267" s="132">
        <v>44322</v>
      </c>
      <c r="E3267" t="s">
        <v>1429</v>
      </c>
      <c r="F3267" t="s">
        <v>72</v>
      </c>
      <c r="G3267" t="s">
        <v>1054</v>
      </c>
      <c r="H3267" t="s">
        <v>66</v>
      </c>
      <c r="I3267" t="s">
        <v>1420</v>
      </c>
      <c r="J3267">
        <v>5</v>
      </c>
      <c r="K3267">
        <v>9035</v>
      </c>
      <c r="L3267">
        <v>45175</v>
      </c>
      <c r="M3267">
        <v>21.511900000000001</v>
      </c>
      <c r="N3267">
        <v>107.5595</v>
      </c>
      <c r="O3267">
        <v>0</v>
      </c>
      <c r="P3267">
        <v>0</v>
      </c>
      <c r="Q3267">
        <v>9056.5118999999995</v>
      </c>
      <c r="R3267">
        <v>45282.559500000003</v>
      </c>
      <c r="S3267" t="s">
        <v>1428</v>
      </c>
    </row>
    <row r="3268" spans="1:19">
      <c r="A3268" t="s">
        <v>2477</v>
      </c>
      <c r="B3268">
        <v>44322</v>
      </c>
      <c r="C3268" t="s">
        <v>2478</v>
      </c>
      <c r="D3268" s="132">
        <v>44322</v>
      </c>
      <c r="E3268" t="s">
        <v>1429</v>
      </c>
      <c r="F3268" t="s">
        <v>1393</v>
      </c>
      <c r="G3268" t="s">
        <v>57</v>
      </c>
      <c r="H3268" t="s">
        <v>54</v>
      </c>
      <c r="I3268" t="s">
        <v>1156</v>
      </c>
      <c r="J3268">
        <v>7</v>
      </c>
      <c r="K3268">
        <v>1419</v>
      </c>
      <c r="L3268">
        <v>9933</v>
      </c>
      <c r="M3268">
        <v>3.3786</v>
      </c>
      <c r="N3268">
        <v>23.650200000000002</v>
      </c>
      <c r="O3268">
        <v>0</v>
      </c>
      <c r="P3268">
        <v>0</v>
      </c>
      <c r="Q3268">
        <v>1422.3786</v>
      </c>
      <c r="R3268">
        <v>9956.6502</v>
      </c>
      <c r="S3268" t="s">
        <v>1428</v>
      </c>
    </row>
    <row r="3269" spans="1:19">
      <c r="A3269" t="s">
        <v>2477</v>
      </c>
      <c r="B3269">
        <v>44322</v>
      </c>
      <c r="C3269" t="s">
        <v>2478</v>
      </c>
      <c r="D3269" s="132">
        <v>44322</v>
      </c>
      <c r="E3269" t="s">
        <v>1429</v>
      </c>
      <c r="F3269" t="s">
        <v>1393</v>
      </c>
      <c r="G3269" t="s">
        <v>57</v>
      </c>
      <c r="H3269" t="s">
        <v>54</v>
      </c>
      <c r="I3269" t="s">
        <v>1319</v>
      </c>
      <c r="J3269">
        <v>10</v>
      </c>
      <c r="K3269">
        <v>1244</v>
      </c>
      <c r="L3269">
        <v>12440</v>
      </c>
      <c r="M3269">
        <v>2.9619</v>
      </c>
      <c r="N3269">
        <v>29.619</v>
      </c>
      <c r="O3269">
        <v>0</v>
      </c>
      <c r="P3269">
        <v>0</v>
      </c>
      <c r="Q3269">
        <v>1246.9619</v>
      </c>
      <c r="R3269">
        <v>12469.619000000001</v>
      </c>
      <c r="S3269" t="s">
        <v>1428</v>
      </c>
    </row>
    <row r="3270" spans="1:19">
      <c r="A3270" t="s">
        <v>2477</v>
      </c>
      <c r="B3270">
        <v>44322</v>
      </c>
      <c r="C3270" t="s">
        <v>2478</v>
      </c>
      <c r="D3270" s="132">
        <v>44322</v>
      </c>
      <c r="E3270" t="s">
        <v>1429</v>
      </c>
      <c r="F3270" t="s">
        <v>1393</v>
      </c>
      <c r="G3270" t="s">
        <v>57</v>
      </c>
      <c r="H3270" t="s">
        <v>54</v>
      </c>
      <c r="I3270" t="s">
        <v>1475</v>
      </c>
      <c r="J3270">
        <v>5</v>
      </c>
      <c r="K3270">
        <v>9035</v>
      </c>
      <c r="L3270">
        <v>45175</v>
      </c>
      <c r="M3270">
        <v>21.511900000000001</v>
      </c>
      <c r="N3270">
        <v>107.5595</v>
      </c>
      <c r="O3270">
        <v>0</v>
      </c>
      <c r="P3270">
        <v>0</v>
      </c>
      <c r="Q3270">
        <v>9056.5118999999995</v>
      </c>
      <c r="R3270">
        <v>45282.559500000003</v>
      </c>
      <c r="S3270" t="s">
        <v>1428</v>
      </c>
    </row>
    <row r="3271" spans="1:19">
      <c r="A3271" t="s">
        <v>2479</v>
      </c>
      <c r="B3271">
        <v>44322</v>
      </c>
      <c r="C3271" t="s">
        <v>2480</v>
      </c>
      <c r="D3271" s="132">
        <v>44322</v>
      </c>
      <c r="E3271" t="s">
        <v>1429</v>
      </c>
      <c r="F3271" t="s">
        <v>113</v>
      </c>
      <c r="G3271" t="s">
        <v>1011</v>
      </c>
      <c r="H3271" t="s">
        <v>54</v>
      </c>
      <c r="I3271" t="s">
        <v>1389</v>
      </c>
      <c r="J3271">
        <v>10</v>
      </c>
      <c r="K3271">
        <v>7050</v>
      </c>
      <c r="L3271">
        <v>70500</v>
      </c>
      <c r="M3271">
        <v>16.785699999999999</v>
      </c>
      <c r="N3271">
        <v>167.857</v>
      </c>
      <c r="O3271">
        <v>0</v>
      </c>
      <c r="P3271">
        <v>0</v>
      </c>
      <c r="Q3271">
        <v>7066.7857000000004</v>
      </c>
      <c r="R3271">
        <v>70667.857000000004</v>
      </c>
      <c r="S3271" t="s">
        <v>1428</v>
      </c>
    </row>
    <row r="3272" spans="1:19">
      <c r="A3272" t="s">
        <v>2479</v>
      </c>
      <c r="B3272">
        <v>44322</v>
      </c>
      <c r="C3272" t="s">
        <v>2480</v>
      </c>
      <c r="D3272" s="132">
        <v>44322</v>
      </c>
      <c r="E3272" t="s">
        <v>1429</v>
      </c>
      <c r="F3272" t="s">
        <v>113</v>
      </c>
      <c r="G3272" t="s">
        <v>1011</v>
      </c>
      <c r="H3272" t="s">
        <v>54</v>
      </c>
      <c r="I3272" t="s">
        <v>1408</v>
      </c>
      <c r="J3272">
        <v>30</v>
      </c>
      <c r="K3272">
        <v>7760</v>
      </c>
      <c r="L3272">
        <v>232800</v>
      </c>
      <c r="M3272">
        <v>18.476199999999999</v>
      </c>
      <c r="N3272">
        <v>554.28599999999994</v>
      </c>
      <c r="O3272">
        <v>0</v>
      </c>
      <c r="P3272">
        <v>0</v>
      </c>
      <c r="Q3272">
        <v>7778.4762000000001</v>
      </c>
      <c r="R3272">
        <v>233354.28599999999</v>
      </c>
      <c r="S3272" t="s">
        <v>1428</v>
      </c>
    </row>
    <row r="3273" spans="1:19">
      <c r="A3273" t="s">
        <v>2481</v>
      </c>
      <c r="B3273">
        <v>44322</v>
      </c>
      <c r="C3273" t="s">
        <v>2482</v>
      </c>
      <c r="D3273" s="132">
        <v>44322</v>
      </c>
      <c r="E3273" t="s">
        <v>1429</v>
      </c>
      <c r="F3273" t="s">
        <v>116</v>
      </c>
      <c r="G3273" t="s">
        <v>1016</v>
      </c>
      <c r="H3273" t="s">
        <v>54</v>
      </c>
      <c r="I3273" t="s">
        <v>1156</v>
      </c>
      <c r="J3273">
        <v>20</v>
      </c>
      <c r="K3273">
        <v>1419</v>
      </c>
      <c r="L3273">
        <v>28380</v>
      </c>
      <c r="M3273">
        <v>3.3786</v>
      </c>
      <c r="N3273">
        <v>67.572000000000003</v>
      </c>
      <c r="O3273">
        <v>0</v>
      </c>
      <c r="P3273">
        <v>0</v>
      </c>
      <c r="Q3273">
        <v>1422.3786</v>
      </c>
      <c r="R3273">
        <v>28447.572</v>
      </c>
      <c r="S3273" t="s">
        <v>1428</v>
      </c>
    </row>
    <row r="3274" spans="1:19">
      <c r="A3274" t="s">
        <v>2481</v>
      </c>
      <c r="B3274">
        <v>44322</v>
      </c>
      <c r="C3274" t="s">
        <v>2482</v>
      </c>
      <c r="D3274" s="132">
        <v>44322</v>
      </c>
      <c r="E3274" t="s">
        <v>1429</v>
      </c>
      <c r="F3274" t="s">
        <v>116</v>
      </c>
      <c r="G3274" t="s">
        <v>1016</v>
      </c>
      <c r="H3274" t="s">
        <v>54</v>
      </c>
      <c r="I3274" t="s">
        <v>1420</v>
      </c>
      <c r="J3274">
        <v>3</v>
      </c>
      <c r="K3274">
        <v>9035</v>
      </c>
      <c r="L3274">
        <v>27105</v>
      </c>
      <c r="M3274">
        <v>21.511900000000001</v>
      </c>
      <c r="N3274">
        <v>64.535700000000006</v>
      </c>
      <c r="O3274">
        <v>0</v>
      </c>
      <c r="P3274">
        <v>0</v>
      </c>
      <c r="Q3274">
        <v>9056.5118999999995</v>
      </c>
      <c r="R3274">
        <v>27169.5357</v>
      </c>
      <c r="S3274" t="s">
        <v>1428</v>
      </c>
    </row>
    <row r="3275" spans="1:19">
      <c r="A3275" t="s">
        <v>2481</v>
      </c>
      <c r="B3275">
        <v>44322</v>
      </c>
      <c r="C3275" t="s">
        <v>2482</v>
      </c>
      <c r="D3275" s="132">
        <v>44322</v>
      </c>
      <c r="E3275" t="s">
        <v>1429</v>
      </c>
      <c r="F3275" t="s">
        <v>116</v>
      </c>
      <c r="G3275" t="s">
        <v>1016</v>
      </c>
      <c r="H3275" t="s">
        <v>54</v>
      </c>
      <c r="I3275" t="s">
        <v>1475</v>
      </c>
      <c r="J3275">
        <v>3</v>
      </c>
      <c r="K3275">
        <v>9035</v>
      </c>
      <c r="L3275">
        <v>27105</v>
      </c>
      <c r="M3275">
        <v>21.511900000000001</v>
      </c>
      <c r="N3275">
        <v>64.535700000000006</v>
      </c>
      <c r="O3275">
        <v>0</v>
      </c>
      <c r="P3275">
        <v>0</v>
      </c>
      <c r="Q3275">
        <v>9056.5118999999995</v>
      </c>
      <c r="R3275">
        <v>27169.5357</v>
      </c>
      <c r="S3275" t="s">
        <v>1428</v>
      </c>
    </row>
    <row r="3276" spans="1:19">
      <c r="A3276" t="s">
        <v>2483</v>
      </c>
      <c r="B3276">
        <v>44322</v>
      </c>
      <c r="C3276" t="s">
        <v>2484</v>
      </c>
      <c r="D3276" s="132">
        <v>44322</v>
      </c>
      <c r="E3276" t="s">
        <v>1429</v>
      </c>
      <c r="F3276" t="s">
        <v>55</v>
      </c>
      <c r="G3276" t="s">
        <v>1052</v>
      </c>
      <c r="H3276" t="s">
        <v>54</v>
      </c>
      <c r="I3276" t="s">
        <v>1475</v>
      </c>
      <c r="J3276">
        <v>3</v>
      </c>
      <c r="K3276">
        <v>9035</v>
      </c>
      <c r="L3276">
        <v>27105</v>
      </c>
      <c r="M3276">
        <v>21.511900000000001</v>
      </c>
      <c r="N3276">
        <v>64.535700000000006</v>
      </c>
      <c r="O3276">
        <v>0</v>
      </c>
      <c r="P3276">
        <v>0</v>
      </c>
      <c r="Q3276">
        <v>9056.5118999999995</v>
      </c>
      <c r="R3276">
        <v>27169.5357</v>
      </c>
      <c r="S3276" t="s">
        <v>1428</v>
      </c>
    </row>
    <row r="3277" spans="1:19">
      <c r="A3277" t="s">
        <v>2485</v>
      </c>
      <c r="B3277">
        <v>44322</v>
      </c>
      <c r="C3277" t="s">
        <v>2486</v>
      </c>
      <c r="D3277" s="132">
        <v>44322</v>
      </c>
      <c r="E3277" t="s">
        <v>1429</v>
      </c>
      <c r="F3277" t="s">
        <v>69</v>
      </c>
      <c r="G3277" t="s">
        <v>66</v>
      </c>
      <c r="H3277" t="s">
        <v>66</v>
      </c>
      <c r="I3277" t="s">
        <v>1156</v>
      </c>
      <c r="J3277">
        <v>6</v>
      </c>
      <c r="K3277">
        <v>1419</v>
      </c>
      <c r="L3277">
        <v>8514</v>
      </c>
      <c r="M3277">
        <v>3.3786</v>
      </c>
      <c r="N3277">
        <v>20.271599999999999</v>
      </c>
      <c r="O3277">
        <v>0</v>
      </c>
      <c r="P3277">
        <v>0</v>
      </c>
      <c r="Q3277">
        <v>1422.3786</v>
      </c>
      <c r="R3277">
        <v>8534.2716</v>
      </c>
      <c r="S3277" t="s">
        <v>1428</v>
      </c>
    </row>
    <row r="3278" spans="1:19">
      <c r="A3278" t="s">
        <v>2487</v>
      </c>
      <c r="B3278">
        <v>44322</v>
      </c>
      <c r="C3278" t="s">
        <v>2488</v>
      </c>
      <c r="D3278" s="132">
        <v>44322</v>
      </c>
      <c r="E3278" t="s">
        <v>1429</v>
      </c>
      <c r="F3278" t="s">
        <v>67</v>
      </c>
      <c r="G3278" t="s">
        <v>66</v>
      </c>
      <c r="H3278" t="s">
        <v>66</v>
      </c>
      <c r="I3278" t="s">
        <v>1420</v>
      </c>
      <c r="J3278">
        <v>20</v>
      </c>
      <c r="K3278">
        <v>9035</v>
      </c>
      <c r="L3278">
        <v>180700</v>
      </c>
      <c r="M3278">
        <v>21.511900000000001</v>
      </c>
      <c r="N3278">
        <v>430.238</v>
      </c>
      <c r="O3278">
        <v>0</v>
      </c>
      <c r="P3278">
        <v>0</v>
      </c>
      <c r="Q3278">
        <v>9056.5118999999995</v>
      </c>
      <c r="R3278">
        <v>181130.23800000001</v>
      </c>
      <c r="S3278" t="s">
        <v>1428</v>
      </c>
    </row>
    <row r="3279" spans="1:19">
      <c r="A3279" t="s">
        <v>2487</v>
      </c>
      <c r="B3279">
        <v>44322</v>
      </c>
      <c r="C3279" t="s">
        <v>2488</v>
      </c>
      <c r="D3279" s="132">
        <v>44322</v>
      </c>
      <c r="E3279" t="s">
        <v>1429</v>
      </c>
      <c r="F3279" t="s">
        <v>67</v>
      </c>
      <c r="G3279" t="s">
        <v>66</v>
      </c>
      <c r="H3279" t="s">
        <v>66</v>
      </c>
      <c r="I3279" t="s">
        <v>1475</v>
      </c>
      <c r="J3279">
        <v>20</v>
      </c>
      <c r="K3279">
        <v>9035</v>
      </c>
      <c r="L3279">
        <v>180700</v>
      </c>
      <c r="M3279">
        <v>21.511900000000001</v>
      </c>
      <c r="N3279">
        <v>430.238</v>
      </c>
      <c r="O3279">
        <v>0</v>
      </c>
      <c r="P3279">
        <v>0</v>
      </c>
      <c r="Q3279">
        <v>9056.5118999999995</v>
      </c>
      <c r="R3279">
        <v>181130.23800000001</v>
      </c>
      <c r="S3279" t="s">
        <v>1428</v>
      </c>
    </row>
    <row r="3280" spans="1:19">
      <c r="A3280" t="s">
        <v>2487</v>
      </c>
      <c r="B3280">
        <v>44322</v>
      </c>
      <c r="C3280" t="s">
        <v>2488</v>
      </c>
      <c r="D3280" s="132">
        <v>44322</v>
      </c>
      <c r="E3280" t="s">
        <v>1429</v>
      </c>
      <c r="F3280" t="s">
        <v>67</v>
      </c>
      <c r="G3280" t="s">
        <v>66</v>
      </c>
      <c r="H3280" t="s">
        <v>66</v>
      </c>
      <c r="I3280" t="s">
        <v>1156</v>
      </c>
      <c r="J3280">
        <v>80</v>
      </c>
      <c r="K3280">
        <v>1419</v>
      </c>
      <c r="L3280">
        <v>113520</v>
      </c>
      <c r="M3280">
        <v>3.3786</v>
      </c>
      <c r="N3280">
        <v>270.28800000000001</v>
      </c>
      <c r="O3280">
        <v>0</v>
      </c>
      <c r="P3280">
        <v>0</v>
      </c>
      <c r="Q3280">
        <v>1422.3786</v>
      </c>
      <c r="R3280">
        <v>113790.288</v>
      </c>
      <c r="S3280" t="s">
        <v>1428</v>
      </c>
    </row>
    <row r="3281" spans="1:19">
      <c r="A3281" t="s">
        <v>2489</v>
      </c>
      <c r="B3281">
        <v>44322</v>
      </c>
      <c r="C3281" t="s">
        <v>2490</v>
      </c>
      <c r="D3281" s="132">
        <v>44322</v>
      </c>
      <c r="E3281" t="s">
        <v>1429</v>
      </c>
      <c r="F3281" t="s">
        <v>71</v>
      </c>
      <c r="G3281" t="s">
        <v>1436</v>
      </c>
      <c r="H3281" t="s">
        <v>66</v>
      </c>
      <c r="I3281" t="s">
        <v>1475</v>
      </c>
      <c r="J3281">
        <v>20</v>
      </c>
      <c r="K3281">
        <v>9035</v>
      </c>
      <c r="L3281">
        <v>180700</v>
      </c>
      <c r="M3281">
        <v>21.511900000000001</v>
      </c>
      <c r="N3281">
        <v>430.238</v>
      </c>
      <c r="O3281">
        <v>0</v>
      </c>
      <c r="P3281">
        <v>0</v>
      </c>
      <c r="Q3281">
        <v>9056.5118999999995</v>
      </c>
      <c r="R3281">
        <v>181130.23800000001</v>
      </c>
      <c r="S3281" t="s">
        <v>1428</v>
      </c>
    </row>
    <row r="3282" spans="1:19">
      <c r="A3282" t="s">
        <v>2489</v>
      </c>
      <c r="B3282">
        <v>44322</v>
      </c>
      <c r="C3282" t="s">
        <v>2490</v>
      </c>
      <c r="D3282" s="132">
        <v>44322</v>
      </c>
      <c r="E3282" t="s">
        <v>1429</v>
      </c>
      <c r="F3282" t="s">
        <v>71</v>
      </c>
      <c r="G3282" t="s">
        <v>1436</v>
      </c>
      <c r="H3282" t="s">
        <v>66</v>
      </c>
      <c r="I3282" t="s">
        <v>1420</v>
      </c>
      <c r="J3282">
        <v>20</v>
      </c>
      <c r="K3282">
        <v>9035</v>
      </c>
      <c r="L3282">
        <v>180700</v>
      </c>
      <c r="M3282">
        <v>21.511900000000001</v>
      </c>
      <c r="N3282">
        <v>430.238</v>
      </c>
      <c r="O3282">
        <v>0</v>
      </c>
      <c r="P3282">
        <v>0</v>
      </c>
      <c r="Q3282">
        <v>9056.5118999999995</v>
      </c>
      <c r="R3282">
        <v>181130.23800000001</v>
      </c>
      <c r="S3282" t="s">
        <v>1428</v>
      </c>
    </row>
    <row r="3283" spans="1:19">
      <c r="A3283" t="s">
        <v>2491</v>
      </c>
      <c r="B3283">
        <v>44322</v>
      </c>
      <c r="C3283" t="s">
        <v>2492</v>
      </c>
      <c r="D3283" s="132">
        <v>44322</v>
      </c>
      <c r="E3283" t="s">
        <v>1429</v>
      </c>
      <c r="F3283" t="s">
        <v>70</v>
      </c>
      <c r="G3283" t="s">
        <v>1436</v>
      </c>
      <c r="H3283" t="s">
        <v>66</v>
      </c>
      <c r="I3283" t="s">
        <v>1475</v>
      </c>
      <c r="J3283">
        <v>3</v>
      </c>
      <c r="K3283">
        <v>9035</v>
      </c>
      <c r="L3283">
        <v>27105</v>
      </c>
      <c r="M3283">
        <v>21.511900000000001</v>
      </c>
      <c r="N3283">
        <v>64.535700000000006</v>
      </c>
      <c r="O3283">
        <v>0</v>
      </c>
      <c r="P3283">
        <v>0</v>
      </c>
      <c r="Q3283">
        <v>9056.5118999999995</v>
      </c>
      <c r="R3283">
        <v>27169.5357</v>
      </c>
      <c r="S3283" t="s">
        <v>1428</v>
      </c>
    </row>
    <row r="3284" spans="1:19">
      <c r="A3284" t="s">
        <v>2493</v>
      </c>
      <c r="B3284">
        <v>44322</v>
      </c>
      <c r="C3284" t="s">
        <v>2494</v>
      </c>
      <c r="D3284" s="132">
        <v>44322</v>
      </c>
      <c r="E3284" t="s">
        <v>1429</v>
      </c>
      <c r="F3284" t="s">
        <v>53</v>
      </c>
      <c r="G3284" t="s">
        <v>1052</v>
      </c>
      <c r="H3284" t="s">
        <v>54</v>
      </c>
      <c r="I3284" t="s">
        <v>1420</v>
      </c>
      <c r="J3284">
        <v>5</v>
      </c>
      <c r="K3284">
        <v>9035</v>
      </c>
      <c r="L3284">
        <v>45175</v>
      </c>
      <c r="M3284">
        <v>21.511900000000001</v>
      </c>
      <c r="N3284">
        <v>107.5595</v>
      </c>
      <c r="O3284">
        <v>0</v>
      </c>
      <c r="P3284">
        <v>0</v>
      </c>
      <c r="Q3284">
        <v>9056.5118999999995</v>
      </c>
      <c r="R3284">
        <v>45282.559500000003</v>
      </c>
      <c r="S3284" t="s">
        <v>1428</v>
      </c>
    </row>
    <row r="3285" spans="1:19">
      <c r="A3285" t="s">
        <v>2493</v>
      </c>
      <c r="B3285">
        <v>44322</v>
      </c>
      <c r="C3285" t="s">
        <v>2494</v>
      </c>
      <c r="D3285" s="132">
        <v>44322</v>
      </c>
      <c r="E3285" t="s">
        <v>1429</v>
      </c>
      <c r="F3285" t="s">
        <v>53</v>
      </c>
      <c r="G3285" t="s">
        <v>1052</v>
      </c>
      <c r="H3285" t="s">
        <v>54</v>
      </c>
      <c r="I3285" t="s">
        <v>1475</v>
      </c>
      <c r="J3285">
        <v>4</v>
      </c>
      <c r="K3285">
        <v>9035</v>
      </c>
      <c r="L3285">
        <v>36140</v>
      </c>
      <c r="M3285">
        <v>21.511900000000001</v>
      </c>
      <c r="N3285">
        <v>86.047600000000003</v>
      </c>
      <c r="O3285">
        <v>0</v>
      </c>
      <c r="P3285">
        <v>0</v>
      </c>
      <c r="Q3285">
        <v>9056.5118999999995</v>
      </c>
      <c r="R3285">
        <v>36226.047599999998</v>
      </c>
      <c r="S3285" t="s">
        <v>1428</v>
      </c>
    </row>
    <row r="3286" spans="1:19">
      <c r="A3286" t="s">
        <v>2495</v>
      </c>
      <c r="B3286">
        <v>44322</v>
      </c>
      <c r="C3286" t="s">
        <v>2496</v>
      </c>
      <c r="D3286" s="132">
        <v>44322</v>
      </c>
      <c r="E3286" t="s">
        <v>1429</v>
      </c>
      <c r="F3286" t="s">
        <v>111</v>
      </c>
      <c r="G3286" t="s">
        <v>1011</v>
      </c>
      <c r="H3286" t="s">
        <v>54</v>
      </c>
      <c r="I3286" t="s">
        <v>1344</v>
      </c>
      <c r="J3286">
        <v>4</v>
      </c>
      <c r="K3286">
        <v>9850</v>
      </c>
      <c r="L3286">
        <v>39400</v>
      </c>
      <c r="M3286">
        <v>23.452400000000001</v>
      </c>
      <c r="N3286">
        <v>93.809600000000003</v>
      </c>
      <c r="O3286">
        <v>0</v>
      </c>
      <c r="P3286">
        <v>0</v>
      </c>
      <c r="Q3286">
        <v>9873.4524000000001</v>
      </c>
      <c r="R3286">
        <v>39493.809600000001</v>
      </c>
      <c r="S3286" t="s">
        <v>1428</v>
      </c>
    </row>
    <row r="3287" spans="1:19">
      <c r="A3287" t="s">
        <v>2495</v>
      </c>
      <c r="B3287">
        <v>44322</v>
      </c>
      <c r="C3287" t="s">
        <v>2496</v>
      </c>
      <c r="D3287" s="132">
        <v>44322</v>
      </c>
      <c r="E3287" t="s">
        <v>1429</v>
      </c>
      <c r="F3287" t="s">
        <v>111</v>
      </c>
      <c r="G3287" t="s">
        <v>1011</v>
      </c>
      <c r="H3287" t="s">
        <v>54</v>
      </c>
      <c r="I3287" t="s">
        <v>1408</v>
      </c>
      <c r="J3287">
        <v>10</v>
      </c>
      <c r="K3287">
        <v>7760</v>
      </c>
      <c r="L3287">
        <v>77600</v>
      </c>
      <c r="M3287">
        <v>18.476199999999999</v>
      </c>
      <c r="N3287">
        <v>184.762</v>
      </c>
      <c r="O3287">
        <v>0</v>
      </c>
      <c r="P3287">
        <v>0</v>
      </c>
      <c r="Q3287">
        <v>7778.4762000000001</v>
      </c>
      <c r="R3287">
        <v>77784.762000000002</v>
      </c>
      <c r="S3287" t="s">
        <v>1428</v>
      </c>
    </row>
    <row r="3288" spans="1:19">
      <c r="A3288" t="s">
        <v>2497</v>
      </c>
      <c r="B3288">
        <v>44322</v>
      </c>
      <c r="C3288" t="s">
        <v>2498</v>
      </c>
      <c r="D3288" s="132">
        <v>44322</v>
      </c>
      <c r="E3288" t="s">
        <v>1429</v>
      </c>
      <c r="F3288" t="s">
        <v>51</v>
      </c>
      <c r="G3288" t="s">
        <v>1051</v>
      </c>
      <c r="H3288" t="s">
        <v>54</v>
      </c>
      <c r="I3288" t="s">
        <v>1420</v>
      </c>
      <c r="J3288">
        <v>5</v>
      </c>
      <c r="K3288">
        <v>9035</v>
      </c>
      <c r="L3288">
        <v>45175</v>
      </c>
      <c r="M3288">
        <v>21.511900000000001</v>
      </c>
      <c r="N3288">
        <v>107.5595</v>
      </c>
      <c r="O3288">
        <v>0</v>
      </c>
      <c r="P3288">
        <v>0</v>
      </c>
      <c r="Q3288">
        <v>9056.5118999999995</v>
      </c>
      <c r="R3288">
        <v>45282.559500000003</v>
      </c>
      <c r="S3288" t="s">
        <v>1428</v>
      </c>
    </row>
    <row r="3289" spans="1:19">
      <c r="A3289" t="s">
        <v>2497</v>
      </c>
      <c r="B3289">
        <v>44322</v>
      </c>
      <c r="C3289" t="s">
        <v>2498</v>
      </c>
      <c r="D3289" s="132">
        <v>44322</v>
      </c>
      <c r="E3289" t="s">
        <v>1429</v>
      </c>
      <c r="F3289" t="s">
        <v>51</v>
      </c>
      <c r="G3289" t="s">
        <v>1051</v>
      </c>
      <c r="H3289" t="s">
        <v>54</v>
      </c>
      <c r="I3289" t="s">
        <v>1475</v>
      </c>
      <c r="J3289">
        <v>3</v>
      </c>
      <c r="K3289">
        <v>9035</v>
      </c>
      <c r="L3289">
        <v>27105</v>
      </c>
      <c r="M3289">
        <v>21.511900000000001</v>
      </c>
      <c r="N3289">
        <v>64.535700000000006</v>
      </c>
      <c r="O3289">
        <v>0</v>
      </c>
      <c r="P3289">
        <v>0</v>
      </c>
      <c r="Q3289">
        <v>9056.5118999999995</v>
      </c>
      <c r="R3289">
        <v>27169.5357</v>
      </c>
      <c r="S3289" t="s">
        <v>1428</v>
      </c>
    </row>
    <row r="3290" spans="1:19">
      <c r="A3290" t="s">
        <v>2499</v>
      </c>
      <c r="B3290">
        <v>44322</v>
      </c>
      <c r="C3290" t="s">
        <v>2500</v>
      </c>
      <c r="D3290" s="132">
        <v>44322</v>
      </c>
      <c r="E3290" t="s">
        <v>1429</v>
      </c>
      <c r="F3290" t="s">
        <v>1</v>
      </c>
      <c r="G3290" t="s">
        <v>1045</v>
      </c>
      <c r="H3290" t="s">
        <v>117</v>
      </c>
      <c r="I3290" t="s">
        <v>2141</v>
      </c>
      <c r="J3290">
        <v>80</v>
      </c>
      <c r="K3290">
        <v>1176</v>
      </c>
      <c r="L3290">
        <v>94080</v>
      </c>
      <c r="M3290">
        <v>2.8</v>
      </c>
      <c r="N3290">
        <v>224</v>
      </c>
      <c r="O3290">
        <v>0</v>
      </c>
      <c r="P3290">
        <v>0</v>
      </c>
      <c r="Q3290">
        <v>1178.8</v>
      </c>
      <c r="R3290">
        <v>94304</v>
      </c>
      <c r="S3290" t="s">
        <v>1428</v>
      </c>
    </row>
    <row r="3291" spans="1:19">
      <c r="A3291" t="s">
        <v>2499</v>
      </c>
      <c r="B3291">
        <v>44322</v>
      </c>
      <c r="C3291" t="s">
        <v>2500</v>
      </c>
      <c r="D3291" s="132">
        <v>44322</v>
      </c>
      <c r="E3291" t="s">
        <v>1429</v>
      </c>
      <c r="F3291" t="s">
        <v>1</v>
      </c>
      <c r="G3291" t="s">
        <v>1045</v>
      </c>
      <c r="H3291" t="s">
        <v>117</v>
      </c>
      <c r="I3291" t="s">
        <v>1407</v>
      </c>
      <c r="J3291">
        <v>15</v>
      </c>
      <c r="K3291">
        <v>5415</v>
      </c>
      <c r="L3291">
        <v>81225</v>
      </c>
      <c r="M3291">
        <v>12.892899999999999</v>
      </c>
      <c r="N3291">
        <v>193.39349999999999</v>
      </c>
      <c r="O3291">
        <v>0</v>
      </c>
      <c r="P3291">
        <v>0</v>
      </c>
      <c r="Q3291">
        <v>5427.8928999999998</v>
      </c>
      <c r="R3291">
        <v>81418.393500000006</v>
      </c>
      <c r="S3291" t="s">
        <v>1428</v>
      </c>
    </row>
    <row r="3292" spans="1:19">
      <c r="A3292" t="s">
        <v>2501</v>
      </c>
      <c r="B3292">
        <v>44322</v>
      </c>
      <c r="C3292" t="s">
        <v>2502</v>
      </c>
      <c r="D3292" s="132">
        <v>44322</v>
      </c>
      <c r="E3292" t="s">
        <v>1429</v>
      </c>
      <c r="F3292" t="s">
        <v>1043</v>
      </c>
      <c r="G3292" t="s">
        <v>1045</v>
      </c>
      <c r="H3292" t="s">
        <v>117</v>
      </c>
      <c r="I3292" t="s">
        <v>2141</v>
      </c>
      <c r="J3292">
        <v>20</v>
      </c>
      <c r="K3292">
        <v>1176</v>
      </c>
      <c r="L3292">
        <v>23520</v>
      </c>
      <c r="M3292">
        <v>2.8</v>
      </c>
      <c r="N3292">
        <v>56</v>
      </c>
      <c r="O3292">
        <v>0</v>
      </c>
      <c r="P3292">
        <v>0</v>
      </c>
      <c r="Q3292">
        <v>1178.8</v>
      </c>
      <c r="R3292">
        <v>23576</v>
      </c>
      <c r="S3292" t="s">
        <v>1428</v>
      </c>
    </row>
    <row r="3293" spans="1:19">
      <c r="A3293" t="s">
        <v>2501</v>
      </c>
      <c r="B3293">
        <v>44322</v>
      </c>
      <c r="C3293" t="s">
        <v>2502</v>
      </c>
      <c r="D3293" s="132">
        <v>44322</v>
      </c>
      <c r="E3293" t="s">
        <v>1429</v>
      </c>
      <c r="F3293" t="s">
        <v>1043</v>
      </c>
      <c r="G3293" t="s">
        <v>1045</v>
      </c>
      <c r="H3293" t="s">
        <v>117</v>
      </c>
      <c r="I3293" t="s">
        <v>1407</v>
      </c>
      <c r="J3293">
        <v>7</v>
      </c>
      <c r="K3293">
        <v>5415</v>
      </c>
      <c r="L3293">
        <v>37905</v>
      </c>
      <c r="M3293">
        <v>12.892899999999999</v>
      </c>
      <c r="N3293">
        <v>90.250299999999996</v>
      </c>
      <c r="O3293">
        <v>0</v>
      </c>
      <c r="P3293">
        <v>0</v>
      </c>
      <c r="Q3293">
        <v>5427.8928999999998</v>
      </c>
      <c r="R3293">
        <v>37995.2503</v>
      </c>
      <c r="S3293" t="s">
        <v>1428</v>
      </c>
    </row>
    <row r="3294" spans="1:19">
      <c r="A3294" t="s">
        <v>2503</v>
      </c>
      <c r="B3294">
        <v>44322</v>
      </c>
      <c r="C3294" t="s">
        <v>2504</v>
      </c>
      <c r="D3294" s="132">
        <v>44322</v>
      </c>
      <c r="E3294" t="s">
        <v>1429</v>
      </c>
      <c r="F3294" t="s">
        <v>5</v>
      </c>
      <c r="G3294" t="s">
        <v>1430</v>
      </c>
      <c r="H3294" t="s">
        <v>117</v>
      </c>
      <c r="I3294" t="s">
        <v>1407</v>
      </c>
      <c r="J3294">
        <v>8</v>
      </c>
      <c r="K3294">
        <v>5415</v>
      </c>
      <c r="L3294">
        <v>43320</v>
      </c>
      <c r="M3294">
        <v>12.892899999999999</v>
      </c>
      <c r="N3294">
        <v>103.14319999999999</v>
      </c>
      <c r="O3294">
        <v>0</v>
      </c>
      <c r="P3294">
        <v>0</v>
      </c>
      <c r="Q3294">
        <v>5427.8928999999998</v>
      </c>
      <c r="R3294">
        <v>43423.143199999999</v>
      </c>
      <c r="S3294" t="s">
        <v>1428</v>
      </c>
    </row>
    <row r="3295" spans="1:19">
      <c r="A3295" t="s">
        <v>2503</v>
      </c>
      <c r="B3295">
        <v>44322</v>
      </c>
      <c r="C3295" t="s">
        <v>2504</v>
      </c>
      <c r="D3295" s="132">
        <v>44322</v>
      </c>
      <c r="E3295" t="s">
        <v>1429</v>
      </c>
      <c r="F3295" t="s">
        <v>5</v>
      </c>
      <c r="G3295" t="s">
        <v>1430</v>
      </c>
      <c r="H3295" t="s">
        <v>117</v>
      </c>
      <c r="I3295" t="s">
        <v>2141</v>
      </c>
      <c r="J3295">
        <v>18</v>
      </c>
      <c r="K3295">
        <v>1176</v>
      </c>
      <c r="L3295">
        <v>21168</v>
      </c>
      <c r="M3295">
        <v>2.8</v>
      </c>
      <c r="N3295">
        <v>50.4</v>
      </c>
      <c r="O3295">
        <v>0</v>
      </c>
      <c r="P3295">
        <v>0</v>
      </c>
      <c r="Q3295">
        <v>1178.8</v>
      </c>
      <c r="R3295">
        <v>21218.400000000001</v>
      </c>
      <c r="S3295" t="s">
        <v>1428</v>
      </c>
    </row>
    <row r="3296" spans="1:19">
      <c r="A3296" t="s">
        <v>2505</v>
      </c>
      <c r="B3296">
        <v>44322</v>
      </c>
      <c r="C3296" t="s">
        <v>2506</v>
      </c>
      <c r="D3296" s="132">
        <v>44322</v>
      </c>
      <c r="E3296" t="s">
        <v>1429</v>
      </c>
      <c r="F3296" t="s">
        <v>1</v>
      </c>
      <c r="G3296" t="s">
        <v>1045</v>
      </c>
      <c r="H3296" t="s">
        <v>117</v>
      </c>
      <c r="I3296" t="s">
        <v>1319</v>
      </c>
      <c r="J3296">
        <v>40</v>
      </c>
      <c r="K3296">
        <v>1244</v>
      </c>
      <c r="L3296">
        <v>49760</v>
      </c>
      <c r="M3296">
        <v>2.9619</v>
      </c>
      <c r="N3296">
        <v>118.476</v>
      </c>
      <c r="O3296">
        <v>0</v>
      </c>
      <c r="P3296">
        <v>0</v>
      </c>
      <c r="Q3296">
        <v>1246.9619</v>
      </c>
      <c r="R3296">
        <v>49878.476000000002</v>
      </c>
      <c r="S3296" t="s">
        <v>1428</v>
      </c>
    </row>
    <row r="3297" spans="1:19">
      <c r="A3297" t="s">
        <v>2505</v>
      </c>
      <c r="B3297">
        <v>44322</v>
      </c>
      <c r="C3297" t="s">
        <v>2506</v>
      </c>
      <c r="D3297" s="132">
        <v>44322</v>
      </c>
      <c r="E3297" t="s">
        <v>1429</v>
      </c>
      <c r="F3297" t="s">
        <v>1</v>
      </c>
      <c r="G3297" t="s">
        <v>1045</v>
      </c>
      <c r="H3297" t="s">
        <v>117</v>
      </c>
      <c r="I3297" t="s">
        <v>1420</v>
      </c>
      <c r="J3297">
        <v>5</v>
      </c>
      <c r="K3297">
        <v>9035</v>
      </c>
      <c r="L3297">
        <v>45175</v>
      </c>
      <c r="M3297">
        <v>21.511900000000001</v>
      </c>
      <c r="N3297">
        <v>107.5595</v>
      </c>
      <c r="O3297">
        <v>0</v>
      </c>
      <c r="P3297">
        <v>0</v>
      </c>
      <c r="Q3297">
        <v>9056.5118999999995</v>
      </c>
      <c r="R3297">
        <v>45282.559500000003</v>
      </c>
      <c r="S3297" t="s">
        <v>1428</v>
      </c>
    </row>
    <row r="3298" spans="1:19">
      <c r="A3298" t="s">
        <v>2507</v>
      </c>
      <c r="B3298">
        <v>44322</v>
      </c>
      <c r="C3298" t="s">
        <v>2508</v>
      </c>
      <c r="D3298" s="132">
        <v>44322</v>
      </c>
      <c r="E3298" t="s">
        <v>1429</v>
      </c>
      <c r="F3298" t="s">
        <v>5</v>
      </c>
      <c r="G3298" t="s">
        <v>1430</v>
      </c>
      <c r="H3298" t="s">
        <v>117</v>
      </c>
      <c r="I3298" t="s">
        <v>1408</v>
      </c>
      <c r="J3298">
        <v>2</v>
      </c>
      <c r="K3298">
        <v>7760</v>
      </c>
      <c r="L3298">
        <v>15520</v>
      </c>
      <c r="M3298">
        <v>18.476199999999999</v>
      </c>
      <c r="N3298">
        <v>36.952399999999997</v>
      </c>
      <c r="O3298">
        <v>0</v>
      </c>
      <c r="P3298">
        <v>0</v>
      </c>
      <c r="Q3298">
        <v>7778.4762000000001</v>
      </c>
      <c r="R3298">
        <v>15556.9524</v>
      </c>
      <c r="S3298" t="s">
        <v>1428</v>
      </c>
    </row>
    <row r="3299" spans="1:19">
      <c r="A3299" t="s">
        <v>2509</v>
      </c>
      <c r="B3299">
        <v>44322</v>
      </c>
      <c r="C3299" t="s">
        <v>2510</v>
      </c>
      <c r="D3299" s="132">
        <v>44322</v>
      </c>
      <c r="E3299" t="s">
        <v>1429</v>
      </c>
      <c r="F3299" t="s">
        <v>1043</v>
      </c>
      <c r="G3299" t="s">
        <v>1045</v>
      </c>
      <c r="H3299" t="s">
        <v>117</v>
      </c>
      <c r="I3299" t="s">
        <v>1420</v>
      </c>
      <c r="J3299">
        <v>4</v>
      </c>
      <c r="K3299">
        <v>9035</v>
      </c>
      <c r="L3299">
        <v>36140</v>
      </c>
      <c r="M3299">
        <v>21.511900000000001</v>
      </c>
      <c r="N3299">
        <v>86.047600000000003</v>
      </c>
      <c r="O3299">
        <v>0</v>
      </c>
      <c r="P3299">
        <v>0</v>
      </c>
      <c r="Q3299">
        <v>9056.5118999999995</v>
      </c>
      <c r="R3299">
        <v>36226.047599999998</v>
      </c>
      <c r="S3299" t="s">
        <v>1428</v>
      </c>
    </row>
    <row r="3300" spans="1:19">
      <c r="A3300" t="s">
        <v>2511</v>
      </c>
      <c r="B3300">
        <v>44322</v>
      </c>
      <c r="C3300" t="s">
        <v>2512</v>
      </c>
      <c r="D3300" s="132">
        <v>44322</v>
      </c>
      <c r="E3300" t="s">
        <v>1429</v>
      </c>
      <c r="F3300" t="s">
        <v>10</v>
      </c>
      <c r="G3300" t="s">
        <v>1430</v>
      </c>
      <c r="H3300" t="s">
        <v>117</v>
      </c>
      <c r="I3300" t="s">
        <v>1420</v>
      </c>
      <c r="J3300">
        <v>2</v>
      </c>
      <c r="K3300">
        <v>9035</v>
      </c>
      <c r="L3300">
        <v>18070</v>
      </c>
      <c r="M3300">
        <v>21.511900000000001</v>
      </c>
      <c r="N3300">
        <v>43.023800000000001</v>
      </c>
      <c r="O3300">
        <v>0</v>
      </c>
      <c r="P3300">
        <v>0</v>
      </c>
      <c r="Q3300">
        <v>9056.5118999999995</v>
      </c>
      <c r="R3300">
        <v>18113.023799999999</v>
      </c>
      <c r="S3300" t="s">
        <v>1428</v>
      </c>
    </row>
    <row r="3301" spans="1:19">
      <c r="A3301" t="s">
        <v>2513</v>
      </c>
      <c r="B3301">
        <v>44322</v>
      </c>
      <c r="C3301" t="s">
        <v>2514</v>
      </c>
      <c r="D3301" s="132">
        <v>44322</v>
      </c>
      <c r="E3301" t="s">
        <v>1143</v>
      </c>
      <c r="F3301" t="s">
        <v>1150</v>
      </c>
      <c r="G3301" t="s">
        <v>1143</v>
      </c>
      <c r="H3301" t="s">
        <v>1143</v>
      </c>
      <c r="I3301" t="s">
        <v>1407</v>
      </c>
      <c r="J3301">
        <v>8</v>
      </c>
      <c r="K3301">
        <v>5492.5</v>
      </c>
      <c r="L3301">
        <v>43940</v>
      </c>
      <c r="M3301">
        <v>13.077400000000001</v>
      </c>
      <c r="N3301">
        <v>104.61920000000001</v>
      </c>
      <c r="O3301">
        <v>0</v>
      </c>
      <c r="P3301">
        <v>0</v>
      </c>
      <c r="Q3301">
        <v>5505.5774000000001</v>
      </c>
      <c r="R3301">
        <v>44044.619200000001</v>
      </c>
      <c r="S3301" t="s">
        <v>1428</v>
      </c>
    </row>
    <row r="3302" spans="1:19">
      <c r="A3302" t="s">
        <v>2515</v>
      </c>
      <c r="B3302">
        <v>44322</v>
      </c>
      <c r="C3302" t="s">
        <v>2516</v>
      </c>
      <c r="D3302" s="132">
        <v>44322</v>
      </c>
      <c r="E3302" t="s">
        <v>1143</v>
      </c>
      <c r="F3302" t="s">
        <v>1150</v>
      </c>
      <c r="G3302" t="s">
        <v>1143</v>
      </c>
      <c r="H3302" t="s">
        <v>1143</v>
      </c>
      <c r="I3302" t="s">
        <v>1375</v>
      </c>
      <c r="J3302">
        <v>4</v>
      </c>
      <c r="K3302">
        <v>1420</v>
      </c>
      <c r="L3302">
        <v>5680</v>
      </c>
      <c r="M3302">
        <v>3.3809999999999998</v>
      </c>
      <c r="N3302">
        <v>13.523999999999999</v>
      </c>
      <c r="O3302">
        <v>0</v>
      </c>
      <c r="P3302">
        <v>0</v>
      </c>
      <c r="Q3302">
        <v>1423.3810000000001</v>
      </c>
      <c r="R3302">
        <v>5693.5240000000003</v>
      </c>
      <c r="S3302" t="s">
        <v>1428</v>
      </c>
    </row>
    <row r="3303" spans="1:19">
      <c r="A3303" t="s">
        <v>2517</v>
      </c>
      <c r="B3303">
        <v>44322</v>
      </c>
      <c r="C3303" t="s">
        <v>2518</v>
      </c>
      <c r="D3303" s="132">
        <v>44322</v>
      </c>
      <c r="E3303" t="s">
        <v>1429</v>
      </c>
      <c r="F3303" t="s">
        <v>1008</v>
      </c>
      <c r="G3303" t="s">
        <v>1013</v>
      </c>
      <c r="H3303" t="s">
        <v>1433</v>
      </c>
      <c r="I3303" t="s">
        <v>2141</v>
      </c>
      <c r="J3303">
        <v>40</v>
      </c>
      <c r="K3303">
        <v>1176</v>
      </c>
      <c r="L3303">
        <v>47040</v>
      </c>
      <c r="M3303">
        <v>2.8</v>
      </c>
      <c r="N3303">
        <v>112</v>
      </c>
      <c r="O3303">
        <v>0</v>
      </c>
      <c r="P3303">
        <v>0</v>
      </c>
      <c r="Q3303">
        <v>1178.8</v>
      </c>
      <c r="R3303">
        <v>47152</v>
      </c>
      <c r="S3303" t="s">
        <v>1428</v>
      </c>
    </row>
    <row r="3304" spans="1:19">
      <c r="A3304" t="s">
        <v>2517</v>
      </c>
      <c r="B3304">
        <v>44322</v>
      </c>
      <c r="C3304" t="s">
        <v>2518</v>
      </c>
      <c r="D3304" s="132">
        <v>44322</v>
      </c>
      <c r="E3304" t="s">
        <v>1429</v>
      </c>
      <c r="F3304" t="s">
        <v>1008</v>
      </c>
      <c r="G3304" t="s">
        <v>1013</v>
      </c>
      <c r="H3304" t="s">
        <v>1433</v>
      </c>
      <c r="I3304" t="s">
        <v>1407</v>
      </c>
      <c r="J3304">
        <v>25</v>
      </c>
      <c r="K3304">
        <v>5415</v>
      </c>
      <c r="L3304">
        <v>135375</v>
      </c>
      <c r="M3304">
        <v>12.893000000000001</v>
      </c>
      <c r="N3304">
        <v>322.32499999999999</v>
      </c>
      <c r="O3304">
        <v>0</v>
      </c>
      <c r="P3304">
        <v>0</v>
      </c>
      <c r="Q3304">
        <v>5427.8928999999998</v>
      </c>
      <c r="R3304">
        <v>135697.32250000001</v>
      </c>
      <c r="S3304" t="s">
        <v>1428</v>
      </c>
    </row>
    <row r="3305" spans="1:19">
      <c r="A3305" t="s">
        <v>2519</v>
      </c>
      <c r="B3305">
        <v>44322</v>
      </c>
      <c r="C3305" t="s">
        <v>2520</v>
      </c>
      <c r="D3305" s="132">
        <v>44322</v>
      </c>
      <c r="E3305" t="s">
        <v>1143</v>
      </c>
      <c r="F3305" t="s">
        <v>1471</v>
      </c>
      <c r="G3305" t="s">
        <v>1143</v>
      </c>
      <c r="H3305" t="s">
        <v>1143</v>
      </c>
      <c r="I3305" t="s">
        <v>1407</v>
      </c>
      <c r="J3305">
        <v>2</v>
      </c>
      <c r="K3305">
        <v>5492.5</v>
      </c>
      <c r="L3305">
        <v>10985</v>
      </c>
      <c r="M3305">
        <v>13.077400000000001</v>
      </c>
      <c r="N3305">
        <v>26.154800000000002</v>
      </c>
      <c r="O3305">
        <v>0</v>
      </c>
      <c r="P3305">
        <v>0</v>
      </c>
      <c r="Q3305">
        <v>5505.5774000000001</v>
      </c>
      <c r="R3305">
        <v>11011.1548</v>
      </c>
      <c r="S3305" t="s">
        <v>1428</v>
      </c>
    </row>
    <row r="3306" spans="1:19">
      <c r="A3306" t="s">
        <v>2521</v>
      </c>
      <c r="B3306">
        <v>44322</v>
      </c>
      <c r="C3306" t="s">
        <v>2522</v>
      </c>
      <c r="D3306" s="132">
        <v>44322</v>
      </c>
      <c r="E3306" t="s">
        <v>1143</v>
      </c>
      <c r="F3306" t="s">
        <v>1316</v>
      </c>
      <c r="G3306" t="s">
        <v>1143</v>
      </c>
      <c r="H3306" t="s">
        <v>1143</v>
      </c>
      <c r="I3306" t="s">
        <v>1407</v>
      </c>
      <c r="J3306">
        <v>4</v>
      </c>
      <c r="K3306">
        <v>5492.5</v>
      </c>
      <c r="L3306">
        <v>21970</v>
      </c>
      <c r="M3306">
        <v>13.077400000000001</v>
      </c>
      <c r="N3306">
        <v>52.309600000000003</v>
      </c>
      <c r="O3306">
        <v>0</v>
      </c>
      <c r="P3306">
        <v>0</v>
      </c>
      <c r="Q3306">
        <v>5505.5774000000001</v>
      </c>
      <c r="R3306">
        <v>22022.309600000001</v>
      </c>
      <c r="S3306" t="s">
        <v>1428</v>
      </c>
    </row>
    <row r="3307" spans="1:19">
      <c r="A3307" t="s">
        <v>2523</v>
      </c>
      <c r="B3307">
        <v>44322</v>
      </c>
      <c r="C3307" t="s">
        <v>2524</v>
      </c>
      <c r="D3307" s="132">
        <v>44322</v>
      </c>
      <c r="E3307" t="s">
        <v>1429</v>
      </c>
      <c r="F3307" t="s">
        <v>93</v>
      </c>
      <c r="G3307" t="s">
        <v>1446</v>
      </c>
      <c r="H3307" t="s">
        <v>1433</v>
      </c>
      <c r="I3307" t="s">
        <v>1475</v>
      </c>
      <c r="J3307">
        <v>5</v>
      </c>
      <c r="K3307">
        <v>9035</v>
      </c>
      <c r="L3307">
        <v>45175</v>
      </c>
      <c r="M3307">
        <v>21.512</v>
      </c>
      <c r="N3307">
        <v>107.56</v>
      </c>
      <c r="O3307">
        <v>0</v>
      </c>
      <c r="P3307">
        <v>0</v>
      </c>
      <c r="Q3307">
        <v>9056.5118999999995</v>
      </c>
      <c r="R3307">
        <v>45282.559500000003</v>
      </c>
      <c r="S3307" t="s">
        <v>1428</v>
      </c>
    </row>
    <row r="3308" spans="1:19">
      <c r="A3308" t="s">
        <v>2523</v>
      </c>
      <c r="B3308">
        <v>44322</v>
      </c>
      <c r="C3308" t="s">
        <v>2524</v>
      </c>
      <c r="D3308" s="132">
        <v>44322</v>
      </c>
      <c r="E3308" t="s">
        <v>1429</v>
      </c>
      <c r="F3308" t="s">
        <v>93</v>
      </c>
      <c r="G3308" t="s">
        <v>1446</v>
      </c>
      <c r="H3308" t="s">
        <v>1433</v>
      </c>
      <c r="I3308" t="s">
        <v>1420</v>
      </c>
      <c r="J3308">
        <v>5</v>
      </c>
      <c r="K3308">
        <v>9035</v>
      </c>
      <c r="L3308">
        <v>45175</v>
      </c>
      <c r="M3308">
        <v>21.512</v>
      </c>
      <c r="N3308">
        <v>107.56</v>
      </c>
      <c r="O3308">
        <v>0</v>
      </c>
      <c r="P3308">
        <v>0</v>
      </c>
      <c r="Q3308">
        <v>9056.5118999999995</v>
      </c>
      <c r="R3308">
        <v>45282.559500000003</v>
      </c>
      <c r="S3308" t="s">
        <v>1428</v>
      </c>
    </row>
    <row r="3309" spans="1:19">
      <c r="A3309" t="s">
        <v>2525</v>
      </c>
      <c r="B3309">
        <v>44322</v>
      </c>
      <c r="C3309" t="s">
        <v>2526</v>
      </c>
      <c r="D3309" s="132">
        <v>44322</v>
      </c>
      <c r="E3309" t="s">
        <v>1429</v>
      </c>
      <c r="F3309" t="s">
        <v>93</v>
      </c>
      <c r="G3309" t="s">
        <v>1446</v>
      </c>
      <c r="H3309" t="s">
        <v>1433</v>
      </c>
      <c r="I3309" t="s">
        <v>2141</v>
      </c>
      <c r="J3309">
        <v>25</v>
      </c>
      <c r="K3309">
        <v>1176</v>
      </c>
      <c r="L3309">
        <v>29400</v>
      </c>
      <c r="M3309">
        <v>2.8</v>
      </c>
      <c r="N3309">
        <v>70</v>
      </c>
      <c r="O3309">
        <v>0</v>
      </c>
      <c r="P3309">
        <v>0</v>
      </c>
      <c r="Q3309">
        <v>1178.8</v>
      </c>
      <c r="R3309">
        <v>29470</v>
      </c>
      <c r="S3309" t="s">
        <v>1428</v>
      </c>
    </row>
    <row r="3310" spans="1:19">
      <c r="A3310" t="s">
        <v>2525</v>
      </c>
      <c r="B3310">
        <v>44322</v>
      </c>
      <c r="C3310" t="s">
        <v>2526</v>
      </c>
      <c r="D3310" s="132">
        <v>44322</v>
      </c>
      <c r="E3310" t="s">
        <v>1429</v>
      </c>
      <c r="F3310" t="s">
        <v>93</v>
      </c>
      <c r="G3310" t="s">
        <v>1446</v>
      </c>
      <c r="H3310" t="s">
        <v>1433</v>
      </c>
      <c r="I3310" t="s">
        <v>1407</v>
      </c>
      <c r="J3310">
        <v>15</v>
      </c>
      <c r="K3310">
        <v>5415</v>
      </c>
      <c r="L3310">
        <v>81225</v>
      </c>
      <c r="M3310">
        <v>12.893000000000001</v>
      </c>
      <c r="N3310">
        <v>193.39500000000001</v>
      </c>
      <c r="O3310">
        <v>0</v>
      </c>
      <c r="P3310">
        <v>0</v>
      </c>
      <c r="Q3310">
        <v>5427.8928999999998</v>
      </c>
      <c r="R3310">
        <v>81418.393500000006</v>
      </c>
      <c r="S3310" t="s">
        <v>1428</v>
      </c>
    </row>
    <row r="3311" spans="1:19">
      <c r="A3311" t="s">
        <v>2527</v>
      </c>
      <c r="B3311">
        <v>44322</v>
      </c>
      <c r="C3311" t="s">
        <v>2528</v>
      </c>
      <c r="D3311" s="132">
        <v>44322</v>
      </c>
      <c r="E3311" t="s">
        <v>1143</v>
      </c>
      <c r="F3311" t="s">
        <v>1409</v>
      </c>
      <c r="G3311" t="s">
        <v>1143</v>
      </c>
      <c r="H3311" t="s">
        <v>1143</v>
      </c>
      <c r="I3311" t="s">
        <v>1407</v>
      </c>
      <c r="J3311">
        <v>6</v>
      </c>
      <c r="K3311">
        <v>5492.5</v>
      </c>
      <c r="L3311">
        <v>32955</v>
      </c>
      <c r="M3311">
        <v>13.077400000000001</v>
      </c>
      <c r="N3311">
        <v>78.464399999999998</v>
      </c>
      <c r="O3311">
        <v>0</v>
      </c>
      <c r="P3311">
        <v>0</v>
      </c>
      <c r="Q3311">
        <v>5505.5774000000001</v>
      </c>
      <c r="R3311">
        <v>33033.464399999997</v>
      </c>
      <c r="S3311" t="s">
        <v>1428</v>
      </c>
    </row>
    <row r="3312" spans="1:19">
      <c r="A3312" t="s">
        <v>2529</v>
      </c>
      <c r="B3312">
        <v>44322</v>
      </c>
      <c r="C3312" t="s">
        <v>2530</v>
      </c>
      <c r="D3312" s="132">
        <v>44322</v>
      </c>
      <c r="E3312" t="s">
        <v>1143</v>
      </c>
      <c r="F3312" t="s">
        <v>1442</v>
      </c>
      <c r="G3312" t="s">
        <v>1143</v>
      </c>
      <c r="H3312" t="s">
        <v>1143</v>
      </c>
      <c r="I3312" t="s">
        <v>1319</v>
      </c>
      <c r="J3312">
        <v>6</v>
      </c>
      <c r="K3312">
        <v>1262</v>
      </c>
      <c r="L3312">
        <v>7572</v>
      </c>
      <c r="M3312">
        <v>3.0047999999999999</v>
      </c>
      <c r="N3312">
        <v>18.0288</v>
      </c>
      <c r="O3312">
        <v>0</v>
      </c>
      <c r="P3312">
        <v>0</v>
      </c>
      <c r="Q3312">
        <v>1265.0047999999999</v>
      </c>
      <c r="R3312">
        <v>7590.0288</v>
      </c>
      <c r="S3312" t="s">
        <v>1428</v>
      </c>
    </row>
    <row r="3313" spans="1:19">
      <c r="A3313" t="s">
        <v>2529</v>
      </c>
      <c r="B3313">
        <v>44322</v>
      </c>
      <c r="C3313" t="s">
        <v>2530</v>
      </c>
      <c r="D3313" s="132">
        <v>44322</v>
      </c>
      <c r="E3313" t="s">
        <v>1143</v>
      </c>
      <c r="F3313" t="s">
        <v>1442</v>
      </c>
      <c r="G3313" t="s">
        <v>1143</v>
      </c>
      <c r="H3313" t="s">
        <v>1143</v>
      </c>
      <c r="I3313" t="s">
        <v>1322</v>
      </c>
      <c r="J3313">
        <v>3</v>
      </c>
      <c r="K3313">
        <v>1380</v>
      </c>
      <c r="L3313">
        <v>4140</v>
      </c>
      <c r="M3313">
        <v>3.2856999999999998</v>
      </c>
      <c r="N3313">
        <v>9.8571000000000009</v>
      </c>
      <c r="O3313">
        <v>0</v>
      </c>
      <c r="P3313">
        <v>0</v>
      </c>
      <c r="Q3313">
        <v>1383.2856999999999</v>
      </c>
      <c r="R3313">
        <v>4149.8571000000002</v>
      </c>
      <c r="S3313" t="s">
        <v>1428</v>
      </c>
    </row>
    <row r="3314" spans="1:19">
      <c r="A3314" t="s">
        <v>2531</v>
      </c>
      <c r="B3314">
        <v>44322</v>
      </c>
      <c r="C3314" t="s">
        <v>2532</v>
      </c>
      <c r="D3314" s="132">
        <v>44322</v>
      </c>
      <c r="E3314" t="s">
        <v>1429</v>
      </c>
      <c r="F3314" t="s">
        <v>42</v>
      </c>
      <c r="G3314" t="s">
        <v>41</v>
      </c>
      <c r="H3314" t="s">
        <v>13</v>
      </c>
      <c r="I3314" t="s">
        <v>1379</v>
      </c>
      <c r="J3314">
        <v>100</v>
      </c>
      <c r="K3314">
        <v>1186</v>
      </c>
      <c r="L3314">
        <v>118600</v>
      </c>
      <c r="M3314">
        <v>2.8237999999999999</v>
      </c>
      <c r="N3314">
        <v>282.38</v>
      </c>
      <c r="O3314">
        <v>0</v>
      </c>
      <c r="P3314">
        <v>0</v>
      </c>
      <c r="Q3314">
        <v>1188.8237999999999</v>
      </c>
      <c r="R3314">
        <v>118882.38</v>
      </c>
      <c r="S3314" t="s">
        <v>1428</v>
      </c>
    </row>
    <row r="3315" spans="1:19">
      <c r="A3315" t="s">
        <v>2531</v>
      </c>
      <c r="B3315">
        <v>44322</v>
      </c>
      <c r="C3315" t="s">
        <v>2532</v>
      </c>
      <c r="D3315" s="132">
        <v>44322</v>
      </c>
      <c r="E3315" t="s">
        <v>1429</v>
      </c>
      <c r="F3315" t="s">
        <v>42</v>
      </c>
      <c r="G3315" t="s">
        <v>41</v>
      </c>
      <c r="H3315" t="s">
        <v>13</v>
      </c>
      <c r="I3315" t="s">
        <v>1408</v>
      </c>
      <c r="J3315">
        <v>10</v>
      </c>
      <c r="K3315">
        <v>7760</v>
      </c>
      <c r="L3315">
        <v>77600</v>
      </c>
      <c r="M3315">
        <v>18.476199999999999</v>
      </c>
      <c r="N3315">
        <v>184.762</v>
      </c>
      <c r="O3315">
        <v>0</v>
      </c>
      <c r="P3315">
        <v>0</v>
      </c>
      <c r="Q3315">
        <v>7778.4762000000001</v>
      </c>
      <c r="R3315">
        <v>77784.762000000002</v>
      </c>
      <c r="S3315" t="s">
        <v>1428</v>
      </c>
    </row>
    <row r="3316" spans="1:19">
      <c r="A3316" t="s">
        <v>2531</v>
      </c>
      <c r="B3316">
        <v>44322</v>
      </c>
      <c r="C3316" t="s">
        <v>2532</v>
      </c>
      <c r="D3316" s="132">
        <v>44322</v>
      </c>
      <c r="E3316" t="s">
        <v>1429</v>
      </c>
      <c r="F3316" t="s">
        <v>42</v>
      </c>
      <c r="G3316" t="s">
        <v>41</v>
      </c>
      <c r="H3316" t="s">
        <v>13</v>
      </c>
      <c r="I3316" t="s">
        <v>1156</v>
      </c>
      <c r="J3316">
        <v>160</v>
      </c>
      <c r="K3316">
        <v>1419</v>
      </c>
      <c r="L3316">
        <v>227040</v>
      </c>
      <c r="M3316">
        <v>3.3786</v>
      </c>
      <c r="N3316">
        <v>540.57600000000002</v>
      </c>
      <c r="O3316">
        <v>0</v>
      </c>
      <c r="P3316">
        <v>0</v>
      </c>
      <c r="Q3316">
        <v>1422.3786</v>
      </c>
      <c r="R3316">
        <v>227580.576</v>
      </c>
      <c r="S3316" t="s">
        <v>1428</v>
      </c>
    </row>
    <row r="3317" spans="1:19">
      <c r="A3317" t="s">
        <v>2531</v>
      </c>
      <c r="B3317">
        <v>44322</v>
      </c>
      <c r="C3317" t="s">
        <v>2532</v>
      </c>
      <c r="D3317" s="132">
        <v>44322</v>
      </c>
      <c r="E3317" t="s">
        <v>1429</v>
      </c>
      <c r="F3317" t="s">
        <v>42</v>
      </c>
      <c r="G3317" t="s">
        <v>41</v>
      </c>
      <c r="H3317" t="s">
        <v>13</v>
      </c>
      <c r="I3317" t="s">
        <v>1475</v>
      </c>
      <c r="J3317">
        <v>10</v>
      </c>
      <c r="K3317">
        <v>9035</v>
      </c>
      <c r="L3317">
        <v>90350</v>
      </c>
      <c r="M3317">
        <v>21.511900000000001</v>
      </c>
      <c r="N3317">
        <v>215.119</v>
      </c>
      <c r="O3317">
        <v>0</v>
      </c>
      <c r="P3317">
        <v>0</v>
      </c>
      <c r="Q3317">
        <v>9056.5118999999995</v>
      </c>
      <c r="R3317">
        <v>90565.119000000006</v>
      </c>
      <c r="S3317" t="s">
        <v>1428</v>
      </c>
    </row>
    <row r="3318" spans="1:19">
      <c r="A3318" t="s">
        <v>2533</v>
      </c>
      <c r="B3318">
        <v>44322</v>
      </c>
      <c r="C3318" t="s">
        <v>2534</v>
      </c>
      <c r="D3318" s="132">
        <v>44322</v>
      </c>
      <c r="E3318" t="s">
        <v>1429</v>
      </c>
      <c r="F3318" t="s">
        <v>40</v>
      </c>
      <c r="G3318" t="s">
        <v>41</v>
      </c>
      <c r="H3318" t="s">
        <v>13</v>
      </c>
      <c r="I3318" t="s">
        <v>1408</v>
      </c>
      <c r="J3318">
        <v>20</v>
      </c>
      <c r="K3318">
        <v>7760</v>
      </c>
      <c r="L3318">
        <v>155200</v>
      </c>
      <c r="M3318">
        <v>18.476199999999999</v>
      </c>
      <c r="N3318">
        <v>369.524</v>
      </c>
      <c r="O3318">
        <v>0</v>
      </c>
      <c r="P3318">
        <v>0</v>
      </c>
      <c r="Q3318">
        <v>7778.4762000000001</v>
      </c>
      <c r="R3318">
        <v>155569.524</v>
      </c>
      <c r="S3318" t="s">
        <v>1428</v>
      </c>
    </row>
    <row r="3319" spans="1:19">
      <c r="A3319" t="s">
        <v>2533</v>
      </c>
      <c r="B3319">
        <v>44322</v>
      </c>
      <c r="C3319" t="s">
        <v>2534</v>
      </c>
      <c r="D3319" s="132">
        <v>44322</v>
      </c>
      <c r="E3319" t="s">
        <v>1429</v>
      </c>
      <c r="F3319" t="s">
        <v>40</v>
      </c>
      <c r="G3319" t="s">
        <v>41</v>
      </c>
      <c r="H3319" t="s">
        <v>13</v>
      </c>
      <c r="I3319" t="s">
        <v>1475</v>
      </c>
      <c r="J3319">
        <v>16</v>
      </c>
      <c r="K3319">
        <v>9035</v>
      </c>
      <c r="L3319">
        <v>144560</v>
      </c>
      <c r="M3319">
        <v>21.511900000000001</v>
      </c>
      <c r="N3319">
        <v>344.19040000000001</v>
      </c>
      <c r="O3319">
        <v>0</v>
      </c>
      <c r="P3319">
        <v>0</v>
      </c>
      <c r="Q3319">
        <v>9056.5118999999995</v>
      </c>
      <c r="R3319">
        <v>144904.19039999999</v>
      </c>
      <c r="S3319" t="s">
        <v>1428</v>
      </c>
    </row>
    <row r="3320" spans="1:19">
      <c r="A3320" t="s">
        <v>2535</v>
      </c>
      <c r="B3320">
        <v>44322</v>
      </c>
      <c r="C3320" t="s">
        <v>2536</v>
      </c>
      <c r="D3320" s="132">
        <v>44322</v>
      </c>
      <c r="E3320" t="s">
        <v>1429</v>
      </c>
      <c r="F3320" t="s">
        <v>45</v>
      </c>
      <c r="G3320" t="s">
        <v>1431</v>
      </c>
      <c r="H3320" t="s">
        <v>13</v>
      </c>
      <c r="I3320" t="s">
        <v>1475</v>
      </c>
      <c r="J3320">
        <v>5</v>
      </c>
      <c r="K3320">
        <v>9035</v>
      </c>
      <c r="L3320">
        <v>45175</v>
      </c>
      <c r="M3320">
        <v>21.511900000000001</v>
      </c>
      <c r="N3320">
        <v>107.5595</v>
      </c>
      <c r="O3320">
        <v>0</v>
      </c>
      <c r="P3320">
        <v>0</v>
      </c>
      <c r="Q3320">
        <v>9056.5118999999995</v>
      </c>
      <c r="R3320">
        <v>45282.559500000003</v>
      </c>
      <c r="S3320" t="s">
        <v>1428</v>
      </c>
    </row>
    <row r="3321" spans="1:19">
      <c r="A3321" t="s">
        <v>2535</v>
      </c>
      <c r="B3321">
        <v>44322</v>
      </c>
      <c r="C3321" t="s">
        <v>2536</v>
      </c>
      <c r="D3321" s="132">
        <v>44322</v>
      </c>
      <c r="E3321" t="s">
        <v>1429</v>
      </c>
      <c r="F3321" t="s">
        <v>45</v>
      </c>
      <c r="G3321" t="s">
        <v>1431</v>
      </c>
      <c r="H3321" t="s">
        <v>13</v>
      </c>
      <c r="I3321" t="s">
        <v>1322</v>
      </c>
      <c r="J3321">
        <v>40</v>
      </c>
      <c r="K3321">
        <v>1361</v>
      </c>
      <c r="L3321">
        <v>54440</v>
      </c>
      <c r="M3321">
        <v>3.2404999999999999</v>
      </c>
      <c r="N3321">
        <v>129.62</v>
      </c>
      <c r="O3321">
        <v>0</v>
      </c>
      <c r="P3321">
        <v>0</v>
      </c>
      <c r="Q3321">
        <v>1364.2405000000001</v>
      </c>
      <c r="R3321">
        <v>54569.62</v>
      </c>
      <c r="S3321" t="s">
        <v>1428</v>
      </c>
    </row>
    <row r="3322" spans="1:19">
      <c r="A3322" t="s">
        <v>2535</v>
      </c>
      <c r="B3322">
        <v>44322</v>
      </c>
      <c r="C3322" t="s">
        <v>2536</v>
      </c>
      <c r="D3322" s="132">
        <v>44322</v>
      </c>
      <c r="E3322" t="s">
        <v>1429</v>
      </c>
      <c r="F3322" t="s">
        <v>45</v>
      </c>
      <c r="G3322" t="s">
        <v>1431</v>
      </c>
      <c r="H3322" t="s">
        <v>13</v>
      </c>
      <c r="I3322" t="s">
        <v>1408</v>
      </c>
      <c r="J3322">
        <v>10</v>
      </c>
      <c r="K3322">
        <v>7760</v>
      </c>
      <c r="L3322">
        <v>77600</v>
      </c>
      <c r="M3322">
        <v>18.476199999999999</v>
      </c>
      <c r="N3322">
        <v>184.762</v>
      </c>
      <c r="O3322">
        <v>0</v>
      </c>
      <c r="P3322">
        <v>0</v>
      </c>
      <c r="Q3322">
        <v>7778.4762000000001</v>
      </c>
      <c r="R3322">
        <v>77784.762000000002</v>
      </c>
      <c r="S3322" t="s">
        <v>1428</v>
      </c>
    </row>
    <row r="3323" spans="1:19">
      <c r="A3323" t="s">
        <v>2535</v>
      </c>
      <c r="B3323">
        <v>44322</v>
      </c>
      <c r="C3323" t="s">
        <v>2536</v>
      </c>
      <c r="D3323" s="132">
        <v>44322</v>
      </c>
      <c r="E3323" t="s">
        <v>1429</v>
      </c>
      <c r="F3323" t="s">
        <v>45</v>
      </c>
      <c r="G3323" t="s">
        <v>1431</v>
      </c>
      <c r="H3323" t="s">
        <v>13</v>
      </c>
      <c r="I3323" t="s">
        <v>1379</v>
      </c>
      <c r="J3323">
        <v>40</v>
      </c>
      <c r="K3323">
        <v>1186</v>
      </c>
      <c r="L3323">
        <v>47440</v>
      </c>
      <c r="M3323">
        <v>2.8237999999999999</v>
      </c>
      <c r="N3323">
        <v>112.952</v>
      </c>
      <c r="O3323">
        <v>0</v>
      </c>
      <c r="P3323">
        <v>0</v>
      </c>
      <c r="Q3323">
        <v>1188.8237999999999</v>
      </c>
      <c r="R3323">
        <v>47552.951999999997</v>
      </c>
      <c r="S3323" t="s">
        <v>1428</v>
      </c>
    </row>
    <row r="3324" spans="1:19">
      <c r="A3324" t="s">
        <v>2537</v>
      </c>
      <c r="B3324">
        <v>44322</v>
      </c>
      <c r="C3324" t="s">
        <v>2538</v>
      </c>
      <c r="D3324" s="132">
        <v>44322</v>
      </c>
      <c r="E3324" t="s">
        <v>1429</v>
      </c>
      <c r="F3324" t="s">
        <v>15</v>
      </c>
      <c r="G3324" t="s">
        <v>1437</v>
      </c>
      <c r="H3324" t="s">
        <v>13</v>
      </c>
      <c r="I3324" t="s">
        <v>1319</v>
      </c>
      <c r="J3324">
        <v>20</v>
      </c>
      <c r="K3324">
        <v>1244</v>
      </c>
      <c r="L3324">
        <v>24880</v>
      </c>
      <c r="M3324">
        <v>2.9619</v>
      </c>
      <c r="N3324">
        <v>59.238</v>
      </c>
      <c r="O3324">
        <v>0</v>
      </c>
      <c r="P3324">
        <v>0</v>
      </c>
      <c r="Q3324">
        <v>1246.9619</v>
      </c>
      <c r="R3324">
        <v>24939.238000000001</v>
      </c>
      <c r="S3324" t="s">
        <v>1428</v>
      </c>
    </row>
    <row r="3325" spans="1:19">
      <c r="A3325" t="s">
        <v>2537</v>
      </c>
      <c r="B3325">
        <v>44322</v>
      </c>
      <c r="C3325" t="s">
        <v>2538</v>
      </c>
      <c r="D3325" s="132">
        <v>44322</v>
      </c>
      <c r="E3325" t="s">
        <v>1429</v>
      </c>
      <c r="F3325" t="s">
        <v>15</v>
      </c>
      <c r="G3325" t="s">
        <v>1437</v>
      </c>
      <c r="H3325" t="s">
        <v>13</v>
      </c>
      <c r="I3325" t="s">
        <v>1475</v>
      </c>
      <c r="J3325">
        <v>5</v>
      </c>
      <c r="K3325">
        <v>9035</v>
      </c>
      <c r="L3325">
        <v>45175</v>
      </c>
      <c r="M3325">
        <v>21.511900000000001</v>
      </c>
      <c r="N3325">
        <v>107.5595</v>
      </c>
      <c r="O3325">
        <v>0</v>
      </c>
      <c r="P3325">
        <v>0</v>
      </c>
      <c r="Q3325">
        <v>9056.5118999999995</v>
      </c>
      <c r="R3325">
        <v>45282.559500000003</v>
      </c>
      <c r="S3325" t="s">
        <v>1428</v>
      </c>
    </row>
    <row r="3326" spans="1:19">
      <c r="A3326" t="s">
        <v>2537</v>
      </c>
      <c r="B3326">
        <v>44322</v>
      </c>
      <c r="C3326" t="s">
        <v>2538</v>
      </c>
      <c r="D3326" s="132">
        <v>44322</v>
      </c>
      <c r="E3326" t="s">
        <v>1429</v>
      </c>
      <c r="F3326" t="s">
        <v>15</v>
      </c>
      <c r="G3326" t="s">
        <v>1437</v>
      </c>
      <c r="H3326" t="s">
        <v>13</v>
      </c>
      <c r="I3326" t="s">
        <v>1379</v>
      </c>
      <c r="J3326">
        <v>20</v>
      </c>
      <c r="K3326">
        <v>1186</v>
      </c>
      <c r="L3326">
        <v>23720</v>
      </c>
      <c r="M3326">
        <v>2.8237999999999999</v>
      </c>
      <c r="N3326">
        <v>56.475999999999999</v>
      </c>
      <c r="O3326">
        <v>0</v>
      </c>
      <c r="P3326">
        <v>0</v>
      </c>
      <c r="Q3326">
        <v>1188.8237999999999</v>
      </c>
      <c r="R3326">
        <v>23776.475999999999</v>
      </c>
      <c r="S3326" t="s">
        <v>1428</v>
      </c>
    </row>
    <row r="3327" spans="1:19">
      <c r="A3327" t="s">
        <v>2537</v>
      </c>
      <c r="B3327">
        <v>44322</v>
      </c>
      <c r="C3327" t="s">
        <v>2538</v>
      </c>
      <c r="D3327" s="132">
        <v>44322</v>
      </c>
      <c r="E3327" t="s">
        <v>1429</v>
      </c>
      <c r="F3327" t="s">
        <v>15</v>
      </c>
      <c r="G3327" t="s">
        <v>1437</v>
      </c>
      <c r="H3327" t="s">
        <v>13</v>
      </c>
      <c r="I3327" t="s">
        <v>1420</v>
      </c>
      <c r="J3327">
        <v>5</v>
      </c>
      <c r="K3327">
        <v>9035</v>
      </c>
      <c r="L3327">
        <v>45175</v>
      </c>
      <c r="M3327">
        <v>21.511900000000001</v>
      </c>
      <c r="N3327">
        <v>107.5595</v>
      </c>
      <c r="O3327">
        <v>0</v>
      </c>
      <c r="P3327">
        <v>0</v>
      </c>
      <c r="Q3327">
        <v>9056.5118999999995</v>
      </c>
      <c r="R3327">
        <v>45282.559500000003</v>
      </c>
      <c r="S3327" t="s">
        <v>1428</v>
      </c>
    </row>
    <row r="3328" spans="1:19">
      <c r="A3328" t="s">
        <v>2537</v>
      </c>
      <c r="B3328">
        <v>44322</v>
      </c>
      <c r="C3328" t="s">
        <v>2538</v>
      </c>
      <c r="D3328" s="132">
        <v>44322</v>
      </c>
      <c r="E3328" t="s">
        <v>1429</v>
      </c>
      <c r="F3328" t="s">
        <v>15</v>
      </c>
      <c r="G3328" t="s">
        <v>1437</v>
      </c>
      <c r="H3328" t="s">
        <v>13</v>
      </c>
      <c r="I3328" t="s">
        <v>1156</v>
      </c>
      <c r="J3328">
        <v>20</v>
      </c>
      <c r="K3328">
        <v>1419</v>
      </c>
      <c r="L3328">
        <v>28380</v>
      </c>
      <c r="M3328">
        <v>3.3786</v>
      </c>
      <c r="N3328">
        <v>67.572000000000003</v>
      </c>
      <c r="O3328">
        <v>0</v>
      </c>
      <c r="P3328">
        <v>0</v>
      </c>
      <c r="Q3328">
        <v>1422.3786</v>
      </c>
      <c r="R3328">
        <v>28447.572</v>
      </c>
      <c r="S3328" t="s">
        <v>1428</v>
      </c>
    </row>
    <row r="3329" spans="1:19">
      <c r="A3329" t="s">
        <v>2539</v>
      </c>
      <c r="B3329">
        <v>44322</v>
      </c>
      <c r="C3329" t="s">
        <v>2540</v>
      </c>
      <c r="D3329" s="132">
        <v>44322</v>
      </c>
      <c r="E3329" t="s">
        <v>1429</v>
      </c>
      <c r="F3329" t="s">
        <v>12</v>
      </c>
      <c r="G3329" t="s">
        <v>1468</v>
      </c>
      <c r="H3329" t="s">
        <v>13</v>
      </c>
      <c r="I3329" t="s">
        <v>1153</v>
      </c>
      <c r="J3329">
        <v>10</v>
      </c>
      <c r="K3329">
        <v>9045</v>
      </c>
      <c r="L3329">
        <v>90450</v>
      </c>
      <c r="M3329">
        <v>21.535699999999999</v>
      </c>
      <c r="N3329">
        <v>215.357</v>
      </c>
      <c r="O3329">
        <v>0</v>
      </c>
      <c r="P3329">
        <v>0</v>
      </c>
      <c r="Q3329">
        <v>9066.5357000000004</v>
      </c>
      <c r="R3329">
        <v>90665.357000000004</v>
      </c>
      <c r="S3329" t="s">
        <v>1428</v>
      </c>
    </row>
    <row r="3330" spans="1:19">
      <c r="A3330" t="s">
        <v>2539</v>
      </c>
      <c r="B3330">
        <v>44322</v>
      </c>
      <c r="C3330" t="s">
        <v>2540</v>
      </c>
      <c r="D3330" s="132">
        <v>44322</v>
      </c>
      <c r="E3330" t="s">
        <v>1429</v>
      </c>
      <c r="F3330" t="s">
        <v>12</v>
      </c>
      <c r="G3330" t="s">
        <v>1468</v>
      </c>
      <c r="H3330" t="s">
        <v>13</v>
      </c>
      <c r="I3330" t="s">
        <v>1420</v>
      </c>
      <c r="J3330">
        <v>20</v>
      </c>
      <c r="K3330">
        <v>9035</v>
      </c>
      <c r="L3330">
        <v>180700</v>
      </c>
      <c r="M3330">
        <v>21.511900000000001</v>
      </c>
      <c r="N3330">
        <v>430.238</v>
      </c>
      <c r="O3330">
        <v>0</v>
      </c>
      <c r="P3330">
        <v>0</v>
      </c>
      <c r="Q3330">
        <v>9056.5118999999995</v>
      </c>
      <c r="R3330">
        <v>181130.23800000001</v>
      </c>
      <c r="S3330" t="s">
        <v>1428</v>
      </c>
    </row>
    <row r="3331" spans="1:19">
      <c r="A3331" t="s">
        <v>2539</v>
      </c>
      <c r="B3331">
        <v>44322</v>
      </c>
      <c r="C3331" t="s">
        <v>2540</v>
      </c>
      <c r="D3331" s="132">
        <v>44322</v>
      </c>
      <c r="E3331" t="s">
        <v>1429</v>
      </c>
      <c r="F3331" t="s">
        <v>12</v>
      </c>
      <c r="G3331" t="s">
        <v>1468</v>
      </c>
      <c r="H3331" t="s">
        <v>13</v>
      </c>
      <c r="I3331" t="s">
        <v>1322</v>
      </c>
      <c r="J3331">
        <v>60</v>
      </c>
      <c r="K3331">
        <v>1361</v>
      </c>
      <c r="L3331">
        <v>81660</v>
      </c>
      <c r="M3331">
        <v>3.2404999999999999</v>
      </c>
      <c r="N3331">
        <v>194.43</v>
      </c>
      <c r="O3331">
        <v>0</v>
      </c>
      <c r="P3331">
        <v>0</v>
      </c>
      <c r="Q3331">
        <v>1364.2405000000001</v>
      </c>
      <c r="R3331">
        <v>81854.429999999993</v>
      </c>
      <c r="S3331" t="s">
        <v>1428</v>
      </c>
    </row>
    <row r="3332" spans="1:19">
      <c r="A3332" t="s">
        <v>2539</v>
      </c>
      <c r="B3332">
        <v>44322</v>
      </c>
      <c r="C3332" t="s">
        <v>2540</v>
      </c>
      <c r="D3332" s="132">
        <v>44322</v>
      </c>
      <c r="E3332" t="s">
        <v>1429</v>
      </c>
      <c r="F3332" t="s">
        <v>12</v>
      </c>
      <c r="G3332" t="s">
        <v>1468</v>
      </c>
      <c r="H3332" t="s">
        <v>13</v>
      </c>
      <c r="I3332" t="s">
        <v>1344</v>
      </c>
      <c r="J3332">
        <v>10</v>
      </c>
      <c r="K3332">
        <v>9850</v>
      </c>
      <c r="L3332">
        <v>98500</v>
      </c>
      <c r="M3332">
        <v>23.452400000000001</v>
      </c>
      <c r="N3332">
        <v>234.524</v>
      </c>
      <c r="O3332">
        <v>0</v>
      </c>
      <c r="P3332">
        <v>0</v>
      </c>
      <c r="Q3332">
        <v>9873.4524000000001</v>
      </c>
      <c r="R3332">
        <v>98734.524000000005</v>
      </c>
      <c r="S3332" t="s">
        <v>1428</v>
      </c>
    </row>
    <row r="3333" spans="1:19">
      <c r="A3333" t="s">
        <v>2541</v>
      </c>
      <c r="B3333">
        <v>44322</v>
      </c>
      <c r="C3333" t="s">
        <v>2542</v>
      </c>
      <c r="D3333" s="132">
        <v>44322</v>
      </c>
      <c r="E3333" t="s">
        <v>1429</v>
      </c>
      <c r="F3333" t="s">
        <v>50</v>
      </c>
      <c r="G3333" t="s">
        <v>1431</v>
      </c>
      <c r="H3333" t="s">
        <v>13</v>
      </c>
      <c r="I3333" t="s">
        <v>1475</v>
      </c>
      <c r="J3333">
        <v>10</v>
      </c>
      <c r="K3333">
        <v>9035</v>
      </c>
      <c r="L3333">
        <v>90350</v>
      </c>
      <c r="M3333">
        <v>21.511900000000001</v>
      </c>
      <c r="N3333">
        <v>215.119</v>
      </c>
      <c r="O3333">
        <v>0</v>
      </c>
      <c r="P3333">
        <v>0</v>
      </c>
      <c r="Q3333">
        <v>9056.5118999999995</v>
      </c>
      <c r="R3333">
        <v>90565.119000000006</v>
      </c>
      <c r="S3333" t="s">
        <v>1428</v>
      </c>
    </row>
    <row r="3334" spans="1:19">
      <c r="A3334" t="s">
        <v>2543</v>
      </c>
      <c r="B3334">
        <v>44322</v>
      </c>
      <c r="C3334" t="s">
        <v>2544</v>
      </c>
      <c r="D3334" s="132">
        <v>44322</v>
      </c>
      <c r="E3334" t="s">
        <v>1143</v>
      </c>
      <c r="F3334" t="s">
        <v>1149</v>
      </c>
      <c r="G3334" t="s">
        <v>1143</v>
      </c>
      <c r="H3334" t="s">
        <v>1143</v>
      </c>
      <c r="I3334" t="s">
        <v>1407</v>
      </c>
      <c r="J3334">
        <v>2</v>
      </c>
      <c r="K3334">
        <v>5492.5</v>
      </c>
      <c r="L3334">
        <v>10985</v>
      </c>
      <c r="M3334">
        <v>13.077400000000001</v>
      </c>
      <c r="N3334">
        <v>26.154800000000002</v>
      </c>
      <c r="O3334">
        <v>0</v>
      </c>
      <c r="P3334">
        <v>0</v>
      </c>
      <c r="Q3334">
        <v>5505.5774000000001</v>
      </c>
      <c r="R3334">
        <v>11011.1548</v>
      </c>
      <c r="S3334" t="s">
        <v>1428</v>
      </c>
    </row>
    <row r="3335" spans="1:19">
      <c r="A3335" t="s">
        <v>2545</v>
      </c>
      <c r="B3335">
        <v>44322</v>
      </c>
      <c r="C3335" t="s">
        <v>2546</v>
      </c>
      <c r="D3335" s="132">
        <v>44322</v>
      </c>
      <c r="E3335" t="s">
        <v>1143</v>
      </c>
      <c r="F3335" t="s">
        <v>1149</v>
      </c>
      <c r="G3335" t="s">
        <v>1143</v>
      </c>
      <c r="H3335" t="s">
        <v>1143</v>
      </c>
      <c r="I3335" t="s">
        <v>1322</v>
      </c>
      <c r="J3335">
        <v>2</v>
      </c>
      <c r="K3335">
        <v>1380</v>
      </c>
      <c r="L3335">
        <v>2760</v>
      </c>
      <c r="M3335">
        <v>3.2856999999999998</v>
      </c>
      <c r="N3335">
        <v>6.5713999999999997</v>
      </c>
      <c r="O3335">
        <v>0</v>
      </c>
      <c r="P3335">
        <v>0</v>
      </c>
      <c r="Q3335">
        <v>1383.2856999999999</v>
      </c>
      <c r="R3335">
        <v>2766.5713999999998</v>
      </c>
      <c r="S3335" t="s">
        <v>1428</v>
      </c>
    </row>
    <row r="3336" spans="1:19">
      <c r="A3336" t="s">
        <v>2547</v>
      </c>
      <c r="B3336">
        <v>44322</v>
      </c>
      <c r="C3336" t="s">
        <v>2548</v>
      </c>
      <c r="D3336" s="132">
        <v>44322</v>
      </c>
      <c r="E3336" t="s">
        <v>1429</v>
      </c>
      <c r="F3336" t="s">
        <v>7</v>
      </c>
      <c r="G3336" t="s">
        <v>1430</v>
      </c>
      <c r="H3336" t="s">
        <v>117</v>
      </c>
      <c r="I3336" t="s">
        <v>1407</v>
      </c>
      <c r="J3336">
        <v>14</v>
      </c>
      <c r="K3336">
        <v>5415</v>
      </c>
      <c r="L3336">
        <v>75810</v>
      </c>
      <c r="M3336">
        <v>12.892899999999999</v>
      </c>
      <c r="N3336">
        <v>180.50059999999999</v>
      </c>
      <c r="O3336">
        <v>0</v>
      </c>
      <c r="P3336">
        <v>0</v>
      </c>
      <c r="Q3336">
        <v>5427.8928999999998</v>
      </c>
      <c r="R3336">
        <v>75990.500599999999</v>
      </c>
      <c r="S3336" t="s">
        <v>1428</v>
      </c>
    </row>
    <row r="3337" spans="1:19">
      <c r="A3337" t="s">
        <v>2547</v>
      </c>
      <c r="B3337">
        <v>44322</v>
      </c>
      <c r="C3337" t="s">
        <v>2548</v>
      </c>
      <c r="D3337" s="132">
        <v>44322</v>
      </c>
      <c r="E3337" t="s">
        <v>1429</v>
      </c>
      <c r="F3337" t="s">
        <v>7</v>
      </c>
      <c r="G3337" t="s">
        <v>1430</v>
      </c>
      <c r="H3337" t="s">
        <v>117</v>
      </c>
      <c r="I3337" t="s">
        <v>2141</v>
      </c>
      <c r="J3337">
        <v>55</v>
      </c>
      <c r="K3337">
        <v>1176</v>
      </c>
      <c r="L3337">
        <v>64680</v>
      </c>
      <c r="M3337">
        <v>2.8</v>
      </c>
      <c r="N3337">
        <v>154</v>
      </c>
      <c r="O3337">
        <v>0</v>
      </c>
      <c r="P3337">
        <v>0</v>
      </c>
      <c r="Q3337">
        <v>1178.8</v>
      </c>
      <c r="R3337">
        <v>64834</v>
      </c>
      <c r="S3337" t="s">
        <v>1428</v>
      </c>
    </row>
    <row r="3338" spans="1:19">
      <c r="A3338" t="s">
        <v>2549</v>
      </c>
      <c r="B3338">
        <v>44322</v>
      </c>
      <c r="C3338" t="s">
        <v>2550</v>
      </c>
      <c r="D3338" s="132">
        <v>44322</v>
      </c>
      <c r="E3338" t="s">
        <v>1429</v>
      </c>
      <c r="F3338" t="s">
        <v>6</v>
      </c>
      <c r="G3338" t="s">
        <v>1430</v>
      </c>
      <c r="H3338" t="s">
        <v>117</v>
      </c>
      <c r="I3338" t="s">
        <v>2141</v>
      </c>
      <c r="J3338">
        <v>40</v>
      </c>
      <c r="K3338">
        <v>1176</v>
      </c>
      <c r="L3338">
        <v>47040</v>
      </c>
      <c r="M3338">
        <v>2.8</v>
      </c>
      <c r="N3338">
        <v>112</v>
      </c>
      <c r="O3338">
        <v>0</v>
      </c>
      <c r="P3338">
        <v>0</v>
      </c>
      <c r="Q3338">
        <v>1178.8</v>
      </c>
      <c r="R3338">
        <v>47152</v>
      </c>
      <c r="S3338" t="s">
        <v>1428</v>
      </c>
    </row>
    <row r="3339" spans="1:19">
      <c r="A3339" t="s">
        <v>2549</v>
      </c>
      <c r="B3339">
        <v>44322</v>
      </c>
      <c r="C3339" t="s">
        <v>2550</v>
      </c>
      <c r="D3339" s="132">
        <v>44322</v>
      </c>
      <c r="E3339" t="s">
        <v>1429</v>
      </c>
      <c r="F3339" t="s">
        <v>6</v>
      </c>
      <c r="G3339" t="s">
        <v>1430</v>
      </c>
      <c r="H3339" t="s">
        <v>117</v>
      </c>
      <c r="I3339" t="s">
        <v>1407</v>
      </c>
      <c r="J3339">
        <v>10</v>
      </c>
      <c r="K3339">
        <v>5415</v>
      </c>
      <c r="L3339">
        <v>54150</v>
      </c>
      <c r="M3339">
        <v>12.892899999999999</v>
      </c>
      <c r="N3339">
        <v>128.929</v>
      </c>
      <c r="O3339">
        <v>0</v>
      </c>
      <c r="P3339">
        <v>0</v>
      </c>
      <c r="Q3339">
        <v>5427.8928999999998</v>
      </c>
      <c r="R3339">
        <v>54278.928999999996</v>
      </c>
      <c r="S3339" t="s">
        <v>1428</v>
      </c>
    </row>
    <row r="3340" spans="1:19">
      <c r="A3340" t="s">
        <v>2551</v>
      </c>
      <c r="B3340">
        <v>44322</v>
      </c>
      <c r="C3340" t="s">
        <v>2552</v>
      </c>
      <c r="D3340" s="132">
        <v>44322</v>
      </c>
      <c r="E3340" t="s">
        <v>1429</v>
      </c>
      <c r="F3340" t="s">
        <v>77</v>
      </c>
      <c r="G3340" t="s">
        <v>1017</v>
      </c>
      <c r="H3340" t="s">
        <v>1433</v>
      </c>
      <c r="I3340" t="s">
        <v>1475</v>
      </c>
      <c r="J3340">
        <v>2</v>
      </c>
      <c r="K3340">
        <v>9035</v>
      </c>
      <c r="L3340">
        <v>18070</v>
      </c>
      <c r="M3340">
        <v>21.512</v>
      </c>
      <c r="N3340">
        <v>43.024000000000001</v>
      </c>
      <c r="O3340">
        <v>0</v>
      </c>
      <c r="P3340">
        <v>0</v>
      </c>
      <c r="Q3340">
        <v>9056.5118999999995</v>
      </c>
      <c r="R3340">
        <v>18113.023799999999</v>
      </c>
      <c r="S3340" t="s">
        <v>1428</v>
      </c>
    </row>
    <row r="3341" spans="1:19">
      <c r="A3341" t="s">
        <v>2551</v>
      </c>
      <c r="B3341">
        <v>44322</v>
      </c>
      <c r="C3341" t="s">
        <v>2552</v>
      </c>
      <c r="D3341" s="132">
        <v>44322</v>
      </c>
      <c r="E3341" t="s">
        <v>1429</v>
      </c>
      <c r="F3341" t="s">
        <v>77</v>
      </c>
      <c r="G3341" t="s">
        <v>1017</v>
      </c>
      <c r="H3341" t="s">
        <v>1433</v>
      </c>
      <c r="I3341" t="s">
        <v>1420</v>
      </c>
      <c r="J3341">
        <v>2</v>
      </c>
      <c r="K3341">
        <v>9035</v>
      </c>
      <c r="L3341">
        <v>18070</v>
      </c>
      <c r="M3341">
        <v>21.512</v>
      </c>
      <c r="N3341">
        <v>43.024000000000001</v>
      </c>
      <c r="O3341">
        <v>0</v>
      </c>
      <c r="P3341">
        <v>0</v>
      </c>
      <c r="Q3341">
        <v>9056.5118999999995</v>
      </c>
      <c r="R3341">
        <v>18113.023799999999</v>
      </c>
      <c r="S3341" t="s">
        <v>1428</v>
      </c>
    </row>
    <row r="3342" spans="1:19">
      <c r="A3342" t="s">
        <v>2553</v>
      </c>
      <c r="B3342">
        <v>44322</v>
      </c>
      <c r="C3342" t="s">
        <v>2554</v>
      </c>
      <c r="D3342" s="132">
        <v>44322</v>
      </c>
      <c r="E3342" t="s">
        <v>1429</v>
      </c>
      <c r="F3342" t="s">
        <v>77</v>
      </c>
      <c r="G3342" t="s">
        <v>1017</v>
      </c>
      <c r="H3342" t="s">
        <v>1433</v>
      </c>
      <c r="I3342" t="s">
        <v>1407</v>
      </c>
      <c r="J3342">
        <v>7</v>
      </c>
      <c r="K3342">
        <v>5415</v>
      </c>
      <c r="L3342">
        <v>37905</v>
      </c>
      <c r="M3342">
        <v>12.893000000000001</v>
      </c>
      <c r="N3342">
        <v>90.251000000000005</v>
      </c>
      <c r="O3342">
        <v>0</v>
      </c>
      <c r="P3342">
        <v>0</v>
      </c>
      <c r="Q3342">
        <v>5427.8928999999998</v>
      </c>
      <c r="R3342">
        <v>37995.2503</v>
      </c>
      <c r="S3342" t="s">
        <v>1428</v>
      </c>
    </row>
    <row r="3343" spans="1:19">
      <c r="A3343" t="s">
        <v>2553</v>
      </c>
      <c r="B3343">
        <v>44322</v>
      </c>
      <c r="C3343" t="s">
        <v>2554</v>
      </c>
      <c r="D3343" s="132">
        <v>44322</v>
      </c>
      <c r="E3343" t="s">
        <v>1429</v>
      </c>
      <c r="F3343" t="s">
        <v>77</v>
      </c>
      <c r="G3343" t="s">
        <v>1017</v>
      </c>
      <c r="H3343" t="s">
        <v>1433</v>
      </c>
      <c r="I3343" t="s">
        <v>2141</v>
      </c>
      <c r="J3343">
        <v>20</v>
      </c>
      <c r="K3343">
        <v>1176</v>
      </c>
      <c r="L3343">
        <v>23520</v>
      </c>
      <c r="M3343">
        <v>2.8</v>
      </c>
      <c r="N3343">
        <v>56</v>
      </c>
      <c r="O3343">
        <v>0</v>
      </c>
      <c r="P3343">
        <v>0</v>
      </c>
      <c r="Q3343">
        <v>1178.8</v>
      </c>
      <c r="R3343">
        <v>23576</v>
      </c>
      <c r="S3343" t="s">
        <v>1428</v>
      </c>
    </row>
    <row r="3344" spans="1:19">
      <c r="A3344" t="s">
        <v>2555</v>
      </c>
      <c r="B3344">
        <v>44322</v>
      </c>
      <c r="C3344" t="s">
        <v>2556</v>
      </c>
      <c r="D3344" s="132">
        <v>44322</v>
      </c>
      <c r="E3344" t="s">
        <v>1429</v>
      </c>
      <c r="F3344" t="s">
        <v>20</v>
      </c>
      <c r="G3344" t="s">
        <v>1048</v>
      </c>
      <c r="H3344" t="s">
        <v>13</v>
      </c>
      <c r="I3344" t="s">
        <v>1407</v>
      </c>
      <c r="J3344">
        <v>23</v>
      </c>
      <c r="K3344">
        <v>5415</v>
      </c>
      <c r="L3344">
        <v>124545</v>
      </c>
      <c r="M3344">
        <v>12.893000000000001</v>
      </c>
      <c r="N3344">
        <v>296.53899999999999</v>
      </c>
      <c r="O3344">
        <v>0</v>
      </c>
      <c r="P3344">
        <v>0</v>
      </c>
      <c r="Q3344">
        <v>5427.8928999999998</v>
      </c>
      <c r="R3344">
        <v>124841.5367</v>
      </c>
      <c r="S3344" t="s">
        <v>1428</v>
      </c>
    </row>
    <row r="3345" spans="1:19">
      <c r="A3345" t="s">
        <v>2557</v>
      </c>
      <c r="B3345">
        <v>44322</v>
      </c>
      <c r="C3345" t="s">
        <v>2558</v>
      </c>
      <c r="D3345" s="132">
        <v>44322</v>
      </c>
      <c r="E3345" t="s">
        <v>1429</v>
      </c>
      <c r="F3345" t="s">
        <v>96</v>
      </c>
      <c r="G3345" t="s">
        <v>1013</v>
      </c>
      <c r="H3345" t="s">
        <v>1433</v>
      </c>
      <c r="I3345" t="s">
        <v>1420</v>
      </c>
      <c r="J3345">
        <v>3</v>
      </c>
      <c r="K3345">
        <v>9035</v>
      </c>
      <c r="L3345">
        <v>27105</v>
      </c>
      <c r="M3345">
        <v>21.512</v>
      </c>
      <c r="N3345">
        <v>64.536000000000001</v>
      </c>
      <c r="O3345">
        <v>0</v>
      </c>
      <c r="P3345">
        <v>0</v>
      </c>
      <c r="Q3345">
        <v>9056.5118999999995</v>
      </c>
      <c r="R3345">
        <v>27169.5357</v>
      </c>
      <c r="S3345" t="s">
        <v>1428</v>
      </c>
    </row>
    <row r="3346" spans="1:19">
      <c r="A3346" t="s">
        <v>2557</v>
      </c>
      <c r="B3346">
        <v>44322</v>
      </c>
      <c r="C3346" t="s">
        <v>2558</v>
      </c>
      <c r="D3346" s="132">
        <v>44322</v>
      </c>
      <c r="E3346" t="s">
        <v>1429</v>
      </c>
      <c r="F3346" t="s">
        <v>96</v>
      </c>
      <c r="G3346" t="s">
        <v>1013</v>
      </c>
      <c r="H3346" t="s">
        <v>1433</v>
      </c>
      <c r="I3346" t="s">
        <v>1475</v>
      </c>
      <c r="J3346">
        <v>8</v>
      </c>
      <c r="K3346">
        <v>9035</v>
      </c>
      <c r="L3346">
        <v>72280</v>
      </c>
      <c r="M3346">
        <v>21.512</v>
      </c>
      <c r="N3346">
        <v>172.096</v>
      </c>
      <c r="O3346">
        <v>0</v>
      </c>
      <c r="P3346">
        <v>0</v>
      </c>
      <c r="Q3346">
        <v>9056.5118999999995</v>
      </c>
      <c r="R3346">
        <v>72452.095199999996</v>
      </c>
      <c r="S3346" t="s">
        <v>1428</v>
      </c>
    </row>
    <row r="3347" spans="1:19">
      <c r="A3347" t="s">
        <v>2559</v>
      </c>
      <c r="B3347">
        <v>44322</v>
      </c>
      <c r="C3347" t="s">
        <v>2560</v>
      </c>
      <c r="D3347" s="132">
        <v>44322</v>
      </c>
      <c r="E3347" t="s">
        <v>1429</v>
      </c>
      <c r="F3347" t="s">
        <v>96</v>
      </c>
      <c r="G3347" t="s">
        <v>1013</v>
      </c>
      <c r="H3347" t="s">
        <v>1433</v>
      </c>
      <c r="I3347" t="s">
        <v>1407</v>
      </c>
      <c r="J3347">
        <v>11</v>
      </c>
      <c r="K3347">
        <v>5415</v>
      </c>
      <c r="L3347">
        <v>59565</v>
      </c>
      <c r="M3347">
        <v>12.893000000000001</v>
      </c>
      <c r="N3347">
        <v>141.82300000000001</v>
      </c>
      <c r="O3347">
        <v>0</v>
      </c>
      <c r="P3347">
        <v>0</v>
      </c>
      <c r="Q3347">
        <v>5427.8928999999998</v>
      </c>
      <c r="R3347">
        <v>59706.821900000003</v>
      </c>
      <c r="S3347" t="s">
        <v>1428</v>
      </c>
    </row>
    <row r="3348" spans="1:19">
      <c r="A3348" t="s">
        <v>2559</v>
      </c>
      <c r="B3348">
        <v>44322</v>
      </c>
      <c r="C3348" t="s">
        <v>2560</v>
      </c>
      <c r="D3348" s="132">
        <v>44322</v>
      </c>
      <c r="E3348" t="s">
        <v>1429</v>
      </c>
      <c r="F3348" t="s">
        <v>96</v>
      </c>
      <c r="G3348" t="s">
        <v>1013</v>
      </c>
      <c r="H3348" t="s">
        <v>1433</v>
      </c>
      <c r="I3348" t="s">
        <v>2141</v>
      </c>
      <c r="J3348">
        <v>25</v>
      </c>
      <c r="K3348">
        <v>1176</v>
      </c>
      <c r="L3348">
        <v>29400</v>
      </c>
      <c r="M3348">
        <v>2.8</v>
      </c>
      <c r="N3348">
        <v>70</v>
      </c>
      <c r="O3348">
        <v>0</v>
      </c>
      <c r="P3348">
        <v>0</v>
      </c>
      <c r="Q3348">
        <v>1178.8</v>
      </c>
      <c r="R3348">
        <v>29470</v>
      </c>
      <c r="S3348" t="s">
        <v>1428</v>
      </c>
    </row>
    <row r="3349" spans="1:19">
      <c r="A3349" t="s">
        <v>2561</v>
      </c>
      <c r="B3349">
        <v>44322</v>
      </c>
      <c r="C3349" t="s">
        <v>2562</v>
      </c>
      <c r="D3349" s="132">
        <v>44322</v>
      </c>
      <c r="E3349" t="s">
        <v>1429</v>
      </c>
      <c r="F3349" t="s">
        <v>806</v>
      </c>
      <c r="G3349" t="s">
        <v>1013</v>
      </c>
      <c r="H3349" t="s">
        <v>1433</v>
      </c>
      <c r="I3349" t="s">
        <v>1407</v>
      </c>
      <c r="J3349">
        <v>5</v>
      </c>
      <c r="K3349">
        <v>5415</v>
      </c>
      <c r="L3349">
        <v>27075</v>
      </c>
      <c r="M3349">
        <v>12.893000000000001</v>
      </c>
      <c r="N3349">
        <v>64.465000000000003</v>
      </c>
      <c r="O3349">
        <v>0</v>
      </c>
      <c r="P3349">
        <v>0</v>
      </c>
      <c r="Q3349">
        <v>5427.8928999999998</v>
      </c>
      <c r="R3349">
        <v>27139.464499999998</v>
      </c>
      <c r="S3349" t="s">
        <v>1428</v>
      </c>
    </row>
    <row r="3350" spans="1:19">
      <c r="A3350" t="s">
        <v>2563</v>
      </c>
      <c r="B3350">
        <v>44322</v>
      </c>
      <c r="C3350" t="s">
        <v>2564</v>
      </c>
      <c r="D3350" s="132">
        <v>44322</v>
      </c>
      <c r="E3350" t="s">
        <v>1429</v>
      </c>
      <c r="F3350" t="s">
        <v>806</v>
      </c>
      <c r="G3350" t="s">
        <v>1013</v>
      </c>
      <c r="H3350" t="s">
        <v>1433</v>
      </c>
      <c r="I3350" t="s">
        <v>1319</v>
      </c>
      <c r="J3350">
        <v>25</v>
      </c>
      <c r="K3350">
        <v>1244</v>
      </c>
      <c r="L3350">
        <v>31100</v>
      </c>
      <c r="M3350">
        <v>2.9620000000000002</v>
      </c>
      <c r="N3350">
        <v>74.05</v>
      </c>
      <c r="O3350">
        <v>0</v>
      </c>
      <c r="P3350">
        <v>0</v>
      </c>
      <c r="Q3350">
        <v>1246.9619</v>
      </c>
      <c r="R3350">
        <v>31174.047500000001</v>
      </c>
      <c r="S3350" t="s">
        <v>1428</v>
      </c>
    </row>
    <row r="3351" spans="1:19">
      <c r="A3351" t="s">
        <v>2565</v>
      </c>
      <c r="B3351">
        <v>44322</v>
      </c>
      <c r="C3351" t="s">
        <v>2566</v>
      </c>
      <c r="D3351" s="132">
        <v>44322</v>
      </c>
      <c r="E3351" t="s">
        <v>1429</v>
      </c>
      <c r="F3351" t="s">
        <v>68</v>
      </c>
      <c r="G3351" t="s">
        <v>1439</v>
      </c>
      <c r="H3351" t="s">
        <v>66</v>
      </c>
      <c r="I3351" t="s">
        <v>1407</v>
      </c>
      <c r="J3351">
        <v>14</v>
      </c>
      <c r="K3351">
        <v>5415</v>
      </c>
      <c r="L3351">
        <v>75810</v>
      </c>
      <c r="M3351">
        <v>12.892899999999999</v>
      </c>
      <c r="N3351">
        <v>180.50059999999999</v>
      </c>
      <c r="O3351">
        <v>0</v>
      </c>
      <c r="P3351">
        <v>0</v>
      </c>
      <c r="Q3351">
        <v>5427.8928999999998</v>
      </c>
      <c r="R3351">
        <v>75990.500599999999</v>
      </c>
      <c r="S3351" t="s">
        <v>1428</v>
      </c>
    </row>
    <row r="3352" spans="1:19">
      <c r="A3352" t="s">
        <v>2565</v>
      </c>
      <c r="B3352">
        <v>44322</v>
      </c>
      <c r="C3352" t="s">
        <v>2566</v>
      </c>
      <c r="D3352" s="132">
        <v>44322</v>
      </c>
      <c r="E3352" t="s">
        <v>1429</v>
      </c>
      <c r="F3352" t="s">
        <v>68</v>
      </c>
      <c r="G3352" t="s">
        <v>1439</v>
      </c>
      <c r="H3352" t="s">
        <v>66</v>
      </c>
      <c r="I3352" t="s">
        <v>2141</v>
      </c>
      <c r="J3352">
        <v>81</v>
      </c>
      <c r="K3352">
        <v>1176</v>
      </c>
      <c r="L3352">
        <v>95256</v>
      </c>
      <c r="M3352">
        <v>2.8</v>
      </c>
      <c r="N3352">
        <v>226.8</v>
      </c>
      <c r="O3352">
        <v>0</v>
      </c>
      <c r="P3352">
        <v>0</v>
      </c>
      <c r="Q3352">
        <v>1178.8</v>
      </c>
      <c r="R3352">
        <v>95482.8</v>
      </c>
      <c r="S3352" t="s">
        <v>1428</v>
      </c>
    </row>
    <row r="3353" spans="1:19">
      <c r="A3353" t="s">
        <v>2567</v>
      </c>
      <c r="B3353">
        <v>44322</v>
      </c>
      <c r="C3353" t="s">
        <v>2568</v>
      </c>
      <c r="D3353" s="132">
        <v>44322</v>
      </c>
      <c r="E3353" t="s">
        <v>1429</v>
      </c>
      <c r="F3353" t="s">
        <v>1018</v>
      </c>
      <c r="G3353" t="s">
        <v>1439</v>
      </c>
      <c r="H3353" t="s">
        <v>66</v>
      </c>
      <c r="I3353" t="s">
        <v>1407</v>
      </c>
      <c r="J3353">
        <v>10</v>
      </c>
      <c r="K3353">
        <v>5415</v>
      </c>
      <c r="L3353">
        <v>54150</v>
      </c>
      <c r="M3353">
        <v>12.892899999999999</v>
      </c>
      <c r="N3353">
        <v>128.929</v>
      </c>
      <c r="O3353">
        <v>0</v>
      </c>
      <c r="P3353">
        <v>0</v>
      </c>
      <c r="Q3353">
        <v>5427.8928999999998</v>
      </c>
      <c r="R3353">
        <v>54278.928999999996</v>
      </c>
      <c r="S3353" t="s">
        <v>1428</v>
      </c>
    </row>
    <row r="3354" spans="1:19">
      <c r="A3354" t="s">
        <v>2567</v>
      </c>
      <c r="B3354">
        <v>44322</v>
      </c>
      <c r="C3354" t="s">
        <v>2568</v>
      </c>
      <c r="D3354" s="132">
        <v>44322</v>
      </c>
      <c r="E3354" t="s">
        <v>1429</v>
      </c>
      <c r="F3354" t="s">
        <v>1018</v>
      </c>
      <c r="G3354" t="s">
        <v>1439</v>
      </c>
      <c r="H3354" t="s">
        <v>66</v>
      </c>
      <c r="I3354" t="s">
        <v>2141</v>
      </c>
      <c r="J3354">
        <v>80</v>
      </c>
      <c r="K3354">
        <v>1176</v>
      </c>
      <c r="L3354">
        <v>94080</v>
      </c>
      <c r="M3354">
        <v>2.8</v>
      </c>
      <c r="N3354">
        <v>224</v>
      </c>
      <c r="O3354">
        <v>0</v>
      </c>
      <c r="P3354">
        <v>0</v>
      </c>
      <c r="Q3354">
        <v>1178.8</v>
      </c>
      <c r="R3354">
        <v>94304</v>
      </c>
      <c r="S3354" t="s">
        <v>1428</v>
      </c>
    </row>
    <row r="3355" spans="1:19">
      <c r="A3355" t="s">
        <v>2569</v>
      </c>
      <c r="B3355">
        <v>44322</v>
      </c>
      <c r="C3355" t="s">
        <v>2570</v>
      </c>
      <c r="D3355" s="132">
        <v>44322</v>
      </c>
      <c r="E3355" t="s">
        <v>1429</v>
      </c>
      <c r="F3355" t="s">
        <v>64</v>
      </c>
      <c r="G3355" t="s">
        <v>1016</v>
      </c>
      <c r="H3355" t="s">
        <v>54</v>
      </c>
      <c r="I3355" t="s">
        <v>1407</v>
      </c>
      <c r="J3355">
        <v>28</v>
      </c>
      <c r="K3355">
        <v>5415</v>
      </c>
      <c r="L3355">
        <v>151620</v>
      </c>
      <c r="M3355">
        <v>12.892899999999999</v>
      </c>
      <c r="N3355">
        <v>361.00119999999998</v>
      </c>
      <c r="O3355">
        <v>0</v>
      </c>
      <c r="P3355">
        <v>0</v>
      </c>
      <c r="Q3355">
        <v>5427.8928999999998</v>
      </c>
      <c r="R3355">
        <v>151981.0012</v>
      </c>
      <c r="S3355" t="s">
        <v>1428</v>
      </c>
    </row>
    <row r="3356" spans="1:19">
      <c r="A3356" t="s">
        <v>2569</v>
      </c>
      <c r="B3356">
        <v>44322</v>
      </c>
      <c r="C3356" t="s">
        <v>2570</v>
      </c>
      <c r="D3356" s="132">
        <v>44322</v>
      </c>
      <c r="E3356" t="s">
        <v>1429</v>
      </c>
      <c r="F3356" t="s">
        <v>64</v>
      </c>
      <c r="G3356" t="s">
        <v>1016</v>
      </c>
      <c r="H3356" t="s">
        <v>54</v>
      </c>
      <c r="I3356" t="s">
        <v>2141</v>
      </c>
      <c r="J3356">
        <v>120</v>
      </c>
      <c r="K3356">
        <v>1176</v>
      </c>
      <c r="L3356">
        <v>141120</v>
      </c>
      <c r="M3356">
        <v>2.8</v>
      </c>
      <c r="N3356">
        <v>336</v>
      </c>
      <c r="O3356">
        <v>0</v>
      </c>
      <c r="P3356">
        <v>0</v>
      </c>
      <c r="Q3356">
        <v>1178.8</v>
      </c>
      <c r="R3356">
        <v>141456</v>
      </c>
      <c r="S3356" t="s">
        <v>1428</v>
      </c>
    </row>
    <row r="3357" spans="1:19">
      <c r="A3357" t="s">
        <v>2571</v>
      </c>
      <c r="B3357">
        <v>44322</v>
      </c>
      <c r="C3357" t="s">
        <v>2572</v>
      </c>
      <c r="D3357" s="132">
        <v>44322</v>
      </c>
      <c r="E3357" t="s">
        <v>1429</v>
      </c>
      <c r="F3357" t="s">
        <v>62</v>
      </c>
      <c r="G3357" t="s">
        <v>1438</v>
      </c>
      <c r="H3357" t="s">
        <v>54</v>
      </c>
      <c r="I3357" t="s">
        <v>1407</v>
      </c>
      <c r="J3357">
        <v>15</v>
      </c>
      <c r="K3357">
        <v>5415</v>
      </c>
      <c r="L3357">
        <v>81225</v>
      </c>
      <c r="M3357">
        <v>12.892899999999999</v>
      </c>
      <c r="N3357">
        <v>193.39349999999999</v>
      </c>
      <c r="O3357">
        <v>0</v>
      </c>
      <c r="P3357">
        <v>0</v>
      </c>
      <c r="Q3357">
        <v>5427.8928999999998</v>
      </c>
      <c r="R3357">
        <v>81418.393500000006</v>
      </c>
      <c r="S3357" t="s">
        <v>1428</v>
      </c>
    </row>
    <row r="3358" spans="1:19">
      <c r="A3358" t="s">
        <v>2571</v>
      </c>
      <c r="B3358">
        <v>44322</v>
      </c>
      <c r="C3358" t="s">
        <v>2572</v>
      </c>
      <c r="D3358" s="132">
        <v>44322</v>
      </c>
      <c r="E3358" t="s">
        <v>1429</v>
      </c>
      <c r="F3358" t="s">
        <v>62</v>
      </c>
      <c r="G3358" t="s">
        <v>1438</v>
      </c>
      <c r="H3358" t="s">
        <v>54</v>
      </c>
      <c r="I3358" t="s">
        <v>2141</v>
      </c>
      <c r="J3358">
        <v>60</v>
      </c>
      <c r="K3358">
        <v>1176</v>
      </c>
      <c r="L3358">
        <v>70560</v>
      </c>
      <c r="M3358">
        <v>2.8</v>
      </c>
      <c r="N3358">
        <v>168</v>
      </c>
      <c r="O3358">
        <v>0</v>
      </c>
      <c r="P3358">
        <v>0</v>
      </c>
      <c r="Q3358">
        <v>1178.8</v>
      </c>
      <c r="R3358">
        <v>70728</v>
      </c>
      <c r="S3358" t="s">
        <v>1428</v>
      </c>
    </row>
    <row r="3359" spans="1:19">
      <c r="A3359" t="s">
        <v>2573</v>
      </c>
      <c r="B3359">
        <v>44322</v>
      </c>
      <c r="C3359" t="s">
        <v>2574</v>
      </c>
      <c r="D3359" s="132">
        <v>44322</v>
      </c>
      <c r="E3359" t="s">
        <v>1429</v>
      </c>
      <c r="F3359" t="s">
        <v>68</v>
      </c>
      <c r="G3359" t="s">
        <v>1439</v>
      </c>
      <c r="H3359" t="s">
        <v>66</v>
      </c>
      <c r="I3359" t="s">
        <v>1420</v>
      </c>
      <c r="J3359">
        <v>5</v>
      </c>
      <c r="K3359">
        <v>9035</v>
      </c>
      <c r="L3359">
        <v>45175</v>
      </c>
      <c r="M3359">
        <v>21.511900000000001</v>
      </c>
      <c r="N3359">
        <v>107.5595</v>
      </c>
      <c r="O3359">
        <v>0</v>
      </c>
      <c r="P3359">
        <v>0</v>
      </c>
      <c r="Q3359">
        <v>9056.5118999999995</v>
      </c>
      <c r="R3359">
        <v>45282.559500000003</v>
      </c>
      <c r="S3359" t="s">
        <v>1428</v>
      </c>
    </row>
    <row r="3360" spans="1:19">
      <c r="A3360" t="s">
        <v>2573</v>
      </c>
      <c r="B3360">
        <v>44322</v>
      </c>
      <c r="C3360" t="s">
        <v>2574</v>
      </c>
      <c r="D3360" s="132">
        <v>44322</v>
      </c>
      <c r="E3360" t="s">
        <v>1429</v>
      </c>
      <c r="F3360" t="s">
        <v>68</v>
      </c>
      <c r="G3360" t="s">
        <v>1439</v>
      </c>
      <c r="H3360" t="s">
        <v>66</v>
      </c>
      <c r="I3360" t="s">
        <v>1475</v>
      </c>
      <c r="J3360">
        <v>10</v>
      </c>
      <c r="K3360">
        <v>9035</v>
      </c>
      <c r="L3360">
        <v>90350</v>
      </c>
      <c r="M3360">
        <v>21.511900000000001</v>
      </c>
      <c r="N3360">
        <v>215.119</v>
      </c>
      <c r="O3360">
        <v>0</v>
      </c>
      <c r="P3360">
        <v>0</v>
      </c>
      <c r="Q3360">
        <v>9056.5118999999995</v>
      </c>
      <c r="R3360">
        <v>90565.119000000006</v>
      </c>
      <c r="S3360" t="s">
        <v>1428</v>
      </c>
    </row>
    <row r="3361" spans="1:19">
      <c r="A3361" t="s">
        <v>2575</v>
      </c>
      <c r="B3361">
        <v>44322</v>
      </c>
      <c r="C3361" t="s">
        <v>2576</v>
      </c>
      <c r="D3361" s="132">
        <v>44322</v>
      </c>
      <c r="E3361" t="s">
        <v>1429</v>
      </c>
      <c r="F3361" t="s">
        <v>1018</v>
      </c>
      <c r="G3361" t="s">
        <v>1439</v>
      </c>
      <c r="H3361" t="s">
        <v>66</v>
      </c>
      <c r="I3361" t="s">
        <v>1475</v>
      </c>
      <c r="J3361">
        <v>7</v>
      </c>
      <c r="K3361">
        <v>9035</v>
      </c>
      <c r="L3361">
        <v>63245</v>
      </c>
      <c r="M3361">
        <v>21.511900000000001</v>
      </c>
      <c r="N3361">
        <v>150.58330000000001</v>
      </c>
      <c r="O3361">
        <v>0</v>
      </c>
      <c r="P3361">
        <v>0</v>
      </c>
      <c r="Q3361">
        <v>9056.5118999999995</v>
      </c>
      <c r="R3361">
        <v>63395.583299999998</v>
      </c>
      <c r="S3361" t="s">
        <v>1428</v>
      </c>
    </row>
    <row r="3362" spans="1:19">
      <c r="A3362" t="s">
        <v>2575</v>
      </c>
      <c r="B3362">
        <v>44322</v>
      </c>
      <c r="C3362" t="s">
        <v>2576</v>
      </c>
      <c r="D3362" s="132">
        <v>44322</v>
      </c>
      <c r="E3362" t="s">
        <v>1429</v>
      </c>
      <c r="F3362" t="s">
        <v>1018</v>
      </c>
      <c r="G3362" t="s">
        <v>1439</v>
      </c>
      <c r="H3362" t="s">
        <v>66</v>
      </c>
      <c r="I3362" t="s">
        <v>1319</v>
      </c>
      <c r="J3362">
        <v>64</v>
      </c>
      <c r="K3362">
        <v>1244</v>
      </c>
      <c r="L3362">
        <v>79616</v>
      </c>
      <c r="M3362">
        <v>2.9619</v>
      </c>
      <c r="N3362">
        <v>189.5616</v>
      </c>
      <c r="O3362">
        <v>0</v>
      </c>
      <c r="P3362">
        <v>0</v>
      </c>
      <c r="Q3362">
        <v>1246.9619</v>
      </c>
      <c r="R3362">
        <v>79805.561600000001</v>
      </c>
      <c r="S3362" t="s">
        <v>1428</v>
      </c>
    </row>
    <row r="3363" spans="1:19">
      <c r="A3363" t="s">
        <v>2575</v>
      </c>
      <c r="B3363">
        <v>44322</v>
      </c>
      <c r="C3363" t="s">
        <v>2576</v>
      </c>
      <c r="D3363" s="132">
        <v>44322</v>
      </c>
      <c r="E3363" t="s">
        <v>1429</v>
      </c>
      <c r="F3363" t="s">
        <v>1018</v>
      </c>
      <c r="G3363" t="s">
        <v>1439</v>
      </c>
      <c r="H3363" t="s">
        <v>66</v>
      </c>
      <c r="I3363" t="s">
        <v>1420</v>
      </c>
      <c r="J3363">
        <v>1</v>
      </c>
      <c r="K3363">
        <v>9035</v>
      </c>
      <c r="L3363">
        <v>9035</v>
      </c>
      <c r="M3363">
        <v>21.511900000000001</v>
      </c>
      <c r="N3363">
        <v>21.511900000000001</v>
      </c>
      <c r="O3363">
        <v>0</v>
      </c>
      <c r="P3363">
        <v>0</v>
      </c>
      <c r="Q3363">
        <v>9056.5118999999995</v>
      </c>
      <c r="R3363">
        <v>9056.5118999999995</v>
      </c>
      <c r="S3363" t="s">
        <v>1428</v>
      </c>
    </row>
    <row r="3364" spans="1:19">
      <c r="A3364" t="s">
        <v>2577</v>
      </c>
      <c r="B3364">
        <v>44322</v>
      </c>
      <c r="C3364" t="s">
        <v>2578</v>
      </c>
      <c r="D3364" s="132">
        <v>44322</v>
      </c>
      <c r="E3364" t="s">
        <v>1429</v>
      </c>
      <c r="F3364" t="s">
        <v>104</v>
      </c>
      <c r="G3364" t="s">
        <v>1432</v>
      </c>
      <c r="H3364" t="s">
        <v>1433</v>
      </c>
      <c r="I3364" t="s">
        <v>1420</v>
      </c>
      <c r="J3364">
        <v>9</v>
      </c>
      <c r="K3364">
        <v>9035</v>
      </c>
      <c r="L3364">
        <v>81315</v>
      </c>
      <c r="M3364">
        <v>21.512</v>
      </c>
      <c r="N3364">
        <v>193.608</v>
      </c>
      <c r="O3364">
        <v>0</v>
      </c>
      <c r="P3364">
        <v>0</v>
      </c>
      <c r="Q3364">
        <v>9056.5118999999995</v>
      </c>
      <c r="R3364">
        <v>81508.607099999994</v>
      </c>
      <c r="S3364" t="s">
        <v>1428</v>
      </c>
    </row>
    <row r="3365" spans="1:19">
      <c r="A3365" t="s">
        <v>2579</v>
      </c>
      <c r="B3365">
        <v>44322</v>
      </c>
      <c r="C3365" t="s">
        <v>2580</v>
      </c>
      <c r="D3365" s="132">
        <v>44322</v>
      </c>
      <c r="E3365" t="s">
        <v>1426</v>
      </c>
      <c r="F3365" t="s">
        <v>1474</v>
      </c>
      <c r="G3365" t="s">
        <v>1427</v>
      </c>
      <c r="H3365" t="s">
        <v>1426</v>
      </c>
      <c r="I3365" t="s">
        <v>1407</v>
      </c>
      <c r="J3365">
        <v>13</v>
      </c>
      <c r="K3365">
        <v>5500</v>
      </c>
      <c r="L3365">
        <v>71500</v>
      </c>
      <c r="M3365">
        <v>0</v>
      </c>
      <c r="N3365">
        <v>0</v>
      </c>
      <c r="O3365">
        <v>0</v>
      </c>
      <c r="P3365">
        <v>0</v>
      </c>
      <c r="Q3365">
        <v>5500</v>
      </c>
      <c r="R3365">
        <v>71500</v>
      </c>
      <c r="S3365" t="s">
        <v>1428</v>
      </c>
    </row>
    <row r="3366" spans="1:19">
      <c r="A3366" t="s">
        <v>2581</v>
      </c>
      <c r="B3366">
        <v>44322</v>
      </c>
      <c r="C3366" t="s">
        <v>2582</v>
      </c>
      <c r="D3366" s="132">
        <v>44322</v>
      </c>
      <c r="E3366" t="s">
        <v>1429</v>
      </c>
      <c r="F3366" t="s">
        <v>100</v>
      </c>
      <c r="G3366" t="s">
        <v>1046</v>
      </c>
      <c r="H3366" t="s">
        <v>1433</v>
      </c>
      <c r="I3366" t="s">
        <v>1407</v>
      </c>
      <c r="J3366">
        <v>7</v>
      </c>
      <c r="K3366">
        <v>5415</v>
      </c>
      <c r="L3366">
        <v>37905</v>
      </c>
      <c r="M3366">
        <v>12.893000000000001</v>
      </c>
      <c r="N3366">
        <v>90.251000000000005</v>
      </c>
      <c r="O3366">
        <v>0</v>
      </c>
      <c r="P3366">
        <v>0</v>
      </c>
      <c r="Q3366">
        <v>5427.8928999999998</v>
      </c>
      <c r="R3366">
        <v>37995.2503</v>
      </c>
      <c r="S3366" t="s">
        <v>1428</v>
      </c>
    </row>
    <row r="3367" spans="1:19">
      <c r="A3367" t="s">
        <v>2583</v>
      </c>
      <c r="B3367">
        <v>44322</v>
      </c>
      <c r="C3367" t="s">
        <v>2584</v>
      </c>
      <c r="D3367" s="132">
        <v>44322</v>
      </c>
      <c r="E3367" t="s">
        <v>1429</v>
      </c>
      <c r="F3367" t="s">
        <v>100</v>
      </c>
      <c r="G3367" t="s">
        <v>1046</v>
      </c>
      <c r="H3367" t="s">
        <v>1433</v>
      </c>
      <c r="I3367" t="s">
        <v>1475</v>
      </c>
      <c r="J3367">
        <v>5</v>
      </c>
      <c r="K3367">
        <v>9035</v>
      </c>
      <c r="L3367">
        <v>45175</v>
      </c>
      <c r="M3367">
        <v>21.512</v>
      </c>
      <c r="N3367">
        <v>107.56</v>
      </c>
      <c r="O3367">
        <v>0</v>
      </c>
      <c r="P3367">
        <v>0</v>
      </c>
      <c r="Q3367">
        <v>9056.5118999999995</v>
      </c>
      <c r="R3367">
        <v>45282.559500000003</v>
      </c>
      <c r="S3367" t="s">
        <v>1428</v>
      </c>
    </row>
    <row r="3368" spans="1:19">
      <c r="A3368" t="s">
        <v>2583</v>
      </c>
      <c r="B3368">
        <v>44322</v>
      </c>
      <c r="C3368" t="s">
        <v>2584</v>
      </c>
      <c r="D3368" s="132">
        <v>44322</v>
      </c>
      <c r="E3368" t="s">
        <v>1429</v>
      </c>
      <c r="F3368" t="s">
        <v>100</v>
      </c>
      <c r="G3368" t="s">
        <v>1046</v>
      </c>
      <c r="H3368" t="s">
        <v>1433</v>
      </c>
      <c r="I3368" t="s">
        <v>1156</v>
      </c>
      <c r="J3368">
        <v>40</v>
      </c>
      <c r="K3368">
        <v>1419</v>
      </c>
      <c r="L3368">
        <v>56760</v>
      </c>
      <c r="M3368">
        <v>3.379</v>
      </c>
      <c r="N3368">
        <v>135.16</v>
      </c>
      <c r="O3368">
        <v>0</v>
      </c>
      <c r="P3368">
        <v>0</v>
      </c>
      <c r="Q3368">
        <v>1422.3786</v>
      </c>
      <c r="R3368">
        <v>56895.144</v>
      </c>
      <c r="S3368" t="s">
        <v>1428</v>
      </c>
    </row>
    <row r="3369" spans="1:19">
      <c r="A3369" t="s">
        <v>2583</v>
      </c>
      <c r="B3369">
        <v>44322</v>
      </c>
      <c r="C3369" t="s">
        <v>2584</v>
      </c>
      <c r="D3369" s="132">
        <v>44322</v>
      </c>
      <c r="E3369" t="s">
        <v>1429</v>
      </c>
      <c r="F3369" t="s">
        <v>100</v>
      </c>
      <c r="G3369" t="s">
        <v>1046</v>
      </c>
      <c r="H3369" t="s">
        <v>1433</v>
      </c>
      <c r="I3369" t="s">
        <v>1375</v>
      </c>
      <c r="J3369">
        <v>25</v>
      </c>
      <c r="K3369">
        <v>1400</v>
      </c>
      <c r="L3369">
        <v>35000</v>
      </c>
      <c r="M3369">
        <v>3.3330000000000002</v>
      </c>
      <c r="N3369">
        <v>83.325000000000003</v>
      </c>
      <c r="O3369">
        <v>0</v>
      </c>
      <c r="P3369">
        <v>0</v>
      </c>
      <c r="Q3369">
        <v>1403.3333</v>
      </c>
      <c r="R3369">
        <v>35083.332499999997</v>
      </c>
      <c r="S3369" t="s">
        <v>1428</v>
      </c>
    </row>
    <row r="3370" spans="1:19">
      <c r="A3370" t="s">
        <v>2583</v>
      </c>
      <c r="B3370">
        <v>44322</v>
      </c>
      <c r="C3370" t="s">
        <v>2584</v>
      </c>
      <c r="D3370" s="132">
        <v>44322</v>
      </c>
      <c r="E3370" t="s">
        <v>1429</v>
      </c>
      <c r="F3370" t="s">
        <v>100</v>
      </c>
      <c r="G3370" t="s">
        <v>1046</v>
      </c>
      <c r="H3370" t="s">
        <v>1433</v>
      </c>
      <c r="I3370" t="s">
        <v>1379</v>
      </c>
      <c r="J3370">
        <v>30</v>
      </c>
      <c r="K3370">
        <v>1186</v>
      </c>
      <c r="L3370">
        <v>35580</v>
      </c>
      <c r="M3370">
        <v>2.8239999999999998</v>
      </c>
      <c r="N3370">
        <v>84.72</v>
      </c>
      <c r="O3370">
        <v>0</v>
      </c>
      <c r="P3370">
        <v>0</v>
      </c>
      <c r="Q3370">
        <v>1188.8237999999999</v>
      </c>
      <c r="R3370">
        <v>35664.714</v>
      </c>
      <c r="S3370" t="s">
        <v>1428</v>
      </c>
    </row>
    <row r="3371" spans="1:19">
      <c r="A3371" t="s">
        <v>2583</v>
      </c>
      <c r="B3371">
        <v>44322</v>
      </c>
      <c r="C3371" t="s">
        <v>2584</v>
      </c>
      <c r="D3371" s="132">
        <v>44322</v>
      </c>
      <c r="E3371" t="s">
        <v>1429</v>
      </c>
      <c r="F3371" t="s">
        <v>100</v>
      </c>
      <c r="G3371" t="s">
        <v>1046</v>
      </c>
      <c r="H3371" t="s">
        <v>1433</v>
      </c>
      <c r="I3371" t="s">
        <v>1322</v>
      </c>
      <c r="J3371">
        <v>30</v>
      </c>
      <c r="K3371">
        <v>1361</v>
      </c>
      <c r="L3371">
        <v>40830</v>
      </c>
      <c r="M3371">
        <v>3.24</v>
      </c>
      <c r="N3371">
        <v>97.2</v>
      </c>
      <c r="O3371">
        <v>0</v>
      </c>
      <c r="P3371">
        <v>0</v>
      </c>
      <c r="Q3371">
        <v>1364.2405000000001</v>
      </c>
      <c r="R3371">
        <v>40927.214999999997</v>
      </c>
      <c r="S3371" t="s">
        <v>1428</v>
      </c>
    </row>
    <row r="3372" spans="1:19">
      <c r="A3372" t="s">
        <v>2583</v>
      </c>
      <c r="B3372">
        <v>44322</v>
      </c>
      <c r="C3372" t="s">
        <v>2584</v>
      </c>
      <c r="D3372" s="132">
        <v>44322</v>
      </c>
      <c r="E3372" t="s">
        <v>1429</v>
      </c>
      <c r="F3372" t="s">
        <v>100</v>
      </c>
      <c r="G3372" t="s">
        <v>1046</v>
      </c>
      <c r="H3372" t="s">
        <v>1433</v>
      </c>
      <c r="I3372" t="s">
        <v>1420</v>
      </c>
      <c r="J3372">
        <v>3</v>
      </c>
      <c r="K3372">
        <v>9035</v>
      </c>
      <c r="L3372">
        <v>27105</v>
      </c>
      <c r="M3372">
        <v>21.512</v>
      </c>
      <c r="N3372">
        <v>64.536000000000001</v>
      </c>
      <c r="O3372">
        <v>0</v>
      </c>
      <c r="P3372">
        <v>0</v>
      </c>
      <c r="Q3372">
        <v>9056.5118999999995</v>
      </c>
      <c r="R3372">
        <v>27169.5357</v>
      </c>
      <c r="S3372" t="s">
        <v>1428</v>
      </c>
    </row>
    <row r="3373" spans="1:19">
      <c r="A3373" t="s">
        <v>2585</v>
      </c>
      <c r="B3373">
        <v>44322</v>
      </c>
      <c r="C3373" t="s">
        <v>2586</v>
      </c>
      <c r="D3373" s="132">
        <v>44322</v>
      </c>
      <c r="E3373" t="s">
        <v>1429</v>
      </c>
      <c r="F3373" t="s">
        <v>18</v>
      </c>
      <c r="G3373" t="s">
        <v>19</v>
      </c>
      <c r="H3373" t="s">
        <v>13</v>
      </c>
      <c r="I3373" t="s">
        <v>2141</v>
      </c>
      <c r="J3373">
        <v>40</v>
      </c>
      <c r="K3373">
        <v>1176</v>
      </c>
      <c r="L3373">
        <v>47040</v>
      </c>
      <c r="M3373">
        <v>2.8</v>
      </c>
      <c r="N3373">
        <v>112</v>
      </c>
      <c r="O3373">
        <v>0</v>
      </c>
      <c r="P3373">
        <v>0</v>
      </c>
      <c r="Q3373">
        <v>1178.8</v>
      </c>
      <c r="R3373">
        <v>47152</v>
      </c>
      <c r="S3373" t="s">
        <v>1428</v>
      </c>
    </row>
    <row r="3374" spans="1:19">
      <c r="A3374" t="s">
        <v>2587</v>
      </c>
      <c r="B3374">
        <v>44322</v>
      </c>
      <c r="C3374" t="s">
        <v>2588</v>
      </c>
      <c r="D3374" s="132">
        <v>44322</v>
      </c>
      <c r="E3374" t="s">
        <v>1429</v>
      </c>
      <c r="F3374" t="s">
        <v>15</v>
      </c>
      <c r="G3374" t="s">
        <v>1437</v>
      </c>
      <c r="H3374" t="s">
        <v>13</v>
      </c>
      <c r="I3374" t="s">
        <v>1407</v>
      </c>
      <c r="J3374">
        <v>15</v>
      </c>
      <c r="K3374">
        <v>5415</v>
      </c>
      <c r="L3374">
        <v>81225</v>
      </c>
      <c r="M3374">
        <v>12.892899999999999</v>
      </c>
      <c r="N3374">
        <v>193.39349999999999</v>
      </c>
      <c r="O3374">
        <v>0</v>
      </c>
      <c r="P3374">
        <v>0</v>
      </c>
      <c r="Q3374">
        <v>5427.8928999999998</v>
      </c>
      <c r="R3374">
        <v>81418.393500000006</v>
      </c>
      <c r="S3374" t="s">
        <v>1428</v>
      </c>
    </row>
    <row r="3375" spans="1:19">
      <c r="A3375" t="s">
        <v>2589</v>
      </c>
      <c r="B3375">
        <v>44322</v>
      </c>
      <c r="C3375" t="s">
        <v>2590</v>
      </c>
      <c r="D3375" s="132">
        <v>44322</v>
      </c>
      <c r="E3375" t="s">
        <v>1429</v>
      </c>
      <c r="F3375" t="s">
        <v>17</v>
      </c>
      <c r="G3375" t="s">
        <v>1047</v>
      </c>
      <c r="H3375" t="s">
        <v>13</v>
      </c>
      <c r="I3375" t="s">
        <v>1407</v>
      </c>
      <c r="J3375">
        <v>105</v>
      </c>
      <c r="K3375">
        <v>5415</v>
      </c>
      <c r="L3375">
        <v>568575</v>
      </c>
      <c r="M3375">
        <v>12.892899999999999</v>
      </c>
      <c r="N3375">
        <v>1353.7545</v>
      </c>
      <c r="O3375">
        <v>0</v>
      </c>
      <c r="P3375">
        <v>0</v>
      </c>
      <c r="Q3375">
        <v>5427.8928999999998</v>
      </c>
      <c r="R3375">
        <v>569928.75450000004</v>
      </c>
      <c r="S3375" t="s">
        <v>1428</v>
      </c>
    </row>
    <row r="3376" spans="1:19">
      <c r="A3376" t="s">
        <v>2589</v>
      </c>
      <c r="B3376">
        <v>44322</v>
      </c>
      <c r="C3376" t="s">
        <v>2590</v>
      </c>
      <c r="D3376" s="132">
        <v>44322</v>
      </c>
      <c r="E3376" t="s">
        <v>1429</v>
      </c>
      <c r="F3376" t="s">
        <v>17</v>
      </c>
      <c r="G3376" t="s">
        <v>1047</v>
      </c>
      <c r="H3376" t="s">
        <v>13</v>
      </c>
      <c r="I3376" t="s">
        <v>2141</v>
      </c>
      <c r="J3376">
        <v>340</v>
      </c>
      <c r="K3376">
        <v>1176</v>
      </c>
      <c r="L3376">
        <v>399840</v>
      </c>
      <c r="M3376">
        <v>2.8</v>
      </c>
      <c r="N3376">
        <v>952</v>
      </c>
      <c r="O3376">
        <v>0</v>
      </c>
      <c r="P3376">
        <v>0</v>
      </c>
      <c r="Q3376">
        <v>1178.8</v>
      </c>
      <c r="R3376">
        <v>400792</v>
      </c>
      <c r="S3376" t="s">
        <v>1428</v>
      </c>
    </row>
    <row r="3377" spans="1:19">
      <c r="A3377" t="s">
        <v>2591</v>
      </c>
      <c r="B3377">
        <v>44322</v>
      </c>
      <c r="C3377" t="s">
        <v>2592</v>
      </c>
      <c r="D3377" s="132">
        <v>44322</v>
      </c>
      <c r="E3377" t="s">
        <v>1429</v>
      </c>
      <c r="F3377" t="s">
        <v>12</v>
      </c>
      <c r="G3377" t="s">
        <v>1468</v>
      </c>
      <c r="H3377" t="s">
        <v>13</v>
      </c>
      <c r="I3377" t="s">
        <v>2141</v>
      </c>
      <c r="J3377">
        <v>80</v>
      </c>
      <c r="K3377">
        <v>1176</v>
      </c>
      <c r="L3377">
        <v>94080</v>
      </c>
      <c r="M3377">
        <v>2.8</v>
      </c>
      <c r="N3377">
        <v>224</v>
      </c>
      <c r="O3377">
        <v>0</v>
      </c>
      <c r="P3377">
        <v>0</v>
      </c>
      <c r="Q3377">
        <v>1178.8</v>
      </c>
      <c r="R3377">
        <v>94304</v>
      </c>
      <c r="S3377" t="s">
        <v>1428</v>
      </c>
    </row>
    <row r="3378" spans="1:19">
      <c r="A3378" t="s">
        <v>2591</v>
      </c>
      <c r="B3378">
        <v>44322</v>
      </c>
      <c r="C3378" t="s">
        <v>2592</v>
      </c>
      <c r="D3378" s="132">
        <v>44322</v>
      </c>
      <c r="E3378" t="s">
        <v>1429</v>
      </c>
      <c r="F3378" t="s">
        <v>12</v>
      </c>
      <c r="G3378" t="s">
        <v>1468</v>
      </c>
      <c r="H3378" t="s">
        <v>13</v>
      </c>
      <c r="I3378" t="s">
        <v>1407</v>
      </c>
      <c r="J3378">
        <v>60</v>
      </c>
      <c r="K3378">
        <v>5415</v>
      </c>
      <c r="L3378">
        <v>324900</v>
      </c>
      <c r="M3378">
        <v>12.892899999999999</v>
      </c>
      <c r="N3378">
        <v>773.57399999999996</v>
      </c>
      <c r="O3378">
        <v>0</v>
      </c>
      <c r="P3378">
        <v>0</v>
      </c>
      <c r="Q3378">
        <v>5427.8928999999998</v>
      </c>
      <c r="R3378">
        <v>325673.57400000002</v>
      </c>
      <c r="S3378" t="s">
        <v>1428</v>
      </c>
    </row>
    <row r="3379" spans="1:19">
      <c r="A3379" t="s">
        <v>2593</v>
      </c>
      <c r="B3379">
        <v>44322</v>
      </c>
      <c r="C3379" t="s">
        <v>2594</v>
      </c>
      <c r="D3379" s="132">
        <v>44322</v>
      </c>
      <c r="E3379" t="s">
        <v>1429</v>
      </c>
      <c r="F3379" t="s">
        <v>16</v>
      </c>
      <c r="G3379" t="s">
        <v>1049</v>
      </c>
      <c r="H3379" t="s">
        <v>13</v>
      </c>
      <c r="I3379" t="s">
        <v>2141</v>
      </c>
      <c r="J3379">
        <v>100</v>
      </c>
      <c r="K3379">
        <v>1176</v>
      </c>
      <c r="L3379">
        <v>117600</v>
      </c>
      <c r="M3379">
        <v>2.8</v>
      </c>
      <c r="N3379">
        <v>280</v>
      </c>
      <c r="O3379">
        <v>0</v>
      </c>
      <c r="P3379">
        <v>0</v>
      </c>
      <c r="Q3379">
        <v>1178.8</v>
      </c>
      <c r="R3379">
        <v>117880</v>
      </c>
      <c r="S3379" t="s">
        <v>1428</v>
      </c>
    </row>
    <row r="3380" spans="1:19">
      <c r="A3380" t="s">
        <v>2593</v>
      </c>
      <c r="B3380">
        <v>44322</v>
      </c>
      <c r="C3380" t="s">
        <v>2594</v>
      </c>
      <c r="D3380" s="132">
        <v>44322</v>
      </c>
      <c r="E3380" t="s">
        <v>1429</v>
      </c>
      <c r="F3380" t="s">
        <v>16</v>
      </c>
      <c r="G3380" t="s">
        <v>1049</v>
      </c>
      <c r="H3380" t="s">
        <v>13</v>
      </c>
      <c r="I3380" t="s">
        <v>1407</v>
      </c>
      <c r="J3380">
        <v>40</v>
      </c>
      <c r="K3380">
        <v>5415</v>
      </c>
      <c r="L3380">
        <v>216600</v>
      </c>
      <c r="M3380">
        <v>12.892899999999999</v>
      </c>
      <c r="N3380">
        <v>515.71600000000001</v>
      </c>
      <c r="O3380">
        <v>0</v>
      </c>
      <c r="P3380">
        <v>0</v>
      </c>
      <c r="Q3380">
        <v>5427.8928999999998</v>
      </c>
      <c r="R3380">
        <v>217115.71599999999</v>
      </c>
      <c r="S3380" t="s">
        <v>1428</v>
      </c>
    </row>
    <row r="3381" spans="1:19">
      <c r="A3381" t="s">
        <v>2595</v>
      </c>
      <c r="B3381">
        <v>44322</v>
      </c>
      <c r="C3381" t="s">
        <v>2596</v>
      </c>
      <c r="D3381" s="132">
        <v>44322</v>
      </c>
      <c r="E3381" t="s">
        <v>1429</v>
      </c>
      <c r="F3381" t="s">
        <v>44</v>
      </c>
      <c r="G3381" t="s">
        <v>1454</v>
      </c>
      <c r="H3381" t="s">
        <v>13</v>
      </c>
      <c r="I3381" t="s">
        <v>1407</v>
      </c>
      <c r="J3381">
        <v>100</v>
      </c>
      <c r="K3381">
        <v>5415</v>
      </c>
      <c r="L3381">
        <v>541500</v>
      </c>
      <c r="M3381">
        <v>12.892899999999999</v>
      </c>
      <c r="N3381">
        <v>1289.29</v>
      </c>
      <c r="O3381">
        <v>0</v>
      </c>
      <c r="P3381">
        <v>0</v>
      </c>
      <c r="Q3381">
        <v>5427.8928999999998</v>
      </c>
      <c r="R3381">
        <v>542789.29</v>
      </c>
      <c r="S3381" t="s">
        <v>1428</v>
      </c>
    </row>
    <row r="3382" spans="1:19">
      <c r="A3382" t="s">
        <v>2597</v>
      </c>
      <c r="B3382">
        <v>44322</v>
      </c>
      <c r="C3382" t="s">
        <v>2598</v>
      </c>
      <c r="D3382" s="132">
        <v>44322</v>
      </c>
      <c r="E3382" t="s">
        <v>1429</v>
      </c>
      <c r="F3382" t="s">
        <v>49</v>
      </c>
      <c r="G3382" t="s">
        <v>35</v>
      </c>
      <c r="H3382" t="s">
        <v>13</v>
      </c>
      <c r="I3382" t="s">
        <v>1407</v>
      </c>
      <c r="J3382">
        <v>50</v>
      </c>
      <c r="K3382">
        <v>5415</v>
      </c>
      <c r="L3382">
        <v>270750</v>
      </c>
      <c r="M3382">
        <v>12.892899999999999</v>
      </c>
      <c r="N3382">
        <v>644.64499999999998</v>
      </c>
      <c r="O3382">
        <v>0</v>
      </c>
      <c r="P3382">
        <v>0</v>
      </c>
      <c r="Q3382">
        <v>5427.8928999999998</v>
      </c>
      <c r="R3382">
        <v>271394.64500000002</v>
      </c>
      <c r="S3382" t="s">
        <v>1428</v>
      </c>
    </row>
    <row r="3383" spans="1:19">
      <c r="A3383" t="s">
        <v>2597</v>
      </c>
      <c r="B3383">
        <v>44322</v>
      </c>
      <c r="C3383" t="s">
        <v>2598</v>
      </c>
      <c r="D3383" s="132">
        <v>44322</v>
      </c>
      <c r="E3383" t="s">
        <v>1429</v>
      </c>
      <c r="F3383" t="s">
        <v>49</v>
      </c>
      <c r="G3383" t="s">
        <v>35</v>
      </c>
      <c r="H3383" t="s">
        <v>13</v>
      </c>
      <c r="I3383" t="s">
        <v>2141</v>
      </c>
      <c r="J3383">
        <v>25</v>
      </c>
      <c r="K3383">
        <v>1176</v>
      </c>
      <c r="L3383">
        <v>29400</v>
      </c>
      <c r="M3383">
        <v>2.8</v>
      </c>
      <c r="N3383">
        <v>70</v>
      </c>
      <c r="O3383">
        <v>0</v>
      </c>
      <c r="P3383">
        <v>0</v>
      </c>
      <c r="Q3383">
        <v>1178.8</v>
      </c>
      <c r="R3383">
        <v>29470</v>
      </c>
      <c r="S3383" t="s">
        <v>1428</v>
      </c>
    </row>
    <row r="3384" spans="1:19">
      <c r="A3384" t="s">
        <v>2599</v>
      </c>
      <c r="B3384">
        <v>44322</v>
      </c>
      <c r="C3384" t="s">
        <v>2600</v>
      </c>
      <c r="D3384" s="132">
        <v>44322</v>
      </c>
      <c r="E3384" t="s">
        <v>1429</v>
      </c>
      <c r="F3384" t="s">
        <v>50</v>
      </c>
      <c r="G3384" t="s">
        <v>1431</v>
      </c>
      <c r="H3384" t="s">
        <v>13</v>
      </c>
      <c r="I3384" t="s">
        <v>1407</v>
      </c>
      <c r="J3384">
        <v>18</v>
      </c>
      <c r="K3384">
        <v>5415</v>
      </c>
      <c r="L3384">
        <v>97470</v>
      </c>
      <c r="M3384">
        <v>12.892899999999999</v>
      </c>
      <c r="N3384">
        <v>232.07220000000001</v>
      </c>
      <c r="O3384">
        <v>0</v>
      </c>
      <c r="P3384">
        <v>0</v>
      </c>
      <c r="Q3384">
        <v>5427.8928999999998</v>
      </c>
      <c r="R3384">
        <v>97702.072199999995</v>
      </c>
      <c r="S3384" t="s">
        <v>1428</v>
      </c>
    </row>
    <row r="3385" spans="1:19">
      <c r="A3385" t="s">
        <v>2599</v>
      </c>
      <c r="B3385">
        <v>44322</v>
      </c>
      <c r="C3385" t="s">
        <v>2600</v>
      </c>
      <c r="D3385" s="132">
        <v>44322</v>
      </c>
      <c r="E3385" t="s">
        <v>1429</v>
      </c>
      <c r="F3385" t="s">
        <v>50</v>
      </c>
      <c r="G3385" t="s">
        <v>1431</v>
      </c>
      <c r="H3385" t="s">
        <v>13</v>
      </c>
      <c r="I3385" t="s">
        <v>2141</v>
      </c>
      <c r="J3385">
        <v>100</v>
      </c>
      <c r="K3385">
        <v>1176</v>
      </c>
      <c r="L3385">
        <v>117600</v>
      </c>
      <c r="M3385">
        <v>2.8</v>
      </c>
      <c r="N3385">
        <v>280</v>
      </c>
      <c r="O3385">
        <v>0</v>
      </c>
      <c r="P3385">
        <v>0</v>
      </c>
      <c r="Q3385">
        <v>1178.8</v>
      </c>
      <c r="R3385">
        <v>117880</v>
      </c>
      <c r="S3385" t="s">
        <v>1428</v>
      </c>
    </row>
    <row r="3386" spans="1:19">
      <c r="A3386" t="s">
        <v>2601</v>
      </c>
      <c r="B3386">
        <v>44322</v>
      </c>
      <c r="C3386" t="s">
        <v>2602</v>
      </c>
      <c r="D3386" s="132">
        <v>44322</v>
      </c>
      <c r="E3386" t="s">
        <v>1429</v>
      </c>
      <c r="F3386" t="s">
        <v>40</v>
      </c>
      <c r="G3386" t="s">
        <v>41</v>
      </c>
      <c r="H3386" t="s">
        <v>13</v>
      </c>
      <c r="I3386" t="s">
        <v>1407</v>
      </c>
      <c r="J3386">
        <v>90</v>
      </c>
      <c r="K3386">
        <v>5415</v>
      </c>
      <c r="L3386">
        <v>487350</v>
      </c>
      <c r="M3386">
        <v>12.892899999999999</v>
      </c>
      <c r="N3386">
        <v>1160.3610000000001</v>
      </c>
      <c r="O3386">
        <v>0</v>
      </c>
      <c r="P3386">
        <v>0</v>
      </c>
      <c r="Q3386">
        <v>5427.8928999999998</v>
      </c>
      <c r="R3386">
        <v>488510.36099999998</v>
      </c>
      <c r="S3386" t="s">
        <v>1428</v>
      </c>
    </row>
    <row r="3387" spans="1:19">
      <c r="A3387" t="s">
        <v>2603</v>
      </c>
      <c r="B3387">
        <v>44322</v>
      </c>
      <c r="C3387" t="s">
        <v>2604</v>
      </c>
      <c r="D3387" s="132">
        <v>44322</v>
      </c>
      <c r="E3387" t="s">
        <v>1429</v>
      </c>
      <c r="F3387" t="s">
        <v>42</v>
      </c>
      <c r="G3387" t="s">
        <v>41</v>
      </c>
      <c r="H3387" t="s">
        <v>13</v>
      </c>
      <c r="I3387" t="s">
        <v>2141</v>
      </c>
      <c r="J3387">
        <v>200</v>
      </c>
      <c r="K3387">
        <v>1176</v>
      </c>
      <c r="L3387">
        <v>235200</v>
      </c>
      <c r="M3387">
        <v>2.8</v>
      </c>
      <c r="N3387">
        <v>560</v>
      </c>
      <c r="O3387">
        <v>0</v>
      </c>
      <c r="P3387">
        <v>0</v>
      </c>
      <c r="Q3387">
        <v>1178.8</v>
      </c>
      <c r="R3387">
        <v>235760</v>
      </c>
      <c r="S3387" t="s">
        <v>1428</v>
      </c>
    </row>
    <row r="3388" spans="1:19">
      <c r="A3388" t="s">
        <v>2605</v>
      </c>
      <c r="B3388">
        <v>44322</v>
      </c>
      <c r="C3388" t="s">
        <v>2606</v>
      </c>
      <c r="D3388" s="132">
        <v>44322</v>
      </c>
      <c r="E3388" t="s">
        <v>1429</v>
      </c>
      <c r="F3388" t="s">
        <v>45</v>
      </c>
      <c r="G3388" t="s">
        <v>1431</v>
      </c>
      <c r="H3388" t="s">
        <v>13</v>
      </c>
      <c r="I3388" t="s">
        <v>1407</v>
      </c>
      <c r="J3388">
        <v>40</v>
      </c>
      <c r="K3388">
        <v>5415</v>
      </c>
      <c r="L3388">
        <v>216600</v>
      </c>
      <c r="M3388">
        <v>12.892899999999999</v>
      </c>
      <c r="N3388">
        <v>515.71600000000001</v>
      </c>
      <c r="O3388">
        <v>0</v>
      </c>
      <c r="P3388">
        <v>0</v>
      </c>
      <c r="Q3388">
        <v>5427.8928999999998</v>
      </c>
      <c r="R3388">
        <v>217115.71599999999</v>
      </c>
      <c r="S3388" t="s">
        <v>1428</v>
      </c>
    </row>
    <row r="3389" spans="1:19">
      <c r="A3389" t="s">
        <v>2605</v>
      </c>
      <c r="B3389">
        <v>44322</v>
      </c>
      <c r="C3389" t="s">
        <v>2606</v>
      </c>
      <c r="D3389" s="132">
        <v>44322</v>
      </c>
      <c r="E3389" t="s">
        <v>1429</v>
      </c>
      <c r="F3389" t="s">
        <v>45</v>
      </c>
      <c r="G3389" t="s">
        <v>1431</v>
      </c>
      <c r="H3389" t="s">
        <v>13</v>
      </c>
      <c r="I3389" t="s">
        <v>2141</v>
      </c>
      <c r="J3389">
        <v>100</v>
      </c>
      <c r="K3389">
        <v>1176</v>
      </c>
      <c r="L3389">
        <v>117600</v>
      </c>
      <c r="M3389">
        <v>2.8</v>
      </c>
      <c r="N3389">
        <v>280</v>
      </c>
      <c r="O3389">
        <v>0</v>
      </c>
      <c r="P3389">
        <v>0</v>
      </c>
      <c r="Q3389">
        <v>1178.8</v>
      </c>
      <c r="R3389">
        <v>117880</v>
      </c>
      <c r="S3389" t="s">
        <v>1428</v>
      </c>
    </row>
    <row r="3390" spans="1:19">
      <c r="A3390" t="s">
        <v>2607</v>
      </c>
      <c r="B3390">
        <v>44322</v>
      </c>
      <c r="C3390" t="s">
        <v>2608</v>
      </c>
      <c r="D3390" s="132">
        <v>44322</v>
      </c>
      <c r="E3390" t="s">
        <v>1429</v>
      </c>
      <c r="F3390" t="s">
        <v>44</v>
      </c>
      <c r="G3390" t="s">
        <v>1454</v>
      </c>
      <c r="H3390" t="s">
        <v>13</v>
      </c>
      <c r="I3390" t="s">
        <v>1475</v>
      </c>
      <c r="J3390">
        <v>15</v>
      </c>
      <c r="K3390">
        <v>9035</v>
      </c>
      <c r="L3390">
        <v>135525</v>
      </c>
      <c r="M3390">
        <v>21.511900000000001</v>
      </c>
      <c r="N3390">
        <v>322.67849999999999</v>
      </c>
      <c r="O3390">
        <v>0</v>
      </c>
      <c r="P3390">
        <v>0</v>
      </c>
      <c r="Q3390">
        <v>9056.5118999999995</v>
      </c>
      <c r="R3390">
        <v>135847.67850000001</v>
      </c>
      <c r="S3390" t="s">
        <v>1428</v>
      </c>
    </row>
    <row r="3391" spans="1:19">
      <c r="A3391" t="s">
        <v>2609</v>
      </c>
      <c r="B3391">
        <v>44322</v>
      </c>
      <c r="C3391" t="s">
        <v>2610</v>
      </c>
      <c r="D3391" s="132">
        <v>44322</v>
      </c>
      <c r="E3391" t="s">
        <v>1429</v>
      </c>
      <c r="F3391" t="s">
        <v>16</v>
      </c>
      <c r="G3391" t="s">
        <v>1049</v>
      </c>
      <c r="H3391" t="s">
        <v>13</v>
      </c>
      <c r="I3391" t="s">
        <v>1475</v>
      </c>
      <c r="J3391">
        <v>40</v>
      </c>
      <c r="K3391">
        <v>9035</v>
      </c>
      <c r="L3391">
        <v>361400</v>
      </c>
      <c r="M3391">
        <v>21.511900000000001</v>
      </c>
      <c r="N3391">
        <v>860.476</v>
      </c>
      <c r="O3391">
        <v>0</v>
      </c>
      <c r="P3391">
        <v>0</v>
      </c>
      <c r="Q3391">
        <v>9056.5118999999995</v>
      </c>
      <c r="R3391">
        <v>362260.47600000002</v>
      </c>
      <c r="S3391" t="s">
        <v>1428</v>
      </c>
    </row>
    <row r="3392" spans="1:19">
      <c r="A3392" t="s">
        <v>2609</v>
      </c>
      <c r="B3392">
        <v>44322</v>
      </c>
      <c r="C3392" t="s">
        <v>2610</v>
      </c>
      <c r="D3392" s="132">
        <v>44322</v>
      </c>
      <c r="E3392" t="s">
        <v>1429</v>
      </c>
      <c r="F3392" t="s">
        <v>16</v>
      </c>
      <c r="G3392" t="s">
        <v>1049</v>
      </c>
      <c r="H3392" t="s">
        <v>13</v>
      </c>
      <c r="I3392" t="s">
        <v>1156</v>
      </c>
      <c r="J3392">
        <v>40</v>
      </c>
      <c r="K3392">
        <v>1419</v>
      </c>
      <c r="L3392">
        <v>56760</v>
      </c>
      <c r="M3392">
        <v>3.3786</v>
      </c>
      <c r="N3392">
        <v>135.14400000000001</v>
      </c>
      <c r="O3392">
        <v>0</v>
      </c>
      <c r="P3392">
        <v>0</v>
      </c>
      <c r="Q3392">
        <v>1422.3786</v>
      </c>
      <c r="R3392">
        <v>56895.144</v>
      </c>
      <c r="S3392" t="s">
        <v>1428</v>
      </c>
    </row>
    <row r="3393" spans="1:19">
      <c r="A3393" t="s">
        <v>2609</v>
      </c>
      <c r="B3393">
        <v>44322</v>
      </c>
      <c r="C3393" t="s">
        <v>2610</v>
      </c>
      <c r="D3393" s="132">
        <v>44322</v>
      </c>
      <c r="E3393" t="s">
        <v>1429</v>
      </c>
      <c r="F3393" t="s">
        <v>16</v>
      </c>
      <c r="G3393" t="s">
        <v>1049</v>
      </c>
      <c r="H3393" t="s">
        <v>13</v>
      </c>
      <c r="I3393" t="s">
        <v>1420</v>
      </c>
      <c r="J3393">
        <v>10</v>
      </c>
      <c r="K3393">
        <v>9035</v>
      </c>
      <c r="L3393">
        <v>90350</v>
      </c>
      <c r="M3393">
        <v>21.511900000000001</v>
      </c>
      <c r="N3393">
        <v>215.119</v>
      </c>
      <c r="O3393">
        <v>0</v>
      </c>
      <c r="P3393">
        <v>0</v>
      </c>
      <c r="Q3393">
        <v>9056.5118999999995</v>
      </c>
      <c r="R3393">
        <v>90565.119000000006</v>
      </c>
      <c r="S3393" t="s">
        <v>1428</v>
      </c>
    </row>
    <row r="3394" spans="1:19">
      <c r="A3394" t="s">
        <v>2611</v>
      </c>
      <c r="B3394">
        <v>44322</v>
      </c>
      <c r="C3394" t="s">
        <v>2612</v>
      </c>
      <c r="D3394" s="132">
        <v>44322</v>
      </c>
      <c r="E3394" t="s">
        <v>1429</v>
      </c>
      <c r="F3394" t="s">
        <v>18</v>
      </c>
      <c r="G3394" t="s">
        <v>19</v>
      </c>
      <c r="H3394" t="s">
        <v>13</v>
      </c>
      <c r="I3394" t="s">
        <v>1475</v>
      </c>
      <c r="J3394">
        <v>5</v>
      </c>
      <c r="K3394">
        <v>9035</v>
      </c>
      <c r="L3394">
        <v>45175</v>
      </c>
      <c r="M3394">
        <v>21.511900000000001</v>
      </c>
      <c r="N3394">
        <v>107.5595</v>
      </c>
      <c r="O3394">
        <v>0</v>
      </c>
      <c r="P3394">
        <v>0</v>
      </c>
      <c r="Q3394">
        <v>9056.5118999999995</v>
      </c>
      <c r="R3394">
        <v>45282.559500000003</v>
      </c>
      <c r="S3394" t="s">
        <v>1428</v>
      </c>
    </row>
    <row r="3395" spans="1:19">
      <c r="A3395" t="s">
        <v>2611</v>
      </c>
      <c r="B3395">
        <v>44322</v>
      </c>
      <c r="C3395" t="s">
        <v>2612</v>
      </c>
      <c r="D3395" s="132">
        <v>44322</v>
      </c>
      <c r="E3395" t="s">
        <v>1429</v>
      </c>
      <c r="F3395" t="s">
        <v>18</v>
      </c>
      <c r="G3395" t="s">
        <v>19</v>
      </c>
      <c r="H3395" t="s">
        <v>13</v>
      </c>
      <c r="I3395" t="s">
        <v>1379</v>
      </c>
      <c r="J3395">
        <v>40</v>
      </c>
      <c r="K3395">
        <v>1186</v>
      </c>
      <c r="L3395">
        <v>47440</v>
      </c>
      <c r="M3395">
        <v>2.8237999999999999</v>
      </c>
      <c r="N3395">
        <v>112.952</v>
      </c>
      <c r="O3395">
        <v>0</v>
      </c>
      <c r="P3395">
        <v>0</v>
      </c>
      <c r="Q3395">
        <v>1188.8237999999999</v>
      </c>
      <c r="R3395">
        <v>47552.951999999997</v>
      </c>
      <c r="S3395" t="s">
        <v>1428</v>
      </c>
    </row>
    <row r="3396" spans="1:19">
      <c r="A3396" t="s">
        <v>2613</v>
      </c>
      <c r="B3396">
        <v>44322</v>
      </c>
      <c r="C3396" t="s">
        <v>2614</v>
      </c>
      <c r="D3396" s="132">
        <v>44322</v>
      </c>
      <c r="E3396" t="s">
        <v>1429</v>
      </c>
      <c r="F3396" t="s">
        <v>17</v>
      </c>
      <c r="G3396" t="s">
        <v>1047</v>
      </c>
      <c r="H3396" t="s">
        <v>13</v>
      </c>
      <c r="I3396" t="s">
        <v>1408</v>
      </c>
      <c r="J3396">
        <v>60</v>
      </c>
      <c r="K3396">
        <v>7760</v>
      </c>
      <c r="L3396">
        <v>465600</v>
      </c>
      <c r="M3396">
        <v>18.476199999999999</v>
      </c>
      <c r="N3396">
        <v>1108.5719999999999</v>
      </c>
      <c r="O3396">
        <v>0</v>
      </c>
      <c r="P3396">
        <v>0</v>
      </c>
      <c r="Q3396">
        <v>7778.4762000000001</v>
      </c>
      <c r="R3396">
        <v>466708.57199999999</v>
      </c>
      <c r="S3396" t="s">
        <v>1428</v>
      </c>
    </row>
    <row r="3397" spans="1:19">
      <c r="A3397" t="s">
        <v>2613</v>
      </c>
      <c r="B3397">
        <v>44322</v>
      </c>
      <c r="C3397" t="s">
        <v>2614</v>
      </c>
      <c r="D3397" s="132">
        <v>44322</v>
      </c>
      <c r="E3397" t="s">
        <v>1429</v>
      </c>
      <c r="F3397" t="s">
        <v>17</v>
      </c>
      <c r="G3397" t="s">
        <v>1047</v>
      </c>
      <c r="H3397" t="s">
        <v>13</v>
      </c>
      <c r="I3397" t="s">
        <v>1375</v>
      </c>
      <c r="J3397">
        <v>300</v>
      </c>
      <c r="K3397">
        <v>1400</v>
      </c>
      <c r="L3397">
        <v>420000</v>
      </c>
      <c r="M3397">
        <v>3.3332999999999999</v>
      </c>
      <c r="N3397">
        <v>999.99</v>
      </c>
      <c r="O3397">
        <v>0</v>
      </c>
      <c r="P3397">
        <v>0</v>
      </c>
      <c r="Q3397">
        <v>1403.3333</v>
      </c>
      <c r="R3397">
        <v>420999.99</v>
      </c>
      <c r="S3397" t="s">
        <v>1428</v>
      </c>
    </row>
    <row r="3398" spans="1:19">
      <c r="A3398" t="s">
        <v>2613</v>
      </c>
      <c r="B3398">
        <v>44322</v>
      </c>
      <c r="C3398" t="s">
        <v>2614</v>
      </c>
      <c r="D3398" s="132">
        <v>44322</v>
      </c>
      <c r="E3398" t="s">
        <v>1429</v>
      </c>
      <c r="F3398" t="s">
        <v>17</v>
      </c>
      <c r="G3398" t="s">
        <v>1047</v>
      </c>
      <c r="H3398" t="s">
        <v>13</v>
      </c>
      <c r="I3398" t="s">
        <v>1475</v>
      </c>
      <c r="J3398">
        <v>40</v>
      </c>
      <c r="K3398">
        <v>9035</v>
      </c>
      <c r="L3398">
        <v>361400</v>
      </c>
      <c r="M3398">
        <v>21.511900000000001</v>
      </c>
      <c r="N3398">
        <v>860.476</v>
      </c>
      <c r="O3398">
        <v>0</v>
      </c>
      <c r="P3398">
        <v>0</v>
      </c>
      <c r="Q3398">
        <v>9056.5118999999995</v>
      </c>
      <c r="R3398">
        <v>362260.47600000002</v>
      </c>
      <c r="S3398" t="s">
        <v>1428</v>
      </c>
    </row>
    <row r="3399" spans="1:19">
      <c r="A3399" t="s">
        <v>2613</v>
      </c>
      <c r="B3399">
        <v>44322</v>
      </c>
      <c r="C3399" t="s">
        <v>2614</v>
      </c>
      <c r="D3399" s="132">
        <v>44322</v>
      </c>
      <c r="E3399" t="s">
        <v>1429</v>
      </c>
      <c r="F3399" t="s">
        <v>17</v>
      </c>
      <c r="G3399" t="s">
        <v>1047</v>
      </c>
      <c r="H3399" t="s">
        <v>13</v>
      </c>
      <c r="I3399" t="s">
        <v>1322</v>
      </c>
      <c r="J3399">
        <v>300</v>
      </c>
      <c r="K3399">
        <v>1361</v>
      </c>
      <c r="L3399">
        <v>408300</v>
      </c>
      <c r="M3399">
        <v>3.2404999999999999</v>
      </c>
      <c r="N3399">
        <v>972.15</v>
      </c>
      <c r="O3399">
        <v>0</v>
      </c>
      <c r="P3399">
        <v>0</v>
      </c>
      <c r="Q3399">
        <v>1364.2405000000001</v>
      </c>
      <c r="R3399">
        <v>409272.15</v>
      </c>
      <c r="S3399" t="s">
        <v>1428</v>
      </c>
    </row>
    <row r="3400" spans="1:19">
      <c r="A3400" t="s">
        <v>2613</v>
      </c>
      <c r="B3400">
        <v>44322</v>
      </c>
      <c r="C3400" t="s">
        <v>2614</v>
      </c>
      <c r="D3400" s="132">
        <v>44322</v>
      </c>
      <c r="E3400" t="s">
        <v>1429</v>
      </c>
      <c r="F3400" t="s">
        <v>17</v>
      </c>
      <c r="G3400" t="s">
        <v>1047</v>
      </c>
      <c r="H3400" t="s">
        <v>13</v>
      </c>
      <c r="I3400" t="s">
        <v>1420</v>
      </c>
      <c r="J3400">
        <v>20</v>
      </c>
      <c r="K3400">
        <v>9035</v>
      </c>
      <c r="L3400">
        <v>180700</v>
      </c>
      <c r="M3400">
        <v>21.511900000000001</v>
      </c>
      <c r="N3400">
        <v>430.238</v>
      </c>
      <c r="O3400">
        <v>0</v>
      </c>
      <c r="P3400">
        <v>0</v>
      </c>
      <c r="Q3400">
        <v>9056.5118999999995</v>
      </c>
      <c r="R3400">
        <v>181130.23800000001</v>
      </c>
      <c r="S3400" t="s">
        <v>1428</v>
      </c>
    </row>
    <row r="3401" spans="1:19">
      <c r="A3401" t="s">
        <v>2615</v>
      </c>
      <c r="B3401">
        <v>44322</v>
      </c>
      <c r="C3401" t="s">
        <v>2616</v>
      </c>
      <c r="D3401" s="132">
        <v>44322</v>
      </c>
      <c r="E3401" t="s">
        <v>1426</v>
      </c>
      <c r="F3401" t="s">
        <v>1457</v>
      </c>
      <c r="G3401" t="s">
        <v>1427</v>
      </c>
      <c r="H3401" t="s">
        <v>1426</v>
      </c>
      <c r="I3401" t="s">
        <v>1356</v>
      </c>
      <c r="J3401">
        <v>1</v>
      </c>
      <c r="K3401">
        <v>6595</v>
      </c>
      <c r="L3401">
        <v>6595</v>
      </c>
      <c r="M3401">
        <v>0</v>
      </c>
      <c r="N3401">
        <v>0</v>
      </c>
      <c r="O3401">
        <v>0</v>
      </c>
      <c r="P3401">
        <v>0</v>
      </c>
      <c r="Q3401">
        <v>6595</v>
      </c>
      <c r="R3401">
        <v>6595</v>
      </c>
      <c r="S3401" t="s">
        <v>1428</v>
      </c>
    </row>
    <row r="3402" spans="1:19">
      <c r="A3402" t="s">
        <v>2617</v>
      </c>
      <c r="B3402">
        <v>44322</v>
      </c>
      <c r="C3402" t="s">
        <v>2618</v>
      </c>
      <c r="D3402" s="132">
        <v>44322</v>
      </c>
      <c r="E3402" t="s">
        <v>1426</v>
      </c>
      <c r="F3402" t="s">
        <v>1474</v>
      </c>
      <c r="G3402" t="s">
        <v>1427</v>
      </c>
      <c r="H3402" t="s">
        <v>1426</v>
      </c>
      <c r="I3402" t="s">
        <v>1355</v>
      </c>
      <c r="J3402">
        <v>202</v>
      </c>
      <c r="K3402">
        <v>3784</v>
      </c>
      <c r="L3402">
        <v>764368</v>
      </c>
      <c r="M3402">
        <v>0</v>
      </c>
      <c r="N3402">
        <v>0</v>
      </c>
      <c r="O3402">
        <v>0</v>
      </c>
      <c r="P3402">
        <v>0</v>
      </c>
      <c r="Q3402">
        <v>3784</v>
      </c>
      <c r="R3402">
        <v>764368</v>
      </c>
      <c r="S3402" t="s">
        <v>1428</v>
      </c>
    </row>
    <row r="3403" spans="1:19">
      <c r="A3403" t="s">
        <v>2619</v>
      </c>
      <c r="B3403">
        <v>44322</v>
      </c>
      <c r="C3403" t="s">
        <v>2620</v>
      </c>
      <c r="D3403" s="132">
        <v>44322</v>
      </c>
      <c r="E3403" t="s">
        <v>1143</v>
      </c>
      <c r="F3403" t="s">
        <v>1476</v>
      </c>
      <c r="G3403" t="s">
        <v>1143</v>
      </c>
      <c r="H3403" t="s">
        <v>1143</v>
      </c>
      <c r="I3403" t="s">
        <v>1420</v>
      </c>
      <c r="J3403">
        <v>1</v>
      </c>
      <c r="K3403">
        <v>9162.5</v>
      </c>
      <c r="L3403">
        <v>9162.5</v>
      </c>
      <c r="M3403">
        <v>21.8155</v>
      </c>
      <c r="N3403">
        <v>21.8155</v>
      </c>
      <c r="O3403">
        <v>0</v>
      </c>
      <c r="P3403">
        <v>0</v>
      </c>
      <c r="Q3403">
        <v>9184.3155000000006</v>
      </c>
      <c r="R3403">
        <v>9184.3155000000006</v>
      </c>
      <c r="S3403" t="s">
        <v>1428</v>
      </c>
    </row>
    <row r="3404" spans="1:19">
      <c r="A3404" t="s">
        <v>2621</v>
      </c>
      <c r="B3404">
        <v>44322</v>
      </c>
      <c r="C3404" t="s">
        <v>2622</v>
      </c>
      <c r="D3404" s="132">
        <v>44322</v>
      </c>
      <c r="E3404" t="s">
        <v>1143</v>
      </c>
      <c r="F3404" t="s">
        <v>1424</v>
      </c>
      <c r="G3404" t="s">
        <v>1143</v>
      </c>
      <c r="H3404" t="s">
        <v>1143</v>
      </c>
      <c r="I3404" t="s">
        <v>1420</v>
      </c>
      <c r="J3404">
        <v>2</v>
      </c>
      <c r="K3404">
        <v>9162.5</v>
      </c>
      <c r="L3404">
        <v>18325</v>
      </c>
      <c r="M3404">
        <v>21.8155</v>
      </c>
      <c r="N3404">
        <v>43.631</v>
      </c>
      <c r="O3404">
        <v>0</v>
      </c>
      <c r="P3404">
        <v>0</v>
      </c>
      <c r="Q3404">
        <v>9184.3155000000006</v>
      </c>
      <c r="R3404">
        <v>18368.631000000001</v>
      </c>
      <c r="S3404" t="s">
        <v>1428</v>
      </c>
    </row>
    <row r="3405" spans="1:19">
      <c r="A3405" t="s">
        <v>2623</v>
      </c>
      <c r="B3405">
        <v>44322</v>
      </c>
      <c r="C3405" t="s">
        <v>2624</v>
      </c>
      <c r="D3405" s="132">
        <v>44322</v>
      </c>
      <c r="E3405" t="s">
        <v>1143</v>
      </c>
      <c r="F3405" t="s">
        <v>1145</v>
      </c>
      <c r="G3405" t="s">
        <v>1143</v>
      </c>
      <c r="H3405" t="s">
        <v>1143</v>
      </c>
      <c r="I3405" t="s">
        <v>1420</v>
      </c>
      <c r="J3405">
        <v>5</v>
      </c>
      <c r="K3405">
        <v>9162.5</v>
      </c>
      <c r="L3405">
        <v>45812.5</v>
      </c>
      <c r="M3405">
        <v>21.8155</v>
      </c>
      <c r="N3405">
        <v>109.0775</v>
      </c>
      <c r="O3405">
        <v>0</v>
      </c>
      <c r="P3405">
        <v>0</v>
      </c>
      <c r="Q3405">
        <v>9184.3155000000006</v>
      </c>
      <c r="R3405">
        <v>45921.577499999999</v>
      </c>
      <c r="S3405" t="s">
        <v>1428</v>
      </c>
    </row>
    <row r="3406" spans="1:19">
      <c r="A3406" t="s">
        <v>2625</v>
      </c>
      <c r="B3406">
        <v>44322</v>
      </c>
      <c r="C3406" t="s">
        <v>2626</v>
      </c>
      <c r="D3406" s="132">
        <v>44322</v>
      </c>
      <c r="E3406" t="s">
        <v>1143</v>
      </c>
      <c r="F3406" t="s">
        <v>1317</v>
      </c>
      <c r="G3406" t="s">
        <v>1143</v>
      </c>
      <c r="H3406" t="s">
        <v>1143</v>
      </c>
      <c r="I3406" t="s">
        <v>1407</v>
      </c>
      <c r="J3406">
        <v>6</v>
      </c>
      <c r="K3406">
        <v>5492.5</v>
      </c>
      <c r="L3406">
        <v>32955</v>
      </c>
      <c r="M3406">
        <v>13.077400000000001</v>
      </c>
      <c r="N3406">
        <v>78.464399999999998</v>
      </c>
      <c r="O3406">
        <v>0</v>
      </c>
      <c r="P3406">
        <v>0</v>
      </c>
      <c r="Q3406">
        <v>5505.5774000000001</v>
      </c>
      <c r="R3406">
        <v>33033.464399999997</v>
      </c>
      <c r="S3406" t="s">
        <v>1428</v>
      </c>
    </row>
    <row r="3407" spans="1:19">
      <c r="A3407" t="s">
        <v>2627</v>
      </c>
      <c r="B3407">
        <v>44322</v>
      </c>
      <c r="C3407" t="s">
        <v>2628</v>
      </c>
      <c r="D3407" s="132">
        <v>44322</v>
      </c>
      <c r="E3407" t="s">
        <v>1143</v>
      </c>
      <c r="F3407" t="s">
        <v>1317</v>
      </c>
      <c r="G3407" t="s">
        <v>1143</v>
      </c>
      <c r="H3407" t="s">
        <v>1143</v>
      </c>
      <c r="I3407" t="s">
        <v>1322</v>
      </c>
      <c r="J3407">
        <v>5</v>
      </c>
      <c r="K3407">
        <v>1380</v>
      </c>
      <c r="L3407">
        <v>6900</v>
      </c>
      <c r="M3407">
        <v>3.2856999999999998</v>
      </c>
      <c r="N3407">
        <v>16.4285</v>
      </c>
      <c r="O3407">
        <v>0</v>
      </c>
      <c r="P3407">
        <v>0</v>
      </c>
      <c r="Q3407">
        <v>1383.2856999999999</v>
      </c>
      <c r="R3407">
        <v>6916.4285</v>
      </c>
      <c r="S3407" t="s">
        <v>1428</v>
      </c>
    </row>
    <row r="3408" spans="1:19">
      <c r="A3408" t="s">
        <v>2627</v>
      </c>
      <c r="B3408">
        <v>44322</v>
      </c>
      <c r="C3408" t="s">
        <v>2628</v>
      </c>
      <c r="D3408" s="132">
        <v>44322</v>
      </c>
      <c r="E3408" t="s">
        <v>1143</v>
      </c>
      <c r="F3408" t="s">
        <v>1317</v>
      </c>
      <c r="G3408" t="s">
        <v>1143</v>
      </c>
      <c r="H3408" t="s">
        <v>1143</v>
      </c>
      <c r="I3408" t="s">
        <v>1153</v>
      </c>
      <c r="J3408">
        <v>1</v>
      </c>
      <c r="K3408">
        <v>9162.18</v>
      </c>
      <c r="L3408">
        <v>9162.18</v>
      </c>
      <c r="M3408">
        <v>21.814699999999998</v>
      </c>
      <c r="N3408">
        <v>21.814699999999998</v>
      </c>
      <c r="O3408">
        <v>0</v>
      </c>
      <c r="P3408">
        <v>0</v>
      </c>
      <c r="Q3408">
        <v>9183.9946999999993</v>
      </c>
      <c r="R3408">
        <v>9183.9946999999993</v>
      </c>
      <c r="S3408" t="s">
        <v>1428</v>
      </c>
    </row>
    <row r="3409" spans="1:19">
      <c r="A3409" t="s">
        <v>2627</v>
      </c>
      <c r="B3409">
        <v>44322</v>
      </c>
      <c r="C3409" t="s">
        <v>2628</v>
      </c>
      <c r="D3409" s="132">
        <v>44322</v>
      </c>
      <c r="E3409" t="s">
        <v>1143</v>
      </c>
      <c r="F3409" t="s">
        <v>1317</v>
      </c>
      <c r="G3409" t="s">
        <v>1143</v>
      </c>
      <c r="H3409" t="s">
        <v>1143</v>
      </c>
      <c r="I3409" t="s">
        <v>1389</v>
      </c>
      <c r="J3409">
        <v>3</v>
      </c>
      <c r="K3409">
        <v>7150</v>
      </c>
      <c r="L3409">
        <v>21450</v>
      </c>
      <c r="M3409">
        <v>17.023800000000001</v>
      </c>
      <c r="N3409">
        <v>51.071399999999997</v>
      </c>
      <c r="O3409">
        <v>0</v>
      </c>
      <c r="P3409">
        <v>0</v>
      </c>
      <c r="Q3409">
        <v>7167.0237999999999</v>
      </c>
      <c r="R3409">
        <v>21501.071400000001</v>
      </c>
      <c r="S3409" t="s">
        <v>1428</v>
      </c>
    </row>
    <row r="3410" spans="1:19">
      <c r="A3410" t="s">
        <v>2627</v>
      </c>
      <c r="B3410">
        <v>44322</v>
      </c>
      <c r="C3410" t="s">
        <v>2628</v>
      </c>
      <c r="D3410" s="132">
        <v>44322</v>
      </c>
      <c r="E3410" t="s">
        <v>1143</v>
      </c>
      <c r="F3410" t="s">
        <v>1317</v>
      </c>
      <c r="G3410" t="s">
        <v>1143</v>
      </c>
      <c r="H3410" t="s">
        <v>1143</v>
      </c>
      <c r="I3410" t="s">
        <v>1420</v>
      </c>
      <c r="J3410">
        <v>4</v>
      </c>
      <c r="K3410">
        <v>9162.5</v>
      </c>
      <c r="L3410">
        <v>36650</v>
      </c>
      <c r="M3410">
        <v>21.8155</v>
      </c>
      <c r="N3410">
        <v>87.262</v>
      </c>
      <c r="O3410">
        <v>0</v>
      </c>
      <c r="P3410">
        <v>0</v>
      </c>
      <c r="Q3410">
        <v>9184.3155000000006</v>
      </c>
      <c r="R3410">
        <v>36737.262000000002</v>
      </c>
      <c r="S3410" t="s">
        <v>1428</v>
      </c>
    </row>
    <row r="3411" spans="1:19">
      <c r="A3411" t="s">
        <v>2627</v>
      </c>
      <c r="B3411">
        <v>44322</v>
      </c>
      <c r="C3411" t="s">
        <v>2628</v>
      </c>
      <c r="D3411" s="132">
        <v>44322</v>
      </c>
      <c r="E3411" t="s">
        <v>1143</v>
      </c>
      <c r="F3411" t="s">
        <v>1317</v>
      </c>
      <c r="G3411" t="s">
        <v>1143</v>
      </c>
      <c r="H3411" t="s">
        <v>1143</v>
      </c>
      <c r="I3411" t="s">
        <v>1375</v>
      </c>
      <c r="J3411">
        <v>5</v>
      </c>
      <c r="K3411">
        <v>1420</v>
      </c>
      <c r="L3411">
        <v>7100</v>
      </c>
      <c r="M3411">
        <v>3.3809999999999998</v>
      </c>
      <c r="N3411">
        <v>16.905000000000001</v>
      </c>
      <c r="O3411">
        <v>0</v>
      </c>
      <c r="P3411">
        <v>0</v>
      </c>
      <c r="Q3411">
        <v>1423.3810000000001</v>
      </c>
      <c r="R3411">
        <v>7116.9049999999997</v>
      </c>
      <c r="S3411" t="s">
        <v>1428</v>
      </c>
    </row>
    <row r="3412" spans="1:19">
      <c r="A3412" t="s">
        <v>2627</v>
      </c>
      <c r="B3412">
        <v>44322</v>
      </c>
      <c r="C3412" t="s">
        <v>2628</v>
      </c>
      <c r="D3412" s="132">
        <v>44322</v>
      </c>
      <c r="E3412" t="s">
        <v>1143</v>
      </c>
      <c r="F3412" t="s">
        <v>1317</v>
      </c>
      <c r="G3412" t="s">
        <v>1143</v>
      </c>
      <c r="H3412" t="s">
        <v>1143</v>
      </c>
      <c r="I3412" t="s">
        <v>1475</v>
      </c>
      <c r="J3412">
        <v>1</v>
      </c>
      <c r="K3412">
        <v>9162.5</v>
      </c>
      <c r="L3412">
        <v>9162.5</v>
      </c>
      <c r="M3412">
        <v>21.8155</v>
      </c>
      <c r="N3412">
        <v>21.8155</v>
      </c>
      <c r="O3412">
        <v>0</v>
      </c>
      <c r="P3412">
        <v>0</v>
      </c>
      <c r="Q3412">
        <v>9184.3155000000006</v>
      </c>
      <c r="R3412">
        <v>9184.3155000000006</v>
      </c>
      <c r="S3412" t="s">
        <v>1428</v>
      </c>
    </row>
    <row r="3413" spans="1:19">
      <c r="A3413" t="s">
        <v>2629</v>
      </c>
      <c r="B3413">
        <v>44322</v>
      </c>
      <c r="C3413" t="s">
        <v>2630</v>
      </c>
      <c r="D3413" s="132">
        <v>44322</v>
      </c>
      <c r="E3413" t="s">
        <v>1143</v>
      </c>
      <c r="F3413" t="s">
        <v>1316</v>
      </c>
      <c r="G3413" t="s">
        <v>1143</v>
      </c>
      <c r="H3413" t="s">
        <v>1143</v>
      </c>
      <c r="I3413" t="s">
        <v>1375</v>
      </c>
      <c r="J3413">
        <v>1</v>
      </c>
      <c r="K3413">
        <v>1420</v>
      </c>
      <c r="L3413">
        <v>1420</v>
      </c>
      <c r="M3413">
        <v>3.3809999999999998</v>
      </c>
      <c r="N3413">
        <v>3.3809999999999998</v>
      </c>
      <c r="O3413">
        <v>0</v>
      </c>
      <c r="P3413">
        <v>0</v>
      </c>
      <c r="Q3413">
        <v>1423.3810000000001</v>
      </c>
      <c r="R3413">
        <v>1423.3810000000001</v>
      </c>
      <c r="S3413" t="s">
        <v>1428</v>
      </c>
    </row>
    <row r="3414" spans="1:19">
      <c r="A3414" t="s">
        <v>2629</v>
      </c>
      <c r="B3414">
        <v>44322</v>
      </c>
      <c r="C3414" t="s">
        <v>2630</v>
      </c>
      <c r="D3414" s="132">
        <v>44322</v>
      </c>
      <c r="E3414" t="s">
        <v>1143</v>
      </c>
      <c r="F3414" t="s">
        <v>1316</v>
      </c>
      <c r="G3414" t="s">
        <v>1143</v>
      </c>
      <c r="H3414" t="s">
        <v>1143</v>
      </c>
      <c r="I3414" t="s">
        <v>1389</v>
      </c>
      <c r="J3414">
        <v>2</v>
      </c>
      <c r="K3414">
        <v>7150</v>
      </c>
      <c r="L3414">
        <v>14300</v>
      </c>
      <c r="M3414">
        <v>17.023800000000001</v>
      </c>
      <c r="N3414">
        <v>34.047600000000003</v>
      </c>
      <c r="O3414">
        <v>0</v>
      </c>
      <c r="P3414">
        <v>0</v>
      </c>
      <c r="Q3414">
        <v>7167.0237999999999</v>
      </c>
      <c r="R3414">
        <v>14334.0476</v>
      </c>
      <c r="S3414" t="s">
        <v>1428</v>
      </c>
    </row>
    <row r="3415" spans="1:19">
      <c r="A3415" t="s">
        <v>2629</v>
      </c>
      <c r="B3415">
        <v>44322</v>
      </c>
      <c r="C3415" t="s">
        <v>2630</v>
      </c>
      <c r="D3415" s="132">
        <v>44322</v>
      </c>
      <c r="E3415" t="s">
        <v>1143</v>
      </c>
      <c r="F3415" t="s">
        <v>1316</v>
      </c>
      <c r="G3415" t="s">
        <v>1143</v>
      </c>
      <c r="H3415" t="s">
        <v>1143</v>
      </c>
      <c r="I3415" t="s">
        <v>1344</v>
      </c>
      <c r="J3415">
        <v>2</v>
      </c>
      <c r="K3415">
        <v>9990</v>
      </c>
      <c r="L3415">
        <v>19980</v>
      </c>
      <c r="M3415">
        <v>23.785699999999999</v>
      </c>
      <c r="N3415">
        <v>47.571399999999997</v>
      </c>
      <c r="O3415">
        <v>0</v>
      </c>
      <c r="P3415">
        <v>0</v>
      </c>
      <c r="Q3415">
        <v>10013.7857</v>
      </c>
      <c r="R3415">
        <v>20027.571400000001</v>
      </c>
      <c r="S3415" t="s">
        <v>1428</v>
      </c>
    </row>
    <row r="3416" spans="1:19">
      <c r="A3416" t="s">
        <v>2631</v>
      </c>
      <c r="B3416">
        <v>44322</v>
      </c>
      <c r="C3416" t="s">
        <v>2632</v>
      </c>
      <c r="D3416" s="132">
        <v>44322</v>
      </c>
      <c r="E3416" t="s">
        <v>1429</v>
      </c>
      <c r="F3416" t="s">
        <v>931</v>
      </c>
      <c r="G3416" t="s">
        <v>1014</v>
      </c>
      <c r="H3416" t="s">
        <v>1433</v>
      </c>
      <c r="I3416" t="s">
        <v>1413</v>
      </c>
      <c r="J3416">
        <v>20</v>
      </c>
      <c r="K3416">
        <v>3970</v>
      </c>
      <c r="L3416">
        <v>79400</v>
      </c>
      <c r="M3416">
        <v>9.452</v>
      </c>
      <c r="N3416">
        <v>189.04</v>
      </c>
      <c r="O3416">
        <v>0</v>
      </c>
      <c r="P3416">
        <v>4000</v>
      </c>
      <c r="Q3416">
        <v>3979.4524000000001</v>
      </c>
      <c r="R3416">
        <v>75589.047999999995</v>
      </c>
      <c r="S3416" t="s">
        <v>1428</v>
      </c>
    </row>
    <row r="3417" spans="1:19">
      <c r="A3417" t="s">
        <v>2631</v>
      </c>
      <c r="B3417">
        <v>44322</v>
      </c>
      <c r="C3417" t="s">
        <v>2632</v>
      </c>
      <c r="D3417" s="132">
        <v>44322</v>
      </c>
      <c r="E3417" t="s">
        <v>1429</v>
      </c>
      <c r="F3417" t="s">
        <v>931</v>
      </c>
      <c r="G3417" t="s">
        <v>1014</v>
      </c>
      <c r="H3417" t="s">
        <v>1433</v>
      </c>
      <c r="I3417" t="s">
        <v>1154</v>
      </c>
      <c r="J3417">
        <v>70</v>
      </c>
      <c r="K3417">
        <v>3938</v>
      </c>
      <c r="L3417">
        <v>275660</v>
      </c>
      <c r="M3417">
        <v>9.3759999999999994</v>
      </c>
      <c r="N3417">
        <v>656.32</v>
      </c>
      <c r="O3417">
        <v>0</v>
      </c>
      <c r="P3417">
        <v>0</v>
      </c>
      <c r="Q3417">
        <v>3947.3762000000002</v>
      </c>
      <c r="R3417">
        <v>276316.33399999997</v>
      </c>
      <c r="S3417" t="s">
        <v>1428</v>
      </c>
    </row>
    <row r="3418" spans="1:19">
      <c r="A3418" t="s">
        <v>2633</v>
      </c>
      <c r="B3418">
        <v>44322</v>
      </c>
      <c r="C3418" t="s">
        <v>2634</v>
      </c>
      <c r="D3418" s="132">
        <v>44322</v>
      </c>
      <c r="E3418" t="s">
        <v>1429</v>
      </c>
      <c r="F3418" t="s">
        <v>103</v>
      </c>
      <c r="G3418" t="s">
        <v>1434</v>
      </c>
      <c r="H3418" t="s">
        <v>1433</v>
      </c>
      <c r="I3418" t="s">
        <v>1407</v>
      </c>
      <c r="J3418">
        <v>20</v>
      </c>
      <c r="K3418">
        <v>5415</v>
      </c>
      <c r="L3418">
        <v>108300</v>
      </c>
      <c r="M3418">
        <v>12.893000000000001</v>
      </c>
      <c r="N3418">
        <v>257.86</v>
      </c>
      <c r="O3418">
        <v>0</v>
      </c>
      <c r="P3418">
        <v>0</v>
      </c>
      <c r="Q3418">
        <v>5427.8928999999998</v>
      </c>
      <c r="R3418">
        <v>108557.85799999999</v>
      </c>
      <c r="S3418" t="s">
        <v>1428</v>
      </c>
    </row>
    <row r="3419" spans="1:19">
      <c r="A3419" t="s">
        <v>2633</v>
      </c>
      <c r="B3419">
        <v>44322</v>
      </c>
      <c r="C3419" t="s">
        <v>2634</v>
      </c>
      <c r="D3419" s="132">
        <v>44322</v>
      </c>
      <c r="E3419" t="s">
        <v>1429</v>
      </c>
      <c r="F3419" t="s">
        <v>103</v>
      </c>
      <c r="G3419" t="s">
        <v>1434</v>
      </c>
      <c r="H3419" t="s">
        <v>1433</v>
      </c>
      <c r="I3419" t="s">
        <v>2141</v>
      </c>
      <c r="J3419">
        <v>100</v>
      </c>
      <c r="K3419">
        <v>1176</v>
      </c>
      <c r="L3419">
        <v>117600</v>
      </c>
      <c r="M3419">
        <v>2.8</v>
      </c>
      <c r="N3419">
        <v>280</v>
      </c>
      <c r="O3419">
        <v>0</v>
      </c>
      <c r="P3419">
        <v>0</v>
      </c>
      <c r="Q3419">
        <v>1178.8</v>
      </c>
      <c r="R3419">
        <v>117880</v>
      </c>
      <c r="S3419" t="s">
        <v>1428</v>
      </c>
    </row>
    <row r="3420" spans="1:19">
      <c r="A3420" t="s">
        <v>2635</v>
      </c>
      <c r="B3420">
        <v>44322</v>
      </c>
      <c r="C3420" t="s">
        <v>2636</v>
      </c>
      <c r="D3420" s="132">
        <v>44322</v>
      </c>
      <c r="E3420" t="s">
        <v>1426</v>
      </c>
      <c r="F3420" t="s">
        <v>2340</v>
      </c>
      <c r="G3420" t="s">
        <v>1427</v>
      </c>
      <c r="H3420" t="s">
        <v>1426</v>
      </c>
      <c r="I3420" t="s">
        <v>1319</v>
      </c>
      <c r="J3420">
        <v>72</v>
      </c>
      <c r="K3420">
        <v>1268</v>
      </c>
      <c r="L3420">
        <v>91296</v>
      </c>
      <c r="M3420">
        <v>0</v>
      </c>
      <c r="N3420">
        <v>0</v>
      </c>
      <c r="O3420">
        <v>0</v>
      </c>
      <c r="P3420">
        <v>0</v>
      </c>
      <c r="Q3420">
        <v>1268</v>
      </c>
      <c r="R3420">
        <v>91296</v>
      </c>
      <c r="S3420" t="s">
        <v>1428</v>
      </c>
    </row>
    <row r="3421" spans="1:19">
      <c r="A3421" t="s">
        <v>2635</v>
      </c>
      <c r="B3421">
        <v>44322</v>
      </c>
      <c r="C3421" t="s">
        <v>2636</v>
      </c>
      <c r="D3421" s="132">
        <v>44322</v>
      </c>
      <c r="E3421" t="s">
        <v>1426</v>
      </c>
      <c r="F3421" t="s">
        <v>2340</v>
      </c>
      <c r="G3421" t="s">
        <v>1427</v>
      </c>
      <c r="H3421" t="s">
        <v>1426</v>
      </c>
      <c r="I3421" t="s">
        <v>1356</v>
      </c>
      <c r="J3421">
        <v>16</v>
      </c>
      <c r="K3421">
        <v>6726</v>
      </c>
      <c r="L3421">
        <v>107616</v>
      </c>
      <c r="M3421">
        <v>0</v>
      </c>
      <c r="N3421">
        <v>0</v>
      </c>
      <c r="O3421">
        <v>0</v>
      </c>
      <c r="P3421">
        <v>0</v>
      </c>
      <c r="Q3421">
        <v>6726</v>
      </c>
      <c r="R3421">
        <v>107616</v>
      </c>
      <c r="S3421" t="s">
        <v>1428</v>
      </c>
    </row>
    <row r="3422" spans="1:19">
      <c r="A3422" t="s">
        <v>2637</v>
      </c>
      <c r="B3422">
        <v>44322</v>
      </c>
      <c r="C3422" t="s">
        <v>2638</v>
      </c>
      <c r="D3422" s="132">
        <v>44322</v>
      </c>
      <c r="E3422" t="s">
        <v>1429</v>
      </c>
      <c r="F3422" t="s">
        <v>75</v>
      </c>
      <c r="G3422" t="s">
        <v>76</v>
      </c>
      <c r="H3422" t="s">
        <v>66</v>
      </c>
      <c r="I3422" t="s">
        <v>1420</v>
      </c>
      <c r="J3422">
        <v>10</v>
      </c>
      <c r="K3422">
        <v>9035</v>
      </c>
      <c r="L3422">
        <v>90350</v>
      </c>
      <c r="M3422">
        <v>21.511900000000001</v>
      </c>
      <c r="N3422">
        <v>215.119</v>
      </c>
      <c r="O3422">
        <v>0</v>
      </c>
      <c r="P3422">
        <v>0</v>
      </c>
      <c r="Q3422">
        <v>9056.5118999999995</v>
      </c>
      <c r="R3422">
        <v>90565.119000000006</v>
      </c>
      <c r="S3422" t="s">
        <v>1428</v>
      </c>
    </row>
    <row r="3423" spans="1:19">
      <c r="A3423" t="s">
        <v>2637</v>
      </c>
      <c r="B3423">
        <v>44322</v>
      </c>
      <c r="C3423" t="s">
        <v>2638</v>
      </c>
      <c r="D3423" s="132">
        <v>44322</v>
      </c>
      <c r="E3423" t="s">
        <v>1429</v>
      </c>
      <c r="F3423" t="s">
        <v>75</v>
      </c>
      <c r="G3423" t="s">
        <v>76</v>
      </c>
      <c r="H3423" t="s">
        <v>66</v>
      </c>
      <c r="I3423" t="s">
        <v>1475</v>
      </c>
      <c r="J3423">
        <v>20</v>
      </c>
      <c r="K3423">
        <v>9035</v>
      </c>
      <c r="L3423">
        <v>180700</v>
      </c>
      <c r="M3423">
        <v>21.511900000000001</v>
      </c>
      <c r="N3423">
        <v>430.238</v>
      </c>
      <c r="O3423">
        <v>0</v>
      </c>
      <c r="P3423">
        <v>0</v>
      </c>
      <c r="Q3423">
        <v>9056.5118999999995</v>
      </c>
      <c r="R3423">
        <v>181130.23800000001</v>
      </c>
      <c r="S3423" t="s">
        <v>1428</v>
      </c>
    </row>
    <row r="3424" spans="1:19">
      <c r="A3424" t="s">
        <v>2637</v>
      </c>
      <c r="B3424">
        <v>44322</v>
      </c>
      <c r="C3424" t="s">
        <v>2638</v>
      </c>
      <c r="D3424" s="132">
        <v>44322</v>
      </c>
      <c r="E3424" t="s">
        <v>1429</v>
      </c>
      <c r="F3424" t="s">
        <v>75</v>
      </c>
      <c r="G3424" t="s">
        <v>76</v>
      </c>
      <c r="H3424" t="s">
        <v>66</v>
      </c>
      <c r="I3424" t="s">
        <v>2141</v>
      </c>
      <c r="J3424">
        <v>7</v>
      </c>
      <c r="K3424">
        <v>1176</v>
      </c>
      <c r="L3424">
        <v>8232</v>
      </c>
      <c r="M3424">
        <v>2.8</v>
      </c>
      <c r="N3424">
        <v>19.600000000000001</v>
      </c>
      <c r="O3424">
        <v>0</v>
      </c>
      <c r="P3424">
        <v>0</v>
      </c>
      <c r="Q3424">
        <v>1178.8</v>
      </c>
      <c r="R3424">
        <v>8251.6</v>
      </c>
      <c r="S3424" t="s">
        <v>1428</v>
      </c>
    </row>
    <row r="3425" spans="1:19">
      <c r="A3425" t="s">
        <v>2637</v>
      </c>
      <c r="B3425">
        <v>44322</v>
      </c>
      <c r="C3425" t="s">
        <v>2638</v>
      </c>
      <c r="D3425" s="132">
        <v>44322</v>
      </c>
      <c r="E3425" t="s">
        <v>1429</v>
      </c>
      <c r="F3425" t="s">
        <v>75</v>
      </c>
      <c r="G3425" t="s">
        <v>76</v>
      </c>
      <c r="H3425" t="s">
        <v>66</v>
      </c>
      <c r="I3425" t="s">
        <v>1407</v>
      </c>
      <c r="J3425">
        <v>13</v>
      </c>
      <c r="K3425">
        <v>5415</v>
      </c>
      <c r="L3425">
        <v>70395</v>
      </c>
      <c r="M3425">
        <v>12.892899999999999</v>
      </c>
      <c r="N3425">
        <v>167.60769999999999</v>
      </c>
      <c r="O3425">
        <v>0</v>
      </c>
      <c r="P3425">
        <v>0</v>
      </c>
      <c r="Q3425">
        <v>5427.8928999999998</v>
      </c>
      <c r="R3425">
        <v>70562.607699999993</v>
      </c>
      <c r="S3425" t="s">
        <v>1428</v>
      </c>
    </row>
    <row r="3426" spans="1:19">
      <c r="A3426" t="s">
        <v>2639</v>
      </c>
      <c r="B3426">
        <v>44322</v>
      </c>
      <c r="C3426" t="s">
        <v>2640</v>
      </c>
      <c r="D3426" s="132">
        <v>44322</v>
      </c>
      <c r="E3426" t="s">
        <v>1143</v>
      </c>
      <c r="F3426" t="s">
        <v>1317</v>
      </c>
      <c r="G3426" t="s">
        <v>1143</v>
      </c>
      <c r="H3426" t="s">
        <v>1143</v>
      </c>
      <c r="I3426" t="s">
        <v>1154</v>
      </c>
      <c r="J3426">
        <v>3</v>
      </c>
      <c r="K3426">
        <v>3990.5</v>
      </c>
      <c r="L3426">
        <v>11971.5</v>
      </c>
      <c r="M3426">
        <v>9.5012000000000008</v>
      </c>
      <c r="N3426">
        <v>28.503599999999999</v>
      </c>
      <c r="O3426">
        <v>0</v>
      </c>
      <c r="P3426">
        <v>0</v>
      </c>
      <c r="Q3426">
        <v>4000.0012000000002</v>
      </c>
      <c r="R3426">
        <v>12000.0036</v>
      </c>
      <c r="S3426" t="s">
        <v>1428</v>
      </c>
    </row>
    <row r="3427" spans="1:19">
      <c r="A3427" t="s">
        <v>2641</v>
      </c>
      <c r="B3427">
        <v>44322</v>
      </c>
      <c r="C3427" t="s">
        <v>2642</v>
      </c>
      <c r="D3427" s="132">
        <v>44322</v>
      </c>
      <c r="E3427" t="s">
        <v>1429</v>
      </c>
      <c r="F3427" t="s">
        <v>89</v>
      </c>
      <c r="G3427" t="s">
        <v>78</v>
      </c>
      <c r="H3427" t="s">
        <v>24</v>
      </c>
      <c r="I3427" t="s">
        <v>1475</v>
      </c>
      <c r="J3427">
        <v>5</v>
      </c>
      <c r="K3427">
        <v>9035</v>
      </c>
      <c r="L3427">
        <v>45175</v>
      </c>
      <c r="M3427">
        <v>21.511900000000001</v>
      </c>
      <c r="N3427">
        <v>107.5595</v>
      </c>
      <c r="O3427">
        <v>0</v>
      </c>
      <c r="P3427">
        <v>0</v>
      </c>
      <c r="Q3427">
        <v>9056.5118999999995</v>
      </c>
      <c r="R3427">
        <v>45282.559500000003</v>
      </c>
      <c r="S3427" t="s">
        <v>1428</v>
      </c>
    </row>
    <row r="3428" spans="1:19">
      <c r="A3428" t="s">
        <v>2641</v>
      </c>
      <c r="B3428">
        <v>44322</v>
      </c>
      <c r="C3428" t="s">
        <v>2642</v>
      </c>
      <c r="D3428" s="132">
        <v>44322</v>
      </c>
      <c r="E3428" t="s">
        <v>1429</v>
      </c>
      <c r="F3428" t="s">
        <v>89</v>
      </c>
      <c r="G3428" t="s">
        <v>78</v>
      </c>
      <c r="H3428" t="s">
        <v>24</v>
      </c>
      <c r="I3428" t="s">
        <v>1420</v>
      </c>
      <c r="J3428">
        <v>3</v>
      </c>
      <c r="K3428">
        <v>9035</v>
      </c>
      <c r="L3428">
        <v>27105</v>
      </c>
      <c r="M3428">
        <v>21.511900000000001</v>
      </c>
      <c r="N3428">
        <v>64.535700000000006</v>
      </c>
      <c r="O3428">
        <v>0</v>
      </c>
      <c r="P3428">
        <v>0</v>
      </c>
      <c r="Q3428">
        <v>9056.5118999999995</v>
      </c>
      <c r="R3428">
        <v>27169.5357</v>
      </c>
      <c r="S3428" t="s">
        <v>1428</v>
      </c>
    </row>
    <row r="3429" spans="1:19">
      <c r="A3429" t="s">
        <v>2641</v>
      </c>
      <c r="B3429">
        <v>44322</v>
      </c>
      <c r="C3429" t="s">
        <v>2642</v>
      </c>
      <c r="D3429" s="132">
        <v>44322</v>
      </c>
      <c r="E3429" t="s">
        <v>1429</v>
      </c>
      <c r="F3429" t="s">
        <v>89</v>
      </c>
      <c r="G3429" t="s">
        <v>78</v>
      </c>
      <c r="H3429" t="s">
        <v>24</v>
      </c>
      <c r="I3429" t="s">
        <v>1407</v>
      </c>
      <c r="J3429">
        <v>13</v>
      </c>
      <c r="K3429">
        <v>5415</v>
      </c>
      <c r="L3429">
        <v>70395</v>
      </c>
      <c r="M3429">
        <v>12.892899999999999</v>
      </c>
      <c r="N3429">
        <v>167.60769999999999</v>
      </c>
      <c r="O3429">
        <v>0</v>
      </c>
      <c r="P3429">
        <v>0</v>
      </c>
      <c r="Q3429">
        <v>5427.8928999999998</v>
      </c>
      <c r="R3429">
        <v>70562.607699999993</v>
      </c>
      <c r="S3429" t="s">
        <v>1428</v>
      </c>
    </row>
    <row r="3430" spans="1:19">
      <c r="A3430" t="s">
        <v>2643</v>
      </c>
      <c r="B3430">
        <v>44322</v>
      </c>
      <c r="C3430" t="s">
        <v>2644</v>
      </c>
      <c r="D3430" s="132">
        <v>44322</v>
      </c>
      <c r="E3430" t="s">
        <v>1429</v>
      </c>
      <c r="F3430" t="s">
        <v>86</v>
      </c>
      <c r="G3430" t="s">
        <v>78</v>
      </c>
      <c r="H3430" t="s">
        <v>24</v>
      </c>
      <c r="I3430" t="s">
        <v>1420</v>
      </c>
      <c r="J3430">
        <v>5</v>
      </c>
      <c r="K3430">
        <v>9035</v>
      </c>
      <c r="L3430">
        <v>45175</v>
      </c>
      <c r="M3430">
        <v>21.511900000000001</v>
      </c>
      <c r="N3430">
        <v>107.5595</v>
      </c>
      <c r="O3430">
        <v>0</v>
      </c>
      <c r="P3430">
        <v>0</v>
      </c>
      <c r="Q3430">
        <v>9056.5118999999995</v>
      </c>
      <c r="R3430">
        <v>45282.559500000003</v>
      </c>
      <c r="S3430" t="s">
        <v>1428</v>
      </c>
    </row>
    <row r="3431" spans="1:19">
      <c r="A3431" t="s">
        <v>2643</v>
      </c>
      <c r="B3431">
        <v>44322</v>
      </c>
      <c r="C3431" t="s">
        <v>2644</v>
      </c>
      <c r="D3431" s="132">
        <v>44322</v>
      </c>
      <c r="E3431" t="s">
        <v>1429</v>
      </c>
      <c r="F3431" t="s">
        <v>86</v>
      </c>
      <c r="G3431" t="s">
        <v>78</v>
      </c>
      <c r="H3431" t="s">
        <v>24</v>
      </c>
      <c r="I3431" t="s">
        <v>1407</v>
      </c>
      <c r="J3431">
        <v>20</v>
      </c>
      <c r="K3431">
        <v>5415</v>
      </c>
      <c r="L3431">
        <v>108300</v>
      </c>
      <c r="M3431">
        <v>12.892899999999999</v>
      </c>
      <c r="N3431">
        <v>257.858</v>
      </c>
      <c r="O3431">
        <v>0</v>
      </c>
      <c r="P3431">
        <v>0</v>
      </c>
      <c r="Q3431">
        <v>5427.8928999999998</v>
      </c>
      <c r="R3431">
        <v>108557.85799999999</v>
      </c>
      <c r="S3431" t="s">
        <v>1428</v>
      </c>
    </row>
    <row r="3432" spans="1:19">
      <c r="A3432" t="s">
        <v>2643</v>
      </c>
      <c r="B3432">
        <v>44322</v>
      </c>
      <c r="C3432" t="s">
        <v>2644</v>
      </c>
      <c r="D3432" s="132">
        <v>44322</v>
      </c>
      <c r="E3432" t="s">
        <v>1429</v>
      </c>
      <c r="F3432" t="s">
        <v>86</v>
      </c>
      <c r="G3432" t="s">
        <v>78</v>
      </c>
      <c r="H3432" t="s">
        <v>24</v>
      </c>
      <c r="I3432" t="s">
        <v>1475</v>
      </c>
      <c r="J3432">
        <v>5</v>
      </c>
      <c r="K3432">
        <v>9035</v>
      </c>
      <c r="L3432">
        <v>45175</v>
      </c>
      <c r="M3432">
        <v>21.511900000000001</v>
      </c>
      <c r="N3432">
        <v>107.5595</v>
      </c>
      <c r="O3432">
        <v>0</v>
      </c>
      <c r="P3432">
        <v>0</v>
      </c>
      <c r="Q3432">
        <v>9056.5118999999995</v>
      </c>
      <c r="R3432">
        <v>45282.559500000003</v>
      </c>
      <c r="S3432" t="s">
        <v>1428</v>
      </c>
    </row>
    <row r="3433" spans="1:19">
      <c r="A3433" t="s">
        <v>2645</v>
      </c>
      <c r="B3433">
        <v>44322</v>
      </c>
      <c r="C3433" t="s">
        <v>2646</v>
      </c>
      <c r="D3433" s="132">
        <v>44322</v>
      </c>
      <c r="E3433" t="s">
        <v>1429</v>
      </c>
      <c r="F3433" t="s">
        <v>85</v>
      </c>
      <c r="G3433" t="s">
        <v>1453</v>
      </c>
      <c r="H3433" t="s">
        <v>24</v>
      </c>
      <c r="I3433" t="s">
        <v>1420</v>
      </c>
      <c r="J3433">
        <v>5</v>
      </c>
      <c r="K3433">
        <v>9035</v>
      </c>
      <c r="L3433">
        <v>45175</v>
      </c>
      <c r="M3433">
        <v>21.511900000000001</v>
      </c>
      <c r="N3433">
        <v>107.5595</v>
      </c>
      <c r="O3433">
        <v>0</v>
      </c>
      <c r="P3433">
        <v>0</v>
      </c>
      <c r="Q3433">
        <v>9056.5118999999995</v>
      </c>
      <c r="R3433">
        <v>45282.559500000003</v>
      </c>
      <c r="S3433" t="s">
        <v>1428</v>
      </c>
    </row>
    <row r="3434" spans="1:19">
      <c r="A3434" t="s">
        <v>2645</v>
      </c>
      <c r="B3434">
        <v>44322</v>
      </c>
      <c r="C3434" t="s">
        <v>2646</v>
      </c>
      <c r="D3434" s="132">
        <v>44322</v>
      </c>
      <c r="E3434" t="s">
        <v>1429</v>
      </c>
      <c r="F3434" t="s">
        <v>85</v>
      </c>
      <c r="G3434" t="s">
        <v>1453</v>
      </c>
      <c r="H3434" t="s">
        <v>24</v>
      </c>
      <c r="I3434" t="s">
        <v>1407</v>
      </c>
      <c r="J3434">
        <v>30</v>
      </c>
      <c r="K3434">
        <v>5415</v>
      </c>
      <c r="L3434">
        <v>162450</v>
      </c>
      <c r="M3434">
        <v>12.892899999999999</v>
      </c>
      <c r="N3434">
        <v>386.78699999999998</v>
      </c>
      <c r="O3434">
        <v>0</v>
      </c>
      <c r="P3434">
        <v>0</v>
      </c>
      <c r="Q3434">
        <v>5427.8928999999998</v>
      </c>
      <c r="R3434">
        <v>162836.78700000001</v>
      </c>
      <c r="S3434" t="s">
        <v>1428</v>
      </c>
    </row>
    <row r="3435" spans="1:19">
      <c r="A3435" t="s">
        <v>2645</v>
      </c>
      <c r="B3435">
        <v>44322</v>
      </c>
      <c r="C3435" t="s">
        <v>2646</v>
      </c>
      <c r="D3435" s="132">
        <v>44322</v>
      </c>
      <c r="E3435" t="s">
        <v>1429</v>
      </c>
      <c r="F3435" t="s">
        <v>85</v>
      </c>
      <c r="G3435" t="s">
        <v>1453</v>
      </c>
      <c r="H3435" t="s">
        <v>24</v>
      </c>
      <c r="I3435" t="s">
        <v>2141</v>
      </c>
      <c r="J3435">
        <v>60</v>
      </c>
      <c r="K3435">
        <v>1176</v>
      </c>
      <c r="L3435">
        <v>70560</v>
      </c>
      <c r="M3435">
        <v>2.8</v>
      </c>
      <c r="N3435">
        <v>168</v>
      </c>
      <c r="O3435">
        <v>0</v>
      </c>
      <c r="P3435">
        <v>0</v>
      </c>
      <c r="Q3435">
        <v>1178.8</v>
      </c>
      <c r="R3435">
        <v>70728</v>
      </c>
      <c r="S3435" t="s">
        <v>1428</v>
      </c>
    </row>
    <row r="3436" spans="1:19">
      <c r="A3436" t="s">
        <v>2645</v>
      </c>
      <c r="B3436">
        <v>44322</v>
      </c>
      <c r="C3436" t="s">
        <v>2646</v>
      </c>
      <c r="D3436" s="132">
        <v>44322</v>
      </c>
      <c r="E3436" t="s">
        <v>1429</v>
      </c>
      <c r="F3436" t="s">
        <v>85</v>
      </c>
      <c r="G3436" t="s">
        <v>1453</v>
      </c>
      <c r="H3436" t="s">
        <v>24</v>
      </c>
      <c r="I3436" t="s">
        <v>1475</v>
      </c>
      <c r="J3436">
        <v>15</v>
      </c>
      <c r="K3436">
        <v>9035</v>
      </c>
      <c r="L3436">
        <v>135525</v>
      </c>
      <c r="M3436">
        <v>21.511900000000001</v>
      </c>
      <c r="N3436">
        <v>322.67849999999999</v>
      </c>
      <c r="O3436">
        <v>0</v>
      </c>
      <c r="P3436">
        <v>0</v>
      </c>
      <c r="Q3436">
        <v>9056.5118999999995</v>
      </c>
      <c r="R3436">
        <v>135847.67850000001</v>
      </c>
      <c r="S3436" t="s">
        <v>1428</v>
      </c>
    </row>
    <row r="3437" spans="1:19">
      <c r="A3437" t="s">
        <v>2647</v>
      </c>
      <c r="B3437">
        <v>44322</v>
      </c>
      <c r="C3437" t="s">
        <v>2648</v>
      </c>
      <c r="D3437" s="132">
        <v>44322</v>
      </c>
      <c r="E3437" t="s">
        <v>1429</v>
      </c>
      <c r="F3437" t="s">
        <v>1473</v>
      </c>
      <c r="G3437" t="s">
        <v>1435</v>
      </c>
      <c r="H3437" t="s">
        <v>24</v>
      </c>
      <c r="I3437" t="s">
        <v>1475</v>
      </c>
      <c r="J3437">
        <v>5</v>
      </c>
      <c r="K3437">
        <v>9035</v>
      </c>
      <c r="L3437">
        <v>45175</v>
      </c>
      <c r="M3437">
        <v>21.511900000000001</v>
      </c>
      <c r="N3437">
        <v>107.5595</v>
      </c>
      <c r="O3437">
        <v>0</v>
      </c>
      <c r="P3437">
        <v>0</v>
      </c>
      <c r="Q3437">
        <v>9056.5118999999995</v>
      </c>
      <c r="R3437">
        <v>45282.559500000003</v>
      </c>
      <c r="S3437" t="s">
        <v>1428</v>
      </c>
    </row>
    <row r="3438" spans="1:19">
      <c r="A3438" t="s">
        <v>2647</v>
      </c>
      <c r="B3438">
        <v>44322</v>
      </c>
      <c r="C3438" t="s">
        <v>2648</v>
      </c>
      <c r="D3438" s="132">
        <v>44322</v>
      </c>
      <c r="E3438" t="s">
        <v>1429</v>
      </c>
      <c r="F3438" t="s">
        <v>1473</v>
      </c>
      <c r="G3438" t="s">
        <v>1435</v>
      </c>
      <c r="H3438" t="s">
        <v>24</v>
      </c>
      <c r="I3438" t="s">
        <v>1407</v>
      </c>
      <c r="J3438">
        <v>5</v>
      </c>
      <c r="K3438">
        <v>5415</v>
      </c>
      <c r="L3438">
        <v>27075</v>
      </c>
      <c r="M3438">
        <v>12.892899999999999</v>
      </c>
      <c r="N3438">
        <v>64.464500000000001</v>
      </c>
      <c r="O3438">
        <v>0</v>
      </c>
      <c r="P3438">
        <v>0</v>
      </c>
      <c r="Q3438">
        <v>5427.8928999999998</v>
      </c>
      <c r="R3438">
        <v>27139.464499999998</v>
      </c>
      <c r="S3438" t="s">
        <v>1428</v>
      </c>
    </row>
    <row r="3439" spans="1:19">
      <c r="A3439" t="s">
        <v>2647</v>
      </c>
      <c r="B3439">
        <v>44322</v>
      </c>
      <c r="C3439" t="s">
        <v>2648</v>
      </c>
      <c r="D3439" s="132">
        <v>44322</v>
      </c>
      <c r="E3439" t="s">
        <v>1429</v>
      </c>
      <c r="F3439" t="s">
        <v>1473</v>
      </c>
      <c r="G3439" t="s">
        <v>1435</v>
      </c>
      <c r="H3439" t="s">
        <v>24</v>
      </c>
      <c r="I3439" t="s">
        <v>1420</v>
      </c>
      <c r="J3439">
        <v>5</v>
      </c>
      <c r="K3439">
        <v>9035</v>
      </c>
      <c r="L3439">
        <v>45175</v>
      </c>
      <c r="M3439">
        <v>21.511900000000001</v>
      </c>
      <c r="N3439">
        <v>107.5595</v>
      </c>
      <c r="O3439">
        <v>0</v>
      </c>
      <c r="P3439">
        <v>0</v>
      </c>
      <c r="Q3439">
        <v>9056.5118999999995</v>
      </c>
      <c r="R3439">
        <v>45282.559500000003</v>
      </c>
      <c r="S3439" t="s">
        <v>1428</v>
      </c>
    </row>
    <row r="3440" spans="1:19">
      <c r="A3440" t="s">
        <v>2649</v>
      </c>
      <c r="B3440">
        <v>44322</v>
      </c>
      <c r="C3440" t="s">
        <v>2650</v>
      </c>
      <c r="D3440" s="132">
        <v>44322</v>
      </c>
      <c r="E3440" t="s">
        <v>1429</v>
      </c>
      <c r="F3440" t="s">
        <v>83</v>
      </c>
      <c r="G3440" t="s">
        <v>1099</v>
      </c>
      <c r="H3440" t="s">
        <v>24</v>
      </c>
      <c r="I3440" t="s">
        <v>2141</v>
      </c>
      <c r="J3440">
        <v>60</v>
      </c>
      <c r="K3440">
        <v>1176</v>
      </c>
      <c r="L3440">
        <v>70560</v>
      </c>
      <c r="M3440">
        <v>2.8</v>
      </c>
      <c r="N3440">
        <v>168</v>
      </c>
      <c r="O3440">
        <v>0</v>
      </c>
      <c r="P3440">
        <v>0</v>
      </c>
      <c r="Q3440">
        <v>1178.8</v>
      </c>
      <c r="R3440">
        <v>70728</v>
      </c>
      <c r="S3440" t="s">
        <v>1428</v>
      </c>
    </row>
    <row r="3441" spans="1:19">
      <c r="A3441" t="s">
        <v>2649</v>
      </c>
      <c r="B3441">
        <v>44322</v>
      </c>
      <c r="C3441" t="s">
        <v>2650</v>
      </c>
      <c r="D3441" s="132">
        <v>44322</v>
      </c>
      <c r="E3441" t="s">
        <v>1429</v>
      </c>
      <c r="F3441" t="s">
        <v>83</v>
      </c>
      <c r="G3441" t="s">
        <v>1099</v>
      </c>
      <c r="H3441" t="s">
        <v>24</v>
      </c>
      <c r="I3441" t="s">
        <v>1407</v>
      </c>
      <c r="J3441">
        <v>20</v>
      </c>
      <c r="K3441">
        <v>5415</v>
      </c>
      <c r="L3441">
        <v>108300</v>
      </c>
      <c r="M3441">
        <v>12.892899999999999</v>
      </c>
      <c r="N3441">
        <v>257.858</v>
      </c>
      <c r="O3441">
        <v>0</v>
      </c>
      <c r="P3441">
        <v>0</v>
      </c>
      <c r="Q3441">
        <v>5427.8928999999998</v>
      </c>
      <c r="R3441">
        <v>108557.85799999999</v>
      </c>
      <c r="S3441" t="s">
        <v>1428</v>
      </c>
    </row>
    <row r="3442" spans="1:19">
      <c r="A3442" t="s">
        <v>2649</v>
      </c>
      <c r="B3442">
        <v>44322</v>
      </c>
      <c r="C3442" t="s">
        <v>2650</v>
      </c>
      <c r="D3442" s="132">
        <v>44322</v>
      </c>
      <c r="E3442" t="s">
        <v>1429</v>
      </c>
      <c r="F3442" t="s">
        <v>83</v>
      </c>
      <c r="G3442" t="s">
        <v>1099</v>
      </c>
      <c r="H3442" t="s">
        <v>24</v>
      </c>
      <c r="I3442" t="s">
        <v>1420</v>
      </c>
      <c r="J3442">
        <v>10</v>
      </c>
      <c r="K3442">
        <v>9035</v>
      </c>
      <c r="L3442">
        <v>90350</v>
      </c>
      <c r="M3442">
        <v>21.511900000000001</v>
      </c>
      <c r="N3442">
        <v>215.119</v>
      </c>
      <c r="O3442">
        <v>0</v>
      </c>
      <c r="P3442">
        <v>0</v>
      </c>
      <c r="Q3442">
        <v>9056.5118999999995</v>
      </c>
      <c r="R3442">
        <v>90565.119000000006</v>
      </c>
      <c r="S3442" t="s">
        <v>1428</v>
      </c>
    </row>
    <row r="3443" spans="1:19">
      <c r="A3443" t="s">
        <v>2649</v>
      </c>
      <c r="B3443">
        <v>44322</v>
      </c>
      <c r="C3443" t="s">
        <v>2650</v>
      </c>
      <c r="D3443" s="132">
        <v>44322</v>
      </c>
      <c r="E3443" t="s">
        <v>1429</v>
      </c>
      <c r="F3443" t="s">
        <v>83</v>
      </c>
      <c r="G3443" t="s">
        <v>1099</v>
      </c>
      <c r="H3443" t="s">
        <v>24</v>
      </c>
      <c r="I3443" t="s">
        <v>1475</v>
      </c>
      <c r="J3443">
        <v>17</v>
      </c>
      <c r="K3443">
        <v>9035</v>
      </c>
      <c r="L3443">
        <v>153595</v>
      </c>
      <c r="M3443">
        <v>21.511900000000001</v>
      </c>
      <c r="N3443">
        <v>365.70229999999998</v>
      </c>
      <c r="O3443">
        <v>0</v>
      </c>
      <c r="P3443">
        <v>0</v>
      </c>
      <c r="Q3443">
        <v>9056.5118999999995</v>
      </c>
      <c r="R3443">
        <v>153960.7023</v>
      </c>
      <c r="S3443" t="s">
        <v>1428</v>
      </c>
    </row>
    <row r="3444" spans="1:19">
      <c r="A3444" t="s">
        <v>2651</v>
      </c>
      <c r="B3444">
        <v>44322</v>
      </c>
      <c r="C3444" t="s">
        <v>2652</v>
      </c>
      <c r="D3444" s="132">
        <v>44322</v>
      </c>
      <c r="E3444" t="s">
        <v>1429</v>
      </c>
      <c r="F3444" t="s">
        <v>81</v>
      </c>
      <c r="G3444" t="s">
        <v>1448</v>
      </c>
      <c r="H3444" t="s">
        <v>24</v>
      </c>
      <c r="I3444" t="s">
        <v>1407</v>
      </c>
      <c r="J3444">
        <v>20</v>
      </c>
      <c r="K3444">
        <v>5415</v>
      </c>
      <c r="L3444">
        <v>108300</v>
      </c>
      <c r="M3444">
        <v>12.892899999999999</v>
      </c>
      <c r="N3444">
        <v>257.858</v>
      </c>
      <c r="O3444">
        <v>0</v>
      </c>
      <c r="P3444">
        <v>0</v>
      </c>
      <c r="Q3444">
        <v>5427.8928999999998</v>
      </c>
      <c r="R3444">
        <v>108557.85799999999</v>
      </c>
      <c r="S3444" t="s">
        <v>1428</v>
      </c>
    </row>
    <row r="3445" spans="1:19">
      <c r="A3445" t="s">
        <v>2651</v>
      </c>
      <c r="B3445">
        <v>44322</v>
      </c>
      <c r="C3445" t="s">
        <v>2652</v>
      </c>
      <c r="D3445" s="132">
        <v>44322</v>
      </c>
      <c r="E3445" t="s">
        <v>1429</v>
      </c>
      <c r="F3445" t="s">
        <v>81</v>
      </c>
      <c r="G3445" t="s">
        <v>1448</v>
      </c>
      <c r="H3445" t="s">
        <v>24</v>
      </c>
      <c r="I3445" t="s">
        <v>1475</v>
      </c>
      <c r="J3445">
        <v>10</v>
      </c>
      <c r="K3445">
        <v>9035</v>
      </c>
      <c r="L3445">
        <v>90350</v>
      </c>
      <c r="M3445">
        <v>21.511900000000001</v>
      </c>
      <c r="N3445">
        <v>215.119</v>
      </c>
      <c r="O3445">
        <v>0</v>
      </c>
      <c r="P3445">
        <v>0</v>
      </c>
      <c r="Q3445">
        <v>9056.5118999999995</v>
      </c>
      <c r="R3445">
        <v>90565.119000000006</v>
      </c>
      <c r="S3445" t="s">
        <v>1428</v>
      </c>
    </row>
    <row r="3446" spans="1:19">
      <c r="A3446" t="s">
        <v>2651</v>
      </c>
      <c r="B3446">
        <v>44322</v>
      </c>
      <c r="C3446" t="s">
        <v>2652</v>
      </c>
      <c r="D3446" s="132">
        <v>44322</v>
      </c>
      <c r="E3446" t="s">
        <v>1429</v>
      </c>
      <c r="F3446" t="s">
        <v>81</v>
      </c>
      <c r="G3446" t="s">
        <v>1448</v>
      </c>
      <c r="H3446" t="s">
        <v>24</v>
      </c>
      <c r="I3446" t="s">
        <v>2141</v>
      </c>
      <c r="J3446">
        <v>30</v>
      </c>
      <c r="K3446">
        <v>1176</v>
      </c>
      <c r="L3446">
        <v>35280</v>
      </c>
      <c r="M3446">
        <v>2.8</v>
      </c>
      <c r="N3446">
        <v>84</v>
      </c>
      <c r="O3446">
        <v>0</v>
      </c>
      <c r="P3446">
        <v>0</v>
      </c>
      <c r="Q3446">
        <v>1178.8</v>
      </c>
      <c r="R3446">
        <v>35364</v>
      </c>
      <c r="S3446" t="s">
        <v>1428</v>
      </c>
    </row>
    <row r="3447" spans="1:19">
      <c r="A3447" t="s">
        <v>2651</v>
      </c>
      <c r="B3447">
        <v>44322</v>
      </c>
      <c r="C3447" t="s">
        <v>2652</v>
      </c>
      <c r="D3447" s="132">
        <v>44322</v>
      </c>
      <c r="E3447" t="s">
        <v>1429</v>
      </c>
      <c r="F3447" t="s">
        <v>81</v>
      </c>
      <c r="G3447" t="s">
        <v>1448</v>
      </c>
      <c r="H3447" t="s">
        <v>24</v>
      </c>
      <c r="I3447" t="s">
        <v>1420</v>
      </c>
      <c r="J3447">
        <v>10</v>
      </c>
      <c r="K3447">
        <v>9035</v>
      </c>
      <c r="L3447">
        <v>90350</v>
      </c>
      <c r="M3447">
        <v>21.511900000000001</v>
      </c>
      <c r="N3447">
        <v>215.119</v>
      </c>
      <c r="O3447">
        <v>0</v>
      </c>
      <c r="P3447">
        <v>0</v>
      </c>
      <c r="Q3447">
        <v>9056.5118999999995</v>
      </c>
      <c r="R3447">
        <v>90565.119000000006</v>
      </c>
      <c r="S3447" t="s">
        <v>1428</v>
      </c>
    </row>
    <row r="3448" spans="1:19">
      <c r="A3448" t="s">
        <v>2653</v>
      </c>
      <c r="B3448">
        <v>44322</v>
      </c>
      <c r="C3448" t="s">
        <v>2654</v>
      </c>
      <c r="D3448" s="132">
        <v>44322</v>
      </c>
      <c r="E3448" t="s">
        <v>1429</v>
      </c>
      <c r="F3448" t="s">
        <v>88</v>
      </c>
      <c r="G3448" t="s">
        <v>1448</v>
      </c>
      <c r="H3448" t="s">
        <v>24</v>
      </c>
      <c r="I3448" t="s">
        <v>1420</v>
      </c>
      <c r="J3448">
        <v>20</v>
      </c>
      <c r="K3448">
        <v>9035</v>
      </c>
      <c r="L3448">
        <v>180700</v>
      </c>
      <c r="M3448">
        <v>21.511900000000001</v>
      </c>
      <c r="N3448">
        <v>430.238</v>
      </c>
      <c r="O3448">
        <v>0</v>
      </c>
      <c r="P3448">
        <v>0</v>
      </c>
      <c r="Q3448">
        <v>9056.5118999999995</v>
      </c>
      <c r="R3448">
        <v>181130.23800000001</v>
      </c>
      <c r="S3448" t="s">
        <v>1428</v>
      </c>
    </row>
    <row r="3449" spans="1:19">
      <c r="A3449" t="s">
        <v>2653</v>
      </c>
      <c r="B3449">
        <v>44322</v>
      </c>
      <c r="C3449" t="s">
        <v>2654</v>
      </c>
      <c r="D3449" s="132">
        <v>44322</v>
      </c>
      <c r="E3449" t="s">
        <v>1429</v>
      </c>
      <c r="F3449" t="s">
        <v>88</v>
      </c>
      <c r="G3449" t="s">
        <v>1448</v>
      </c>
      <c r="H3449" t="s">
        <v>24</v>
      </c>
      <c r="I3449" t="s">
        <v>1407</v>
      </c>
      <c r="J3449">
        <v>20</v>
      </c>
      <c r="K3449">
        <v>5415</v>
      </c>
      <c r="L3449">
        <v>108300</v>
      </c>
      <c r="M3449">
        <v>12.892899999999999</v>
      </c>
      <c r="N3449">
        <v>257.858</v>
      </c>
      <c r="O3449">
        <v>0</v>
      </c>
      <c r="P3449">
        <v>0</v>
      </c>
      <c r="Q3449">
        <v>5427.8928999999998</v>
      </c>
      <c r="R3449">
        <v>108557.85799999999</v>
      </c>
      <c r="S3449" t="s">
        <v>1428</v>
      </c>
    </row>
    <row r="3450" spans="1:19">
      <c r="A3450" t="s">
        <v>2653</v>
      </c>
      <c r="B3450">
        <v>44322</v>
      </c>
      <c r="C3450" t="s">
        <v>2654</v>
      </c>
      <c r="D3450" s="132">
        <v>44322</v>
      </c>
      <c r="E3450" t="s">
        <v>1429</v>
      </c>
      <c r="F3450" t="s">
        <v>88</v>
      </c>
      <c r="G3450" t="s">
        <v>1448</v>
      </c>
      <c r="H3450" t="s">
        <v>24</v>
      </c>
      <c r="I3450" t="s">
        <v>1475</v>
      </c>
      <c r="J3450">
        <v>30</v>
      </c>
      <c r="K3450">
        <v>9035</v>
      </c>
      <c r="L3450">
        <v>271050</v>
      </c>
      <c r="M3450">
        <v>21.511900000000001</v>
      </c>
      <c r="N3450">
        <v>645.35699999999997</v>
      </c>
      <c r="O3450">
        <v>0</v>
      </c>
      <c r="P3450">
        <v>0</v>
      </c>
      <c r="Q3450">
        <v>9056.5118999999995</v>
      </c>
      <c r="R3450">
        <v>271695.35700000002</v>
      </c>
      <c r="S3450" t="s">
        <v>1428</v>
      </c>
    </row>
    <row r="3451" spans="1:19">
      <c r="A3451" t="s">
        <v>2653</v>
      </c>
      <c r="B3451">
        <v>44322</v>
      </c>
      <c r="C3451" t="s">
        <v>2654</v>
      </c>
      <c r="D3451" s="132">
        <v>44322</v>
      </c>
      <c r="E3451" t="s">
        <v>1429</v>
      </c>
      <c r="F3451" t="s">
        <v>88</v>
      </c>
      <c r="G3451" t="s">
        <v>1448</v>
      </c>
      <c r="H3451" t="s">
        <v>24</v>
      </c>
      <c r="I3451" t="s">
        <v>2141</v>
      </c>
      <c r="J3451">
        <v>50</v>
      </c>
      <c r="K3451">
        <v>1176</v>
      </c>
      <c r="L3451">
        <v>58800</v>
      </c>
      <c r="M3451">
        <v>2.8</v>
      </c>
      <c r="N3451">
        <v>140</v>
      </c>
      <c r="O3451">
        <v>0</v>
      </c>
      <c r="P3451">
        <v>0</v>
      </c>
      <c r="Q3451">
        <v>1178.8</v>
      </c>
      <c r="R3451">
        <v>58940</v>
      </c>
      <c r="S3451" t="s">
        <v>1428</v>
      </c>
    </row>
    <row r="3452" spans="1:19">
      <c r="A3452" t="s">
        <v>2653</v>
      </c>
      <c r="B3452">
        <v>44322</v>
      </c>
      <c r="C3452" t="s">
        <v>2654</v>
      </c>
      <c r="D3452" s="132">
        <v>44322</v>
      </c>
      <c r="E3452" t="s">
        <v>1429</v>
      </c>
      <c r="F3452" t="s">
        <v>88</v>
      </c>
      <c r="G3452" t="s">
        <v>1448</v>
      </c>
      <c r="H3452" t="s">
        <v>24</v>
      </c>
      <c r="I3452" t="s">
        <v>1319</v>
      </c>
      <c r="J3452">
        <v>40</v>
      </c>
      <c r="K3452">
        <v>1244</v>
      </c>
      <c r="L3452">
        <v>49760</v>
      </c>
      <c r="M3452">
        <v>2.9619</v>
      </c>
      <c r="N3452">
        <v>118.476</v>
      </c>
      <c r="O3452">
        <v>0</v>
      </c>
      <c r="P3452">
        <v>0</v>
      </c>
      <c r="Q3452">
        <v>1246.9619</v>
      </c>
      <c r="R3452">
        <v>49878.476000000002</v>
      </c>
      <c r="S3452" t="s">
        <v>1428</v>
      </c>
    </row>
    <row r="3453" spans="1:19">
      <c r="A3453" t="s">
        <v>2655</v>
      </c>
      <c r="B3453">
        <v>44322</v>
      </c>
      <c r="C3453" t="s">
        <v>2656</v>
      </c>
      <c r="D3453" s="132">
        <v>44322</v>
      </c>
      <c r="E3453" t="s">
        <v>1429</v>
      </c>
      <c r="F3453" t="s">
        <v>43</v>
      </c>
      <c r="G3453" t="s">
        <v>1448</v>
      </c>
      <c r="H3453" t="s">
        <v>24</v>
      </c>
      <c r="I3453" t="s">
        <v>1408</v>
      </c>
      <c r="J3453">
        <v>3</v>
      </c>
      <c r="K3453">
        <v>7760</v>
      </c>
      <c r="L3453">
        <v>23280</v>
      </c>
      <c r="M3453">
        <v>18.476199999999999</v>
      </c>
      <c r="N3453">
        <v>55.428600000000003</v>
      </c>
      <c r="O3453">
        <v>0</v>
      </c>
      <c r="P3453">
        <v>0</v>
      </c>
      <c r="Q3453">
        <v>7778.4762000000001</v>
      </c>
      <c r="R3453">
        <v>23335.428599999999</v>
      </c>
      <c r="S3453" t="s">
        <v>1428</v>
      </c>
    </row>
    <row r="3454" spans="1:19">
      <c r="A3454" t="s">
        <v>2655</v>
      </c>
      <c r="B3454">
        <v>44322</v>
      </c>
      <c r="C3454" t="s">
        <v>2656</v>
      </c>
      <c r="D3454" s="132">
        <v>44322</v>
      </c>
      <c r="E3454" t="s">
        <v>1429</v>
      </c>
      <c r="F3454" t="s">
        <v>43</v>
      </c>
      <c r="G3454" t="s">
        <v>1448</v>
      </c>
      <c r="H3454" t="s">
        <v>24</v>
      </c>
      <c r="I3454" t="s">
        <v>1475</v>
      </c>
      <c r="J3454">
        <v>10</v>
      </c>
      <c r="K3454">
        <v>9035</v>
      </c>
      <c r="L3454">
        <v>90350</v>
      </c>
      <c r="M3454">
        <v>21.511900000000001</v>
      </c>
      <c r="N3454">
        <v>215.119</v>
      </c>
      <c r="O3454">
        <v>0</v>
      </c>
      <c r="P3454">
        <v>0</v>
      </c>
      <c r="Q3454">
        <v>9056.5118999999995</v>
      </c>
      <c r="R3454">
        <v>90565.119000000006</v>
      </c>
      <c r="S3454" t="s">
        <v>1428</v>
      </c>
    </row>
    <row r="3455" spans="1:19">
      <c r="A3455" t="s">
        <v>2655</v>
      </c>
      <c r="B3455">
        <v>44322</v>
      </c>
      <c r="C3455" t="s">
        <v>2656</v>
      </c>
      <c r="D3455" s="132">
        <v>44322</v>
      </c>
      <c r="E3455" t="s">
        <v>1429</v>
      </c>
      <c r="F3455" t="s">
        <v>43</v>
      </c>
      <c r="G3455" t="s">
        <v>1448</v>
      </c>
      <c r="H3455" t="s">
        <v>24</v>
      </c>
      <c r="I3455" t="s">
        <v>1156</v>
      </c>
      <c r="J3455">
        <v>20</v>
      </c>
      <c r="K3455">
        <v>1419</v>
      </c>
      <c r="L3455">
        <v>28380</v>
      </c>
      <c r="M3455">
        <v>3.3786</v>
      </c>
      <c r="N3455">
        <v>67.572000000000003</v>
      </c>
      <c r="O3455">
        <v>0</v>
      </c>
      <c r="P3455">
        <v>0</v>
      </c>
      <c r="Q3455">
        <v>1422.3786</v>
      </c>
      <c r="R3455">
        <v>28447.572</v>
      </c>
      <c r="S3455" t="s">
        <v>1428</v>
      </c>
    </row>
    <row r="3456" spans="1:19">
      <c r="A3456" t="s">
        <v>2655</v>
      </c>
      <c r="B3456">
        <v>44322</v>
      </c>
      <c r="C3456" t="s">
        <v>2656</v>
      </c>
      <c r="D3456" s="132">
        <v>44322</v>
      </c>
      <c r="E3456" t="s">
        <v>1429</v>
      </c>
      <c r="F3456" t="s">
        <v>43</v>
      </c>
      <c r="G3456" t="s">
        <v>1448</v>
      </c>
      <c r="H3456" t="s">
        <v>24</v>
      </c>
      <c r="I3456" t="s">
        <v>1407</v>
      </c>
      <c r="J3456">
        <v>8</v>
      </c>
      <c r="K3456">
        <v>5415</v>
      </c>
      <c r="L3456">
        <v>43320</v>
      </c>
      <c r="M3456">
        <v>12.892899999999999</v>
      </c>
      <c r="N3456">
        <v>103.14319999999999</v>
      </c>
      <c r="O3456">
        <v>0</v>
      </c>
      <c r="P3456">
        <v>0</v>
      </c>
      <c r="Q3456">
        <v>5427.8928999999998</v>
      </c>
      <c r="R3456">
        <v>43423.143199999999</v>
      </c>
      <c r="S3456" t="s">
        <v>1428</v>
      </c>
    </row>
    <row r="3457" spans="1:19">
      <c r="A3457" t="s">
        <v>2655</v>
      </c>
      <c r="B3457">
        <v>44322</v>
      </c>
      <c r="C3457" t="s">
        <v>2656</v>
      </c>
      <c r="D3457" s="132">
        <v>44322</v>
      </c>
      <c r="E3457" t="s">
        <v>1429</v>
      </c>
      <c r="F3457" t="s">
        <v>43</v>
      </c>
      <c r="G3457" t="s">
        <v>1448</v>
      </c>
      <c r="H3457" t="s">
        <v>24</v>
      </c>
      <c r="I3457" t="s">
        <v>1420</v>
      </c>
      <c r="J3457">
        <v>10</v>
      </c>
      <c r="K3457">
        <v>9035</v>
      </c>
      <c r="L3457">
        <v>90350</v>
      </c>
      <c r="M3457">
        <v>21.511900000000001</v>
      </c>
      <c r="N3457">
        <v>215.119</v>
      </c>
      <c r="O3457">
        <v>0</v>
      </c>
      <c r="P3457">
        <v>0</v>
      </c>
      <c r="Q3457">
        <v>9056.5118999999995</v>
      </c>
      <c r="R3457">
        <v>90565.119000000006</v>
      </c>
      <c r="S3457" t="s">
        <v>1428</v>
      </c>
    </row>
    <row r="3458" spans="1:19">
      <c r="A3458" t="s">
        <v>2655</v>
      </c>
      <c r="B3458">
        <v>44322</v>
      </c>
      <c r="C3458" t="s">
        <v>2656</v>
      </c>
      <c r="D3458" s="132">
        <v>44322</v>
      </c>
      <c r="E3458" t="s">
        <v>1429</v>
      </c>
      <c r="F3458" t="s">
        <v>43</v>
      </c>
      <c r="G3458" t="s">
        <v>1448</v>
      </c>
      <c r="H3458" t="s">
        <v>24</v>
      </c>
      <c r="I3458" t="s">
        <v>1319</v>
      </c>
      <c r="J3458">
        <v>10</v>
      </c>
      <c r="K3458">
        <v>1244</v>
      </c>
      <c r="L3458">
        <v>12440</v>
      </c>
      <c r="M3458">
        <v>2.9619</v>
      </c>
      <c r="N3458">
        <v>29.619</v>
      </c>
      <c r="O3458">
        <v>0</v>
      </c>
      <c r="P3458">
        <v>0</v>
      </c>
      <c r="Q3458">
        <v>1246.9619</v>
      </c>
      <c r="R3458">
        <v>12469.619000000001</v>
      </c>
      <c r="S3458" t="s">
        <v>1428</v>
      </c>
    </row>
    <row r="3459" spans="1:19">
      <c r="A3459" t="s">
        <v>2655</v>
      </c>
      <c r="B3459">
        <v>44322</v>
      </c>
      <c r="C3459" t="s">
        <v>2656</v>
      </c>
      <c r="D3459" s="132">
        <v>44322</v>
      </c>
      <c r="E3459" t="s">
        <v>1429</v>
      </c>
      <c r="F3459" t="s">
        <v>43</v>
      </c>
      <c r="G3459" t="s">
        <v>1448</v>
      </c>
      <c r="H3459" t="s">
        <v>24</v>
      </c>
      <c r="I3459" t="s">
        <v>2141</v>
      </c>
      <c r="J3459">
        <v>40</v>
      </c>
      <c r="K3459">
        <v>1176</v>
      </c>
      <c r="L3459">
        <v>47040</v>
      </c>
      <c r="M3459">
        <v>2.8</v>
      </c>
      <c r="N3459">
        <v>112</v>
      </c>
      <c r="O3459">
        <v>0</v>
      </c>
      <c r="P3459">
        <v>0</v>
      </c>
      <c r="Q3459">
        <v>1178.8</v>
      </c>
      <c r="R3459">
        <v>47152</v>
      </c>
      <c r="S3459" t="s">
        <v>1428</v>
      </c>
    </row>
    <row r="3460" spans="1:19">
      <c r="A3460" t="s">
        <v>2655</v>
      </c>
      <c r="B3460">
        <v>44322</v>
      </c>
      <c r="C3460" t="s">
        <v>2656</v>
      </c>
      <c r="D3460" s="132">
        <v>44322</v>
      </c>
      <c r="E3460" t="s">
        <v>1429</v>
      </c>
      <c r="F3460" t="s">
        <v>43</v>
      </c>
      <c r="G3460" t="s">
        <v>1448</v>
      </c>
      <c r="H3460" t="s">
        <v>24</v>
      </c>
      <c r="I3460" t="s">
        <v>1344</v>
      </c>
      <c r="J3460">
        <v>2</v>
      </c>
      <c r="K3460">
        <v>9850</v>
      </c>
      <c r="L3460">
        <v>19700</v>
      </c>
      <c r="M3460">
        <v>23.452400000000001</v>
      </c>
      <c r="N3460">
        <v>46.904800000000002</v>
      </c>
      <c r="O3460">
        <v>0</v>
      </c>
      <c r="P3460">
        <v>0</v>
      </c>
      <c r="Q3460">
        <v>9873.4524000000001</v>
      </c>
      <c r="R3460">
        <v>19746.9048</v>
      </c>
      <c r="S3460" t="s">
        <v>1428</v>
      </c>
    </row>
    <row r="3461" spans="1:19">
      <c r="A3461" t="s">
        <v>2657</v>
      </c>
      <c r="B3461">
        <v>44322</v>
      </c>
      <c r="C3461" t="s">
        <v>2658</v>
      </c>
      <c r="D3461" s="132">
        <v>44322</v>
      </c>
      <c r="E3461" t="s">
        <v>1429</v>
      </c>
      <c r="F3461" t="s">
        <v>34</v>
      </c>
      <c r="G3461" t="s">
        <v>1435</v>
      </c>
      <c r="H3461" t="s">
        <v>24</v>
      </c>
      <c r="I3461" t="s">
        <v>1475</v>
      </c>
      <c r="J3461">
        <v>3</v>
      </c>
      <c r="K3461">
        <v>9035</v>
      </c>
      <c r="L3461">
        <v>27105</v>
      </c>
      <c r="M3461">
        <v>21.511900000000001</v>
      </c>
      <c r="N3461">
        <v>64.535700000000006</v>
      </c>
      <c r="O3461">
        <v>0</v>
      </c>
      <c r="P3461">
        <v>0</v>
      </c>
      <c r="Q3461">
        <v>9056.5118999999995</v>
      </c>
      <c r="R3461">
        <v>27169.5357</v>
      </c>
      <c r="S3461" t="s">
        <v>1428</v>
      </c>
    </row>
    <row r="3462" spans="1:19">
      <c r="A3462" t="s">
        <v>2657</v>
      </c>
      <c r="B3462">
        <v>44322</v>
      </c>
      <c r="C3462" t="s">
        <v>2658</v>
      </c>
      <c r="D3462" s="132">
        <v>44322</v>
      </c>
      <c r="E3462" t="s">
        <v>1429</v>
      </c>
      <c r="F3462" t="s">
        <v>34</v>
      </c>
      <c r="G3462" t="s">
        <v>1435</v>
      </c>
      <c r="H3462" t="s">
        <v>24</v>
      </c>
      <c r="I3462" t="s">
        <v>1407</v>
      </c>
      <c r="J3462">
        <v>5</v>
      </c>
      <c r="K3462">
        <v>5415</v>
      </c>
      <c r="L3462">
        <v>27075</v>
      </c>
      <c r="M3462">
        <v>12.892899999999999</v>
      </c>
      <c r="N3462">
        <v>64.464500000000001</v>
      </c>
      <c r="O3462">
        <v>0</v>
      </c>
      <c r="P3462">
        <v>0</v>
      </c>
      <c r="Q3462">
        <v>5427.8928999999998</v>
      </c>
      <c r="R3462">
        <v>27139.464499999998</v>
      </c>
      <c r="S3462" t="s">
        <v>1428</v>
      </c>
    </row>
    <row r="3463" spans="1:19">
      <c r="A3463" t="s">
        <v>2657</v>
      </c>
      <c r="B3463">
        <v>44322</v>
      </c>
      <c r="C3463" t="s">
        <v>2658</v>
      </c>
      <c r="D3463" s="132">
        <v>44322</v>
      </c>
      <c r="E3463" t="s">
        <v>1429</v>
      </c>
      <c r="F3463" t="s">
        <v>34</v>
      </c>
      <c r="G3463" t="s">
        <v>1435</v>
      </c>
      <c r="H3463" t="s">
        <v>24</v>
      </c>
      <c r="I3463" t="s">
        <v>1420</v>
      </c>
      <c r="J3463">
        <v>3</v>
      </c>
      <c r="K3463">
        <v>9035</v>
      </c>
      <c r="L3463">
        <v>27105</v>
      </c>
      <c r="M3463">
        <v>21.511900000000001</v>
      </c>
      <c r="N3463">
        <v>64.535700000000006</v>
      </c>
      <c r="O3463">
        <v>0</v>
      </c>
      <c r="P3463">
        <v>0</v>
      </c>
      <c r="Q3463">
        <v>9056.5118999999995</v>
      </c>
      <c r="R3463">
        <v>27169.5357</v>
      </c>
      <c r="S3463" t="s">
        <v>1428</v>
      </c>
    </row>
    <row r="3464" spans="1:19">
      <c r="A3464" t="s">
        <v>2657</v>
      </c>
      <c r="B3464">
        <v>44322</v>
      </c>
      <c r="C3464" t="s">
        <v>2658</v>
      </c>
      <c r="D3464" s="132">
        <v>44322</v>
      </c>
      <c r="E3464" t="s">
        <v>1429</v>
      </c>
      <c r="F3464" t="s">
        <v>34</v>
      </c>
      <c r="G3464" t="s">
        <v>1435</v>
      </c>
      <c r="H3464" t="s">
        <v>24</v>
      </c>
      <c r="I3464" t="s">
        <v>2141</v>
      </c>
      <c r="J3464">
        <v>10</v>
      </c>
      <c r="K3464">
        <v>1176</v>
      </c>
      <c r="L3464">
        <v>11760</v>
      </c>
      <c r="M3464">
        <v>2.8</v>
      </c>
      <c r="N3464">
        <v>28</v>
      </c>
      <c r="O3464">
        <v>0</v>
      </c>
      <c r="P3464">
        <v>0</v>
      </c>
      <c r="Q3464">
        <v>1178.8</v>
      </c>
      <c r="R3464">
        <v>11788</v>
      </c>
      <c r="S3464" t="s">
        <v>1428</v>
      </c>
    </row>
    <row r="3465" spans="1:19">
      <c r="A3465" t="s">
        <v>2659</v>
      </c>
      <c r="B3465">
        <v>44322</v>
      </c>
      <c r="C3465" t="s">
        <v>2660</v>
      </c>
      <c r="D3465" s="132">
        <v>44322</v>
      </c>
      <c r="E3465" t="s">
        <v>1429</v>
      </c>
      <c r="F3465" t="s">
        <v>122</v>
      </c>
      <c r="G3465" t="s">
        <v>1449</v>
      </c>
      <c r="H3465" t="s">
        <v>24</v>
      </c>
      <c r="I3465" t="s">
        <v>1475</v>
      </c>
      <c r="J3465">
        <v>7</v>
      </c>
      <c r="K3465">
        <v>9035</v>
      </c>
      <c r="L3465">
        <v>63245</v>
      </c>
      <c r="M3465">
        <v>21.511900000000001</v>
      </c>
      <c r="N3465">
        <v>150.58330000000001</v>
      </c>
      <c r="O3465">
        <v>0</v>
      </c>
      <c r="P3465">
        <v>0</v>
      </c>
      <c r="Q3465">
        <v>9056.5118999999995</v>
      </c>
      <c r="R3465">
        <v>63395.583299999998</v>
      </c>
      <c r="S3465" t="s">
        <v>1428</v>
      </c>
    </row>
    <row r="3466" spans="1:19">
      <c r="A3466" t="s">
        <v>2659</v>
      </c>
      <c r="B3466">
        <v>44322</v>
      </c>
      <c r="C3466" t="s">
        <v>2660</v>
      </c>
      <c r="D3466" s="132">
        <v>44322</v>
      </c>
      <c r="E3466" t="s">
        <v>1429</v>
      </c>
      <c r="F3466" t="s">
        <v>122</v>
      </c>
      <c r="G3466" t="s">
        <v>1449</v>
      </c>
      <c r="H3466" t="s">
        <v>24</v>
      </c>
      <c r="I3466" t="s">
        <v>1407</v>
      </c>
      <c r="J3466">
        <v>15</v>
      </c>
      <c r="K3466">
        <v>5415</v>
      </c>
      <c r="L3466">
        <v>81225</v>
      </c>
      <c r="M3466">
        <v>12.892899999999999</v>
      </c>
      <c r="N3466">
        <v>193.39349999999999</v>
      </c>
      <c r="O3466">
        <v>0</v>
      </c>
      <c r="P3466">
        <v>0</v>
      </c>
      <c r="Q3466">
        <v>5427.8928999999998</v>
      </c>
      <c r="R3466">
        <v>81418.393500000006</v>
      </c>
      <c r="S3466" t="s">
        <v>1428</v>
      </c>
    </row>
    <row r="3467" spans="1:19">
      <c r="A3467" t="s">
        <v>2659</v>
      </c>
      <c r="B3467">
        <v>44322</v>
      </c>
      <c r="C3467" t="s">
        <v>2660</v>
      </c>
      <c r="D3467" s="132">
        <v>44322</v>
      </c>
      <c r="E3467" t="s">
        <v>1429</v>
      </c>
      <c r="F3467" t="s">
        <v>122</v>
      </c>
      <c r="G3467" t="s">
        <v>1449</v>
      </c>
      <c r="H3467" t="s">
        <v>24</v>
      </c>
      <c r="I3467" t="s">
        <v>2141</v>
      </c>
      <c r="J3467">
        <v>40</v>
      </c>
      <c r="K3467">
        <v>1176</v>
      </c>
      <c r="L3467">
        <v>47040</v>
      </c>
      <c r="M3467">
        <v>2.8</v>
      </c>
      <c r="N3467">
        <v>112</v>
      </c>
      <c r="O3467">
        <v>0</v>
      </c>
      <c r="P3467">
        <v>0</v>
      </c>
      <c r="Q3467">
        <v>1178.8</v>
      </c>
      <c r="R3467">
        <v>47152</v>
      </c>
      <c r="S3467" t="s">
        <v>1428</v>
      </c>
    </row>
    <row r="3468" spans="1:19">
      <c r="A3468" t="s">
        <v>2659</v>
      </c>
      <c r="B3468">
        <v>44322</v>
      </c>
      <c r="C3468" t="s">
        <v>2660</v>
      </c>
      <c r="D3468" s="132">
        <v>44322</v>
      </c>
      <c r="E3468" t="s">
        <v>1429</v>
      </c>
      <c r="F3468" t="s">
        <v>122</v>
      </c>
      <c r="G3468" t="s">
        <v>1449</v>
      </c>
      <c r="H3468" t="s">
        <v>24</v>
      </c>
      <c r="I3468" t="s">
        <v>1156</v>
      </c>
      <c r="J3468">
        <v>10</v>
      </c>
      <c r="K3468">
        <v>1419</v>
      </c>
      <c r="L3468">
        <v>14190</v>
      </c>
      <c r="M3468">
        <v>3.3786</v>
      </c>
      <c r="N3468">
        <v>33.786000000000001</v>
      </c>
      <c r="O3468">
        <v>0</v>
      </c>
      <c r="P3468">
        <v>0</v>
      </c>
      <c r="Q3468">
        <v>1422.3786</v>
      </c>
      <c r="R3468">
        <v>14223.786</v>
      </c>
      <c r="S3468" t="s">
        <v>1428</v>
      </c>
    </row>
    <row r="3469" spans="1:19">
      <c r="A3469" t="s">
        <v>2659</v>
      </c>
      <c r="B3469">
        <v>44322</v>
      </c>
      <c r="C3469" t="s">
        <v>2660</v>
      </c>
      <c r="D3469" s="132">
        <v>44322</v>
      </c>
      <c r="E3469" t="s">
        <v>1429</v>
      </c>
      <c r="F3469" t="s">
        <v>122</v>
      </c>
      <c r="G3469" t="s">
        <v>1449</v>
      </c>
      <c r="H3469" t="s">
        <v>24</v>
      </c>
      <c r="I3469" t="s">
        <v>1420</v>
      </c>
      <c r="J3469">
        <v>6</v>
      </c>
      <c r="K3469">
        <v>9035</v>
      </c>
      <c r="L3469">
        <v>54210</v>
      </c>
      <c r="M3469">
        <v>21.511900000000001</v>
      </c>
      <c r="N3469">
        <v>129.07140000000001</v>
      </c>
      <c r="O3469">
        <v>0</v>
      </c>
      <c r="P3469">
        <v>0</v>
      </c>
      <c r="Q3469">
        <v>9056.5118999999995</v>
      </c>
      <c r="R3469">
        <v>54339.071400000001</v>
      </c>
      <c r="S3469" t="s">
        <v>1428</v>
      </c>
    </row>
    <row r="3470" spans="1:19">
      <c r="A3470" t="s">
        <v>2661</v>
      </c>
      <c r="B3470">
        <v>44322</v>
      </c>
      <c r="C3470" t="s">
        <v>2662</v>
      </c>
      <c r="D3470" s="132">
        <v>44322</v>
      </c>
      <c r="E3470" t="s">
        <v>1429</v>
      </c>
      <c r="F3470" t="s">
        <v>30</v>
      </c>
      <c r="G3470" t="s">
        <v>1449</v>
      </c>
      <c r="H3470" t="s">
        <v>24</v>
      </c>
      <c r="I3470" t="s">
        <v>1408</v>
      </c>
      <c r="J3470">
        <v>20</v>
      </c>
      <c r="K3470">
        <v>7760</v>
      </c>
      <c r="L3470">
        <v>155200</v>
      </c>
      <c r="M3470">
        <v>18.476199999999999</v>
      </c>
      <c r="N3470">
        <v>369.524</v>
      </c>
      <c r="O3470">
        <v>0</v>
      </c>
      <c r="P3470">
        <v>0</v>
      </c>
      <c r="Q3470">
        <v>7778.4762000000001</v>
      </c>
      <c r="R3470">
        <v>155569.524</v>
      </c>
      <c r="S3470" t="s">
        <v>1428</v>
      </c>
    </row>
    <row r="3471" spans="1:19">
      <c r="A3471" t="s">
        <v>2661</v>
      </c>
      <c r="B3471">
        <v>44322</v>
      </c>
      <c r="C3471" t="s">
        <v>2662</v>
      </c>
      <c r="D3471" s="132">
        <v>44322</v>
      </c>
      <c r="E3471" t="s">
        <v>1429</v>
      </c>
      <c r="F3471" t="s">
        <v>30</v>
      </c>
      <c r="G3471" t="s">
        <v>1449</v>
      </c>
      <c r="H3471" t="s">
        <v>24</v>
      </c>
      <c r="I3471" t="s">
        <v>1475</v>
      </c>
      <c r="J3471">
        <v>30</v>
      </c>
      <c r="K3471">
        <v>9035</v>
      </c>
      <c r="L3471">
        <v>271050</v>
      </c>
      <c r="M3471">
        <v>21.511900000000001</v>
      </c>
      <c r="N3471">
        <v>645.35699999999997</v>
      </c>
      <c r="O3471">
        <v>0</v>
      </c>
      <c r="P3471">
        <v>0</v>
      </c>
      <c r="Q3471">
        <v>9056.5118999999995</v>
      </c>
      <c r="R3471">
        <v>271695.35700000002</v>
      </c>
      <c r="S3471" t="s">
        <v>1428</v>
      </c>
    </row>
    <row r="3472" spans="1:19">
      <c r="A3472" t="s">
        <v>2661</v>
      </c>
      <c r="B3472">
        <v>44322</v>
      </c>
      <c r="C3472" t="s">
        <v>2662</v>
      </c>
      <c r="D3472" s="132">
        <v>44322</v>
      </c>
      <c r="E3472" t="s">
        <v>1429</v>
      </c>
      <c r="F3472" t="s">
        <v>30</v>
      </c>
      <c r="G3472" t="s">
        <v>1449</v>
      </c>
      <c r="H3472" t="s">
        <v>24</v>
      </c>
      <c r="I3472" t="s">
        <v>2141</v>
      </c>
      <c r="J3472">
        <v>60</v>
      </c>
      <c r="K3472">
        <v>1176</v>
      </c>
      <c r="L3472">
        <v>70560</v>
      </c>
      <c r="M3472">
        <v>2.8</v>
      </c>
      <c r="N3472">
        <v>168</v>
      </c>
      <c r="O3472">
        <v>0</v>
      </c>
      <c r="P3472">
        <v>0</v>
      </c>
      <c r="Q3472">
        <v>1178.8</v>
      </c>
      <c r="R3472">
        <v>70728</v>
      </c>
      <c r="S3472" t="s">
        <v>1428</v>
      </c>
    </row>
    <row r="3473" spans="1:19">
      <c r="A3473" t="s">
        <v>2661</v>
      </c>
      <c r="B3473">
        <v>44322</v>
      </c>
      <c r="C3473" t="s">
        <v>2662</v>
      </c>
      <c r="D3473" s="132">
        <v>44322</v>
      </c>
      <c r="E3473" t="s">
        <v>1429</v>
      </c>
      <c r="F3473" t="s">
        <v>30</v>
      </c>
      <c r="G3473" t="s">
        <v>1449</v>
      </c>
      <c r="H3473" t="s">
        <v>24</v>
      </c>
      <c r="I3473" t="s">
        <v>1420</v>
      </c>
      <c r="J3473">
        <v>20</v>
      </c>
      <c r="K3473">
        <v>9035</v>
      </c>
      <c r="L3473">
        <v>180700</v>
      </c>
      <c r="M3473">
        <v>21.511900000000001</v>
      </c>
      <c r="N3473">
        <v>430.238</v>
      </c>
      <c r="O3473">
        <v>0</v>
      </c>
      <c r="P3473">
        <v>0</v>
      </c>
      <c r="Q3473">
        <v>9056.5118999999995</v>
      </c>
      <c r="R3473">
        <v>181130.23800000001</v>
      </c>
      <c r="S3473" t="s">
        <v>1428</v>
      </c>
    </row>
    <row r="3474" spans="1:19">
      <c r="A3474" t="s">
        <v>2661</v>
      </c>
      <c r="B3474">
        <v>44322</v>
      </c>
      <c r="C3474" t="s">
        <v>2662</v>
      </c>
      <c r="D3474" s="132">
        <v>44322</v>
      </c>
      <c r="E3474" t="s">
        <v>1429</v>
      </c>
      <c r="F3474" t="s">
        <v>30</v>
      </c>
      <c r="G3474" t="s">
        <v>1449</v>
      </c>
      <c r="H3474" t="s">
        <v>24</v>
      </c>
      <c r="I3474" t="s">
        <v>1407</v>
      </c>
      <c r="J3474">
        <v>22</v>
      </c>
      <c r="K3474">
        <v>5415</v>
      </c>
      <c r="L3474">
        <v>119130</v>
      </c>
      <c r="M3474">
        <v>12.892899999999999</v>
      </c>
      <c r="N3474">
        <v>283.6438</v>
      </c>
      <c r="O3474">
        <v>0</v>
      </c>
      <c r="P3474">
        <v>0</v>
      </c>
      <c r="Q3474">
        <v>5427.8928999999998</v>
      </c>
      <c r="R3474">
        <v>119413.64380000001</v>
      </c>
      <c r="S3474" t="s">
        <v>1428</v>
      </c>
    </row>
    <row r="3475" spans="1:19">
      <c r="A3475" t="s">
        <v>2663</v>
      </c>
      <c r="B3475">
        <v>44322</v>
      </c>
      <c r="C3475" t="s">
        <v>2664</v>
      </c>
      <c r="D3475" s="132">
        <v>44322</v>
      </c>
      <c r="E3475" t="s">
        <v>1429</v>
      </c>
      <c r="F3475" t="s">
        <v>23</v>
      </c>
      <c r="G3475" t="s">
        <v>1435</v>
      </c>
      <c r="H3475" t="s">
        <v>24</v>
      </c>
      <c r="I3475" t="s">
        <v>1420</v>
      </c>
      <c r="J3475">
        <v>20</v>
      </c>
      <c r="K3475">
        <v>9035</v>
      </c>
      <c r="L3475">
        <v>180700</v>
      </c>
      <c r="M3475">
        <v>21.511900000000001</v>
      </c>
      <c r="N3475">
        <v>430.238</v>
      </c>
      <c r="O3475">
        <v>0</v>
      </c>
      <c r="P3475">
        <v>0</v>
      </c>
      <c r="Q3475">
        <v>9056.5118999999995</v>
      </c>
      <c r="R3475">
        <v>181130.23800000001</v>
      </c>
      <c r="S3475" t="s">
        <v>1428</v>
      </c>
    </row>
    <row r="3476" spans="1:19">
      <c r="A3476" t="s">
        <v>2663</v>
      </c>
      <c r="B3476">
        <v>44322</v>
      </c>
      <c r="C3476" t="s">
        <v>2664</v>
      </c>
      <c r="D3476" s="132">
        <v>44322</v>
      </c>
      <c r="E3476" t="s">
        <v>1429</v>
      </c>
      <c r="F3476" t="s">
        <v>23</v>
      </c>
      <c r="G3476" t="s">
        <v>1435</v>
      </c>
      <c r="H3476" t="s">
        <v>24</v>
      </c>
      <c r="I3476" t="s">
        <v>1475</v>
      </c>
      <c r="J3476">
        <v>30</v>
      </c>
      <c r="K3476">
        <v>9035</v>
      </c>
      <c r="L3476">
        <v>271050</v>
      </c>
      <c r="M3476">
        <v>21.511900000000001</v>
      </c>
      <c r="N3476">
        <v>645.35699999999997</v>
      </c>
      <c r="O3476">
        <v>0</v>
      </c>
      <c r="P3476">
        <v>0</v>
      </c>
      <c r="Q3476">
        <v>9056.5118999999995</v>
      </c>
      <c r="R3476">
        <v>271695.35700000002</v>
      </c>
      <c r="S3476" t="s">
        <v>1428</v>
      </c>
    </row>
    <row r="3477" spans="1:19">
      <c r="A3477" t="s">
        <v>2663</v>
      </c>
      <c r="B3477">
        <v>44322</v>
      </c>
      <c r="C3477" t="s">
        <v>2664</v>
      </c>
      <c r="D3477" s="132">
        <v>44322</v>
      </c>
      <c r="E3477" t="s">
        <v>1429</v>
      </c>
      <c r="F3477" t="s">
        <v>23</v>
      </c>
      <c r="G3477" t="s">
        <v>1435</v>
      </c>
      <c r="H3477" t="s">
        <v>24</v>
      </c>
      <c r="I3477" t="s">
        <v>1407</v>
      </c>
      <c r="J3477">
        <v>16</v>
      </c>
      <c r="K3477">
        <v>5415</v>
      </c>
      <c r="L3477">
        <v>86640</v>
      </c>
      <c r="M3477">
        <v>12.892899999999999</v>
      </c>
      <c r="N3477">
        <v>206.28639999999999</v>
      </c>
      <c r="O3477">
        <v>0</v>
      </c>
      <c r="P3477">
        <v>0</v>
      </c>
      <c r="Q3477">
        <v>5427.8928999999998</v>
      </c>
      <c r="R3477">
        <v>86846.286399999997</v>
      </c>
      <c r="S3477" t="s">
        <v>1428</v>
      </c>
    </row>
    <row r="3478" spans="1:19">
      <c r="A3478" t="s">
        <v>2663</v>
      </c>
      <c r="B3478">
        <v>44322</v>
      </c>
      <c r="C3478" t="s">
        <v>2664</v>
      </c>
      <c r="D3478" s="132">
        <v>44322</v>
      </c>
      <c r="E3478" t="s">
        <v>1429</v>
      </c>
      <c r="F3478" t="s">
        <v>23</v>
      </c>
      <c r="G3478" t="s">
        <v>1435</v>
      </c>
      <c r="H3478" t="s">
        <v>24</v>
      </c>
      <c r="I3478" t="s">
        <v>1408</v>
      </c>
      <c r="J3478">
        <v>10</v>
      </c>
      <c r="K3478">
        <v>7760</v>
      </c>
      <c r="L3478">
        <v>77600</v>
      </c>
      <c r="M3478">
        <v>18.476199999999999</v>
      </c>
      <c r="N3478">
        <v>184.762</v>
      </c>
      <c r="O3478">
        <v>0</v>
      </c>
      <c r="P3478">
        <v>0</v>
      </c>
      <c r="Q3478">
        <v>7778.4762000000001</v>
      </c>
      <c r="R3478">
        <v>77784.762000000002</v>
      </c>
      <c r="S3478" t="s">
        <v>1428</v>
      </c>
    </row>
    <row r="3479" spans="1:19">
      <c r="A3479" t="s">
        <v>2663</v>
      </c>
      <c r="B3479">
        <v>44322</v>
      </c>
      <c r="C3479" t="s">
        <v>2664</v>
      </c>
      <c r="D3479" s="132">
        <v>44322</v>
      </c>
      <c r="E3479" t="s">
        <v>1429</v>
      </c>
      <c r="F3479" t="s">
        <v>23</v>
      </c>
      <c r="G3479" t="s">
        <v>1435</v>
      </c>
      <c r="H3479" t="s">
        <v>24</v>
      </c>
      <c r="I3479" t="s">
        <v>2141</v>
      </c>
      <c r="J3479">
        <v>60</v>
      </c>
      <c r="K3479">
        <v>1176</v>
      </c>
      <c r="L3479">
        <v>70560</v>
      </c>
      <c r="M3479">
        <v>2.8</v>
      </c>
      <c r="N3479">
        <v>168</v>
      </c>
      <c r="O3479">
        <v>0</v>
      </c>
      <c r="P3479">
        <v>0</v>
      </c>
      <c r="Q3479">
        <v>1178.8</v>
      </c>
      <c r="R3479">
        <v>70728</v>
      </c>
      <c r="S3479" t="s">
        <v>1428</v>
      </c>
    </row>
    <row r="3480" spans="1:19">
      <c r="A3480" t="s">
        <v>2665</v>
      </c>
      <c r="B3480">
        <v>44322</v>
      </c>
      <c r="C3480" t="s">
        <v>2666</v>
      </c>
      <c r="D3480" s="132">
        <v>44322</v>
      </c>
      <c r="E3480" t="s">
        <v>1429</v>
      </c>
      <c r="F3480" t="s">
        <v>29</v>
      </c>
      <c r="G3480" t="s">
        <v>1092</v>
      </c>
      <c r="H3480" t="s">
        <v>24</v>
      </c>
      <c r="I3480" t="s">
        <v>1475</v>
      </c>
      <c r="J3480">
        <v>18</v>
      </c>
      <c r="K3480">
        <v>9035</v>
      </c>
      <c r="L3480">
        <v>162630</v>
      </c>
      <c r="M3480">
        <v>21.511900000000001</v>
      </c>
      <c r="N3480">
        <v>387.21420000000001</v>
      </c>
      <c r="O3480">
        <v>0</v>
      </c>
      <c r="P3480">
        <v>0</v>
      </c>
      <c r="Q3480">
        <v>9056.5118999999995</v>
      </c>
      <c r="R3480">
        <v>163017.21419999999</v>
      </c>
      <c r="S3480" t="s">
        <v>1428</v>
      </c>
    </row>
    <row r="3481" spans="1:19">
      <c r="A3481" t="s">
        <v>2665</v>
      </c>
      <c r="B3481">
        <v>44322</v>
      </c>
      <c r="C3481" t="s">
        <v>2666</v>
      </c>
      <c r="D3481" s="132">
        <v>44322</v>
      </c>
      <c r="E3481" t="s">
        <v>1429</v>
      </c>
      <c r="F3481" t="s">
        <v>29</v>
      </c>
      <c r="G3481" t="s">
        <v>1092</v>
      </c>
      <c r="H3481" t="s">
        <v>24</v>
      </c>
      <c r="I3481" t="s">
        <v>1407</v>
      </c>
      <c r="J3481">
        <v>13</v>
      </c>
      <c r="K3481">
        <v>5415</v>
      </c>
      <c r="L3481">
        <v>70395</v>
      </c>
      <c r="M3481">
        <v>12.892899999999999</v>
      </c>
      <c r="N3481">
        <v>167.60769999999999</v>
      </c>
      <c r="O3481">
        <v>0</v>
      </c>
      <c r="P3481">
        <v>0</v>
      </c>
      <c r="Q3481">
        <v>5427.8928999999998</v>
      </c>
      <c r="R3481">
        <v>70562.607699999993</v>
      </c>
      <c r="S3481" t="s">
        <v>1428</v>
      </c>
    </row>
    <row r="3482" spans="1:19">
      <c r="A3482" t="s">
        <v>2665</v>
      </c>
      <c r="B3482">
        <v>44322</v>
      </c>
      <c r="C3482" t="s">
        <v>2666</v>
      </c>
      <c r="D3482" s="132">
        <v>44322</v>
      </c>
      <c r="E3482" t="s">
        <v>1429</v>
      </c>
      <c r="F3482" t="s">
        <v>29</v>
      </c>
      <c r="G3482" t="s">
        <v>1092</v>
      </c>
      <c r="H3482" t="s">
        <v>24</v>
      </c>
      <c r="I3482" t="s">
        <v>2141</v>
      </c>
      <c r="J3482">
        <v>40</v>
      </c>
      <c r="K3482">
        <v>1176</v>
      </c>
      <c r="L3482">
        <v>47040</v>
      </c>
      <c r="M3482">
        <v>2.8</v>
      </c>
      <c r="N3482">
        <v>112</v>
      </c>
      <c r="O3482">
        <v>0</v>
      </c>
      <c r="P3482">
        <v>0</v>
      </c>
      <c r="Q3482">
        <v>1178.8</v>
      </c>
      <c r="R3482">
        <v>47152</v>
      </c>
      <c r="S3482" t="s">
        <v>1428</v>
      </c>
    </row>
    <row r="3483" spans="1:19">
      <c r="A3483" t="s">
        <v>2665</v>
      </c>
      <c r="B3483">
        <v>44322</v>
      </c>
      <c r="C3483" t="s">
        <v>2666</v>
      </c>
      <c r="D3483" s="132">
        <v>44322</v>
      </c>
      <c r="E3483" t="s">
        <v>1429</v>
      </c>
      <c r="F3483" t="s">
        <v>29</v>
      </c>
      <c r="G3483" t="s">
        <v>1092</v>
      </c>
      <c r="H3483" t="s">
        <v>24</v>
      </c>
      <c r="I3483" t="s">
        <v>1420</v>
      </c>
      <c r="J3483">
        <v>10</v>
      </c>
      <c r="K3483">
        <v>9035</v>
      </c>
      <c r="L3483">
        <v>90350</v>
      </c>
      <c r="M3483">
        <v>21.511900000000001</v>
      </c>
      <c r="N3483">
        <v>215.119</v>
      </c>
      <c r="O3483">
        <v>0</v>
      </c>
      <c r="P3483">
        <v>0</v>
      </c>
      <c r="Q3483">
        <v>9056.5118999999995</v>
      </c>
      <c r="R3483">
        <v>90565.119000000006</v>
      </c>
      <c r="S3483" t="s">
        <v>1428</v>
      </c>
    </row>
    <row r="3484" spans="1:19">
      <c r="A3484" t="s">
        <v>2667</v>
      </c>
      <c r="B3484">
        <v>44322</v>
      </c>
      <c r="C3484" t="s">
        <v>2668</v>
      </c>
      <c r="D3484" s="132">
        <v>44322</v>
      </c>
      <c r="E3484" t="s">
        <v>1429</v>
      </c>
      <c r="F3484" t="s">
        <v>28</v>
      </c>
      <c r="G3484" t="s">
        <v>1450</v>
      </c>
      <c r="H3484" t="s">
        <v>24</v>
      </c>
      <c r="I3484" t="s">
        <v>1475</v>
      </c>
      <c r="J3484">
        <v>15</v>
      </c>
      <c r="K3484">
        <v>9035</v>
      </c>
      <c r="L3484">
        <v>135525</v>
      </c>
      <c r="M3484">
        <v>21.511900000000001</v>
      </c>
      <c r="N3484">
        <v>322.67849999999999</v>
      </c>
      <c r="O3484">
        <v>0</v>
      </c>
      <c r="P3484">
        <v>0</v>
      </c>
      <c r="Q3484">
        <v>9056.5118999999995</v>
      </c>
      <c r="R3484">
        <v>135847.67850000001</v>
      </c>
      <c r="S3484" t="s">
        <v>1428</v>
      </c>
    </row>
    <row r="3485" spans="1:19">
      <c r="A3485" t="s">
        <v>2667</v>
      </c>
      <c r="B3485">
        <v>44322</v>
      </c>
      <c r="C3485" t="s">
        <v>2668</v>
      </c>
      <c r="D3485" s="132">
        <v>44322</v>
      </c>
      <c r="E3485" t="s">
        <v>1429</v>
      </c>
      <c r="F3485" t="s">
        <v>28</v>
      </c>
      <c r="G3485" t="s">
        <v>1450</v>
      </c>
      <c r="H3485" t="s">
        <v>24</v>
      </c>
      <c r="I3485" t="s">
        <v>2141</v>
      </c>
      <c r="J3485">
        <v>100</v>
      </c>
      <c r="K3485">
        <v>1176</v>
      </c>
      <c r="L3485">
        <v>117600</v>
      </c>
      <c r="M3485">
        <v>2.8</v>
      </c>
      <c r="N3485">
        <v>280</v>
      </c>
      <c r="O3485">
        <v>0</v>
      </c>
      <c r="P3485">
        <v>0</v>
      </c>
      <c r="Q3485">
        <v>1178.8</v>
      </c>
      <c r="R3485">
        <v>117880</v>
      </c>
      <c r="S3485" t="s">
        <v>1428</v>
      </c>
    </row>
    <row r="3486" spans="1:19">
      <c r="A3486" t="s">
        <v>2667</v>
      </c>
      <c r="B3486">
        <v>44322</v>
      </c>
      <c r="C3486" t="s">
        <v>2668</v>
      </c>
      <c r="D3486" s="132">
        <v>44322</v>
      </c>
      <c r="E3486" t="s">
        <v>1429</v>
      </c>
      <c r="F3486" t="s">
        <v>28</v>
      </c>
      <c r="G3486" t="s">
        <v>1450</v>
      </c>
      <c r="H3486" t="s">
        <v>24</v>
      </c>
      <c r="I3486" t="s">
        <v>1407</v>
      </c>
      <c r="J3486">
        <v>20</v>
      </c>
      <c r="K3486">
        <v>5415</v>
      </c>
      <c r="L3486">
        <v>108300</v>
      </c>
      <c r="M3486">
        <v>12.892899999999999</v>
      </c>
      <c r="N3486">
        <v>257.858</v>
      </c>
      <c r="O3486">
        <v>0</v>
      </c>
      <c r="P3486">
        <v>0</v>
      </c>
      <c r="Q3486">
        <v>5427.8928999999998</v>
      </c>
      <c r="R3486">
        <v>108557.85799999999</v>
      </c>
      <c r="S3486" t="s">
        <v>1428</v>
      </c>
    </row>
    <row r="3487" spans="1:19">
      <c r="A3487" t="s">
        <v>2667</v>
      </c>
      <c r="B3487">
        <v>44322</v>
      </c>
      <c r="C3487" t="s">
        <v>2668</v>
      </c>
      <c r="D3487" s="132">
        <v>44322</v>
      </c>
      <c r="E3487" t="s">
        <v>1429</v>
      </c>
      <c r="F3487" t="s">
        <v>28</v>
      </c>
      <c r="G3487" t="s">
        <v>1450</v>
      </c>
      <c r="H3487" t="s">
        <v>24</v>
      </c>
      <c r="I3487" t="s">
        <v>1420</v>
      </c>
      <c r="J3487">
        <v>10</v>
      </c>
      <c r="K3487">
        <v>9035</v>
      </c>
      <c r="L3487">
        <v>90350</v>
      </c>
      <c r="M3487">
        <v>21.511900000000001</v>
      </c>
      <c r="N3487">
        <v>215.119</v>
      </c>
      <c r="O3487">
        <v>0</v>
      </c>
      <c r="P3487">
        <v>0</v>
      </c>
      <c r="Q3487">
        <v>9056.5118999999995</v>
      </c>
      <c r="R3487">
        <v>90565.119000000006</v>
      </c>
      <c r="S3487" t="s">
        <v>1428</v>
      </c>
    </row>
    <row r="3488" spans="1:19">
      <c r="A3488" t="s">
        <v>2669</v>
      </c>
      <c r="B3488">
        <v>44322</v>
      </c>
      <c r="C3488" t="s">
        <v>2670</v>
      </c>
      <c r="D3488" s="132">
        <v>44322</v>
      </c>
      <c r="E3488" t="s">
        <v>1429</v>
      </c>
      <c r="F3488" t="s">
        <v>27</v>
      </c>
      <c r="G3488" t="s">
        <v>1092</v>
      </c>
      <c r="H3488" t="s">
        <v>24</v>
      </c>
      <c r="I3488" t="s">
        <v>1475</v>
      </c>
      <c r="J3488">
        <v>5</v>
      </c>
      <c r="K3488">
        <v>9035</v>
      </c>
      <c r="L3488">
        <v>45175</v>
      </c>
      <c r="M3488">
        <v>21.511900000000001</v>
      </c>
      <c r="N3488">
        <v>107.5595</v>
      </c>
      <c r="O3488">
        <v>0</v>
      </c>
      <c r="P3488">
        <v>0</v>
      </c>
      <c r="Q3488">
        <v>9056.5118999999995</v>
      </c>
      <c r="R3488">
        <v>45282.559500000003</v>
      </c>
      <c r="S3488" t="s">
        <v>1428</v>
      </c>
    </row>
    <row r="3489" spans="1:19">
      <c r="A3489" t="s">
        <v>2669</v>
      </c>
      <c r="B3489">
        <v>44322</v>
      </c>
      <c r="C3489" t="s">
        <v>2670</v>
      </c>
      <c r="D3489" s="132">
        <v>44322</v>
      </c>
      <c r="E3489" t="s">
        <v>1429</v>
      </c>
      <c r="F3489" t="s">
        <v>27</v>
      </c>
      <c r="G3489" t="s">
        <v>1092</v>
      </c>
      <c r="H3489" t="s">
        <v>24</v>
      </c>
      <c r="I3489" t="s">
        <v>2141</v>
      </c>
      <c r="J3489">
        <v>20</v>
      </c>
      <c r="K3489">
        <v>1176</v>
      </c>
      <c r="L3489">
        <v>23520</v>
      </c>
      <c r="M3489">
        <v>2.8</v>
      </c>
      <c r="N3489">
        <v>56</v>
      </c>
      <c r="O3489">
        <v>0</v>
      </c>
      <c r="P3489">
        <v>0</v>
      </c>
      <c r="Q3489">
        <v>1178.8</v>
      </c>
      <c r="R3489">
        <v>23576</v>
      </c>
      <c r="S3489" t="s">
        <v>1428</v>
      </c>
    </row>
    <row r="3490" spans="1:19">
      <c r="A3490" t="s">
        <v>2669</v>
      </c>
      <c r="B3490">
        <v>44322</v>
      </c>
      <c r="C3490" t="s">
        <v>2670</v>
      </c>
      <c r="D3490" s="132">
        <v>44322</v>
      </c>
      <c r="E3490" t="s">
        <v>1429</v>
      </c>
      <c r="F3490" t="s">
        <v>27</v>
      </c>
      <c r="G3490" t="s">
        <v>1092</v>
      </c>
      <c r="H3490" t="s">
        <v>24</v>
      </c>
      <c r="I3490" t="s">
        <v>1407</v>
      </c>
      <c r="J3490">
        <v>10</v>
      </c>
      <c r="K3490">
        <v>5415</v>
      </c>
      <c r="L3490">
        <v>54150</v>
      </c>
      <c r="M3490">
        <v>12.892899999999999</v>
      </c>
      <c r="N3490">
        <v>128.929</v>
      </c>
      <c r="O3490">
        <v>0</v>
      </c>
      <c r="P3490">
        <v>0</v>
      </c>
      <c r="Q3490">
        <v>5427.8928999999998</v>
      </c>
      <c r="R3490">
        <v>54278.928999999996</v>
      </c>
      <c r="S3490" t="s">
        <v>1428</v>
      </c>
    </row>
    <row r="3491" spans="1:19">
      <c r="A3491" t="s">
        <v>2669</v>
      </c>
      <c r="B3491">
        <v>44322</v>
      </c>
      <c r="C3491" t="s">
        <v>2670</v>
      </c>
      <c r="D3491" s="132">
        <v>44322</v>
      </c>
      <c r="E3491" t="s">
        <v>1429</v>
      </c>
      <c r="F3491" t="s">
        <v>27</v>
      </c>
      <c r="G3491" t="s">
        <v>1092</v>
      </c>
      <c r="H3491" t="s">
        <v>24</v>
      </c>
      <c r="I3491" t="s">
        <v>1420</v>
      </c>
      <c r="J3491">
        <v>3</v>
      </c>
      <c r="K3491">
        <v>9035</v>
      </c>
      <c r="L3491">
        <v>27105</v>
      </c>
      <c r="M3491">
        <v>21.511900000000001</v>
      </c>
      <c r="N3491">
        <v>64.535700000000006</v>
      </c>
      <c r="O3491">
        <v>0</v>
      </c>
      <c r="P3491">
        <v>0</v>
      </c>
      <c r="Q3491">
        <v>9056.5118999999995</v>
      </c>
      <c r="R3491">
        <v>27169.5357</v>
      </c>
      <c r="S3491" t="s">
        <v>1428</v>
      </c>
    </row>
    <row r="3492" spans="1:19">
      <c r="A3492" t="s">
        <v>2671</v>
      </c>
      <c r="B3492">
        <v>44322</v>
      </c>
      <c r="C3492" t="s">
        <v>2672</v>
      </c>
      <c r="D3492" s="132">
        <v>44322</v>
      </c>
      <c r="E3492" t="s">
        <v>1429</v>
      </c>
      <c r="F3492" t="s">
        <v>26</v>
      </c>
      <c r="G3492" t="s">
        <v>1447</v>
      </c>
      <c r="H3492" t="s">
        <v>24</v>
      </c>
      <c r="I3492" t="s">
        <v>1420</v>
      </c>
      <c r="J3492">
        <v>20</v>
      </c>
      <c r="K3492">
        <v>9035</v>
      </c>
      <c r="L3492">
        <v>180700</v>
      </c>
      <c r="M3492">
        <v>21.511900000000001</v>
      </c>
      <c r="N3492">
        <v>430.238</v>
      </c>
      <c r="O3492">
        <v>0</v>
      </c>
      <c r="P3492">
        <v>0</v>
      </c>
      <c r="Q3492">
        <v>9056.5118999999995</v>
      </c>
      <c r="R3492">
        <v>181130.23800000001</v>
      </c>
      <c r="S3492" t="s">
        <v>1428</v>
      </c>
    </row>
    <row r="3493" spans="1:19">
      <c r="A3493" t="s">
        <v>2671</v>
      </c>
      <c r="B3493">
        <v>44322</v>
      </c>
      <c r="C3493" t="s">
        <v>2672</v>
      </c>
      <c r="D3493" s="132">
        <v>44322</v>
      </c>
      <c r="E3493" t="s">
        <v>1429</v>
      </c>
      <c r="F3493" t="s">
        <v>26</v>
      </c>
      <c r="G3493" t="s">
        <v>1447</v>
      </c>
      <c r="H3493" t="s">
        <v>24</v>
      </c>
      <c r="I3493" t="s">
        <v>1407</v>
      </c>
      <c r="J3493">
        <v>30</v>
      </c>
      <c r="K3493">
        <v>5415</v>
      </c>
      <c r="L3493">
        <v>162450</v>
      </c>
      <c r="M3493">
        <v>12.892899999999999</v>
      </c>
      <c r="N3493">
        <v>386.78699999999998</v>
      </c>
      <c r="O3493">
        <v>0</v>
      </c>
      <c r="P3493">
        <v>0</v>
      </c>
      <c r="Q3493">
        <v>5427.8928999999998</v>
      </c>
      <c r="R3493">
        <v>162836.78700000001</v>
      </c>
      <c r="S3493" t="s">
        <v>1428</v>
      </c>
    </row>
    <row r="3494" spans="1:19">
      <c r="A3494" t="s">
        <v>2671</v>
      </c>
      <c r="B3494">
        <v>44322</v>
      </c>
      <c r="C3494" t="s">
        <v>2672</v>
      </c>
      <c r="D3494" s="132">
        <v>44322</v>
      </c>
      <c r="E3494" t="s">
        <v>1429</v>
      </c>
      <c r="F3494" t="s">
        <v>26</v>
      </c>
      <c r="G3494" t="s">
        <v>1447</v>
      </c>
      <c r="H3494" t="s">
        <v>24</v>
      </c>
      <c r="I3494" t="s">
        <v>2141</v>
      </c>
      <c r="J3494">
        <v>100</v>
      </c>
      <c r="K3494">
        <v>1176</v>
      </c>
      <c r="L3494">
        <v>117600</v>
      </c>
      <c r="M3494">
        <v>2.8</v>
      </c>
      <c r="N3494">
        <v>280</v>
      </c>
      <c r="O3494">
        <v>0</v>
      </c>
      <c r="P3494">
        <v>0</v>
      </c>
      <c r="Q3494">
        <v>1178.8</v>
      </c>
      <c r="R3494">
        <v>117880</v>
      </c>
      <c r="S3494" t="s">
        <v>1428</v>
      </c>
    </row>
    <row r="3495" spans="1:19">
      <c r="A3495" t="s">
        <v>2671</v>
      </c>
      <c r="B3495">
        <v>44322</v>
      </c>
      <c r="C3495" t="s">
        <v>2672</v>
      </c>
      <c r="D3495" s="132">
        <v>44322</v>
      </c>
      <c r="E3495" t="s">
        <v>1429</v>
      </c>
      <c r="F3495" t="s">
        <v>26</v>
      </c>
      <c r="G3495" t="s">
        <v>1447</v>
      </c>
      <c r="H3495" t="s">
        <v>24</v>
      </c>
      <c r="I3495" t="s">
        <v>1475</v>
      </c>
      <c r="J3495">
        <v>20</v>
      </c>
      <c r="K3495">
        <v>9035</v>
      </c>
      <c r="L3495">
        <v>180700</v>
      </c>
      <c r="M3495">
        <v>21.511900000000001</v>
      </c>
      <c r="N3495">
        <v>430.238</v>
      </c>
      <c r="O3495">
        <v>0</v>
      </c>
      <c r="P3495">
        <v>0</v>
      </c>
      <c r="Q3495">
        <v>9056.5118999999995</v>
      </c>
      <c r="R3495">
        <v>181130.23800000001</v>
      </c>
      <c r="S3495" t="s">
        <v>1428</v>
      </c>
    </row>
    <row r="3496" spans="1:19">
      <c r="A3496" t="s">
        <v>2671</v>
      </c>
      <c r="B3496">
        <v>44322</v>
      </c>
      <c r="C3496" t="s">
        <v>2672</v>
      </c>
      <c r="D3496" s="132">
        <v>44322</v>
      </c>
      <c r="E3496" t="s">
        <v>1429</v>
      </c>
      <c r="F3496" t="s">
        <v>26</v>
      </c>
      <c r="G3496" t="s">
        <v>1447</v>
      </c>
      <c r="H3496" t="s">
        <v>24</v>
      </c>
      <c r="I3496" t="s">
        <v>1344</v>
      </c>
      <c r="J3496">
        <v>5</v>
      </c>
      <c r="K3496">
        <v>9850</v>
      </c>
      <c r="L3496">
        <v>49250</v>
      </c>
      <c r="M3496">
        <v>23.452400000000001</v>
      </c>
      <c r="N3496">
        <v>117.262</v>
      </c>
      <c r="O3496">
        <v>0</v>
      </c>
      <c r="P3496">
        <v>0</v>
      </c>
      <c r="Q3496">
        <v>9873.4524000000001</v>
      </c>
      <c r="R3496">
        <v>49367.262000000002</v>
      </c>
      <c r="S3496" t="s">
        <v>1428</v>
      </c>
    </row>
    <row r="3497" spans="1:19">
      <c r="A3497" t="s">
        <v>2673</v>
      </c>
      <c r="B3497">
        <v>44322</v>
      </c>
      <c r="C3497" t="s">
        <v>2674</v>
      </c>
      <c r="D3497" s="132">
        <v>44322</v>
      </c>
      <c r="E3497" t="s">
        <v>1429</v>
      </c>
      <c r="F3497" t="s">
        <v>31</v>
      </c>
      <c r="G3497" t="s">
        <v>1050</v>
      </c>
      <c r="H3497" t="s">
        <v>24</v>
      </c>
      <c r="I3497" t="s">
        <v>1420</v>
      </c>
      <c r="J3497">
        <v>20</v>
      </c>
      <c r="K3497">
        <v>9035</v>
      </c>
      <c r="L3497">
        <v>180700</v>
      </c>
      <c r="M3497">
        <v>21.511900000000001</v>
      </c>
      <c r="N3497">
        <v>430.238</v>
      </c>
      <c r="O3497">
        <v>0</v>
      </c>
      <c r="P3497">
        <v>0</v>
      </c>
      <c r="Q3497">
        <v>9056.5118999999995</v>
      </c>
      <c r="R3497">
        <v>181130.23800000001</v>
      </c>
      <c r="S3497" t="s">
        <v>1428</v>
      </c>
    </row>
    <row r="3498" spans="1:19">
      <c r="A3498" t="s">
        <v>2673</v>
      </c>
      <c r="B3498">
        <v>44322</v>
      </c>
      <c r="C3498" t="s">
        <v>2674</v>
      </c>
      <c r="D3498" s="132">
        <v>44322</v>
      </c>
      <c r="E3498" t="s">
        <v>1429</v>
      </c>
      <c r="F3498" t="s">
        <v>31</v>
      </c>
      <c r="G3498" t="s">
        <v>1050</v>
      </c>
      <c r="H3498" t="s">
        <v>24</v>
      </c>
      <c r="I3498" t="s">
        <v>1475</v>
      </c>
      <c r="J3498">
        <v>20</v>
      </c>
      <c r="K3498">
        <v>9035</v>
      </c>
      <c r="L3498">
        <v>180700</v>
      </c>
      <c r="M3498">
        <v>21.511900000000001</v>
      </c>
      <c r="N3498">
        <v>430.238</v>
      </c>
      <c r="O3498">
        <v>0</v>
      </c>
      <c r="P3498">
        <v>0</v>
      </c>
      <c r="Q3498">
        <v>9056.5118999999995</v>
      </c>
      <c r="R3498">
        <v>181130.23800000001</v>
      </c>
      <c r="S3498" t="s">
        <v>1428</v>
      </c>
    </row>
    <row r="3499" spans="1:19">
      <c r="A3499" t="s">
        <v>2673</v>
      </c>
      <c r="B3499">
        <v>44322</v>
      </c>
      <c r="C3499" t="s">
        <v>2674</v>
      </c>
      <c r="D3499" s="132">
        <v>44322</v>
      </c>
      <c r="E3499" t="s">
        <v>1429</v>
      </c>
      <c r="F3499" t="s">
        <v>31</v>
      </c>
      <c r="G3499" t="s">
        <v>1050</v>
      </c>
      <c r="H3499" t="s">
        <v>24</v>
      </c>
      <c r="I3499" t="s">
        <v>1407</v>
      </c>
      <c r="J3499">
        <v>20</v>
      </c>
      <c r="K3499">
        <v>5415</v>
      </c>
      <c r="L3499">
        <v>108300</v>
      </c>
      <c r="M3499">
        <v>12.892899999999999</v>
      </c>
      <c r="N3499">
        <v>257.858</v>
      </c>
      <c r="O3499">
        <v>0</v>
      </c>
      <c r="P3499">
        <v>0</v>
      </c>
      <c r="Q3499">
        <v>5427.8928999999998</v>
      </c>
      <c r="R3499">
        <v>108557.85799999999</v>
      </c>
      <c r="S3499" t="s">
        <v>1428</v>
      </c>
    </row>
    <row r="3500" spans="1:19">
      <c r="A3500" t="s">
        <v>2673</v>
      </c>
      <c r="B3500">
        <v>44322</v>
      </c>
      <c r="C3500" t="s">
        <v>2674</v>
      </c>
      <c r="D3500" s="132">
        <v>44322</v>
      </c>
      <c r="E3500" t="s">
        <v>1429</v>
      </c>
      <c r="F3500" t="s">
        <v>31</v>
      </c>
      <c r="G3500" t="s">
        <v>1050</v>
      </c>
      <c r="H3500" t="s">
        <v>24</v>
      </c>
      <c r="I3500" t="s">
        <v>1156</v>
      </c>
      <c r="J3500">
        <v>20</v>
      </c>
      <c r="K3500">
        <v>1419</v>
      </c>
      <c r="L3500">
        <v>28380</v>
      </c>
      <c r="M3500">
        <v>3.3786</v>
      </c>
      <c r="N3500">
        <v>67.572000000000003</v>
      </c>
      <c r="O3500">
        <v>0</v>
      </c>
      <c r="P3500">
        <v>0</v>
      </c>
      <c r="Q3500">
        <v>1422.3786</v>
      </c>
      <c r="R3500">
        <v>28447.572</v>
      </c>
      <c r="S3500" t="s">
        <v>1428</v>
      </c>
    </row>
    <row r="3501" spans="1:19">
      <c r="A3501" t="s">
        <v>2673</v>
      </c>
      <c r="B3501">
        <v>44322</v>
      </c>
      <c r="C3501" t="s">
        <v>2674</v>
      </c>
      <c r="D3501" s="132">
        <v>44322</v>
      </c>
      <c r="E3501" t="s">
        <v>1429</v>
      </c>
      <c r="F3501" t="s">
        <v>31</v>
      </c>
      <c r="G3501" t="s">
        <v>1050</v>
      </c>
      <c r="H3501" t="s">
        <v>24</v>
      </c>
      <c r="I3501" t="s">
        <v>2141</v>
      </c>
      <c r="J3501">
        <v>100</v>
      </c>
      <c r="K3501">
        <v>1176</v>
      </c>
      <c r="L3501">
        <v>117600</v>
      </c>
      <c r="M3501">
        <v>2.8</v>
      </c>
      <c r="N3501">
        <v>280</v>
      </c>
      <c r="O3501">
        <v>0</v>
      </c>
      <c r="P3501">
        <v>0</v>
      </c>
      <c r="Q3501">
        <v>1178.8</v>
      </c>
      <c r="R3501">
        <v>117880</v>
      </c>
      <c r="S3501" t="s">
        <v>1428</v>
      </c>
    </row>
    <row r="3502" spans="1:19">
      <c r="A3502" t="s">
        <v>2675</v>
      </c>
      <c r="B3502">
        <v>44322</v>
      </c>
      <c r="C3502" t="s">
        <v>2676</v>
      </c>
      <c r="D3502" s="132">
        <v>44322</v>
      </c>
      <c r="E3502" t="s">
        <v>1429</v>
      </c>
      <c r="F3502" t="s">
        <v>959</v>
      </c>
      <c r="G3502" t="s">
        <v>1447</v>
      </c>
      <c r="H3502" t="s">
        <v>24</v>
      </c>
      <c r="I3502" t="s">
        <v>2141</v>
      </c>
      <c r="J3502">
        <v>40</v>
      </c>
      <c r="K3502">
        <v>1176</v>
      </c>
      <c r="L3502">
        <v>47040</v>
      </c>
      <c r="M3502">
        <v>2.8</v>
      </c>
      <c r="N3502">
        <v>112</v>
      </c>
      <c r="O3502">
        <v>0</v>
      </c>
      <c r="P3502">
        <v>0</v>
      </c>
      <c r="Q3502">
        <v>1178.8</v>
      </c>
      <c r="R3502">
        <v>47152</v>
      </c>
      <c r="S3502" t="s">
        <v>1428</v>
      </c>
    </row>
    <row r="3503" spans="1:19">
      <c r="A3503" t="s">
        <v>2675</v>
      </c>
      <c r="B3503">
        <v>44322</v>
      </c>
      <c r="C3503" t="s">
        <v>2676</v>
      </c>
      <c r="D3503" s="132">
        <v>44322</v>
      </c>
      <c r="E3503" t="s">
        <v>1429</v>
      </c>
      <c r="F3503" t="s">
        <v>959</v>
      </c>
      <c r="G3503" t="s">
        <v>1447</v>
      </c>
      <c r="H3503" t="s">
        <v>24</v>
      </c>
      <c r="I3503" t="s">
        <v>1420</v>
      </c>
      <c r="J3503">
        <v>5</v>
      </c>
      <c r="K3503">
        <v>9035</v>
      </c>
      <c r="L3503">
        <v>45175</v>
      </c>
      <c r="M3503">
        <v>21.511900000000001</v>
      </c>
      <c r="N3503">
        <v>107.5595</v>
      </c>
      <c r="O3503">
        <v>0</v>
      </c>
      <c r="P3503">
        <v>0</v>
      </c>
      <c r="Q3503">
        <v>9056.5118999999995</v>
      </c>
      <c r="R3503">
        <v>45282.559500000003</v>
      </c>
      <c r="S3503" t="s">
        <v>1428</v>
      </c>
    </row>
    <row r="3504" spans="1:19">
      <c r="A3504" t="s">
        <v>2675</v>
      </c>
      <c r="B3504">
        <v>44322</v>
      </c>
      <c r="C3504" t="s">
        <v>2676</v>
      </c>
      <c r="D3504" s="132">
        <v>44322</v>
      </c>
      <c r="E3504" t="s">
        <v>1429</v>
      </c>
      <c r="F3504" t="s">
        <v>959</v>
      </c>
      <c r="G3504" t="s">
        <v>1447</v>
      </c>
      <c r="H3504" t="s">
        <v>24</v>
      </c>
      <c r="I3504" t="s">
        <v>1407</v>
      </c>
      <c r="J3504">
        <v>10</v>
      </c>
      <c r="K3504">
        <v>5415</v>
      </c>
      <c r="L3504">
        <v>54150</v>
      </c>
      <c r="M3504">
        <v>12.892899999999999</v>
      </c>
      <c r="N3504">
        <v>128.929</v>
      </c>
      <c r="O3504">
        <v>0</v>
      </c>
      <c r="P3504">
        <v>0</v>
      </c>
      <c r="Q3504">
        <v>5427.8928999999998</v>
      </c>
      <c r="R3504">
        <v>54278.928999999996</v>
      </c>
      <c r="S3504" t="s">
        <v>1428</v>
      </c>
    </row>
    <row r="3505" spans="1:19">
      <c r="A3505" t="s">
        <v>2675</v>
      </c>
      <c r="B3505">
        <v>44322</v>
      </c>
      <c r="C3505" t="s">
        <v>2676</v>
      </c>
      <c r="D3505" s="132">
        <v>44322</v>
      </c>
      <c r="E3505" t="s">
        <v>1429</v>
      </c>
      <c r="F3505" t="s">
        <v>959</v>
      </c>
      <c r="G3505" t="s">
        <v>1447</v>
      </c>
      <c r="H3505" t="s">
        <v>24</v>
      </c>
      <c r="I3505" t="s">
        <v>1475</v>
      </c>
      <c r="J3505">
        <v>5</v>
      </c>
      <c r="K3505">
        <v>9035</v>
      </c>
      <c r="L3505">
        <v>45175</v>
      </c>
      <c r="M3505">
        <v>21.511900000000001</v>
      </c>
      <c r="N3505">
        <v>107.5595</v>
      </c>
      <c r="O3505">
        <v>0</v>
      </c>
      <c r="P3505">
        <v>0</v>
      </c>
      <c r="Q3505">
        <v>9056.5118999999995</v>
      </c>
      <c r="R3505">
        <v>45282.559500000003</v>
      </c>
      <c r="S3505" t="s">
        <v>1428</v>
      </c>
    </row>
    <row r="3506" spans="1:19">
      <c r="A3506" t="s">
        <v>2677</v>
      </c>
      <c r="B3506">
        <v>44322</v>
      </c>
      <c r="C3506" t="s">
        <v>2678</v>
      </c>
      <c r="D3506" s="132">
        <v>44322</v>
      </c>
      <c r="E3506" t="s">
        <v>1429</v>
      </c>
      <c r="F3506" t="s">
        <v>1188</v>
      </c>
      <c r="G3506" t="s">
        <v>25</v>
      </c>
      <c r="H3506" t="s">
        <v>24</v>
      </c>
      <c r="I3506" t="s">
        <v>1407</v>
      </c>
      <c r="J3506">
        <v>14</v>
      </c>
      <c r="K3506">
        <v>5415</v>
      </c>
      <c r="L3506">
        <v>75810</v>
      </c>
      <c r="M3506">
        <v>12.892899999999999</v>
      </c>
      <c r="N3506">
        <v>180.50059999999999</v>
      </c>
      <c r="O3506">
        <v>0</v>
      </c>
      <c r="P3506">
        <v>0</v>
      </c>
      <c r="Q3506">
        <v>5427.8928999999998</v>
      </c>
      <c r="R3506">
        <v>75990.500599999999</v>
      </c>
      <c r="S3506" t="s">
        <v>1428</v>
      </c>
    </row>
    <row r="3507" spans="1:19">
      <c r="A3507" t="s">
        <v>2677</v>
      </c>
      <c r="B3507">
        <v>44322</v>
      </c>
      <c r="C3507" t="s">
        <v>2678</v>
      </c>
      <c r="D3507" s="132">
        <v>44322</v>
      </c>
      <c r="E3507" t="s">
        <v>1429</v>
      </c>
      <c r="F3507" t="s">
        <v>1188</v>
      </c>
      <c r="G3507" t="s">
        <v>25</v>
      </c>
      <c r="H3507" t="s">
        <v>24</v>
      </c>
      <c r="I3507" t="s">
        <v>1420</v>
      </c>
      <c r="J3507">
        <v>5</v>
      </c>
      <c r="K3507">
        <v>9035</v>
      </c>
      <c r="L3507">
        <v>45175</v>
      </c>
      <c r="M3507">
        <v>21.511900000000001</v>
      </c>
      <c r="N3507">
        <v>107.5595</v>
      </c>
      <c r="O3507">
        <v>0</v>
      </c>
      <c r="P3507">
        <v>0</v>
      </c>
      <c r="Q3507">
        <v>9056.5118999999995</v>
      </c>
      <c r="R3507">
        <v>45282.559500000003</v>
      </c>
      <c r="S3507" t="s">
        <v>1428</v>
      </c>
    </row>
    <row r="3508" spans="1:19">
      <c r="A3508" t="s">
        <v>2677</v>
      </c>
      <c r="B3508">
        <v>44322</v>
      </c>
      <c r="C3508" t="s">
        <v>2678</v>
      </c>
      <c r="D3508" s="132">
        <v>44322</v>
      </c>
      <c r="E3508" t="s">
        <v>1429</v>
      </c>
      <c r="F3508" t="s">
        <v>1188</v>
      </c>
      <c r="G3508" t="s">
        <v>25</v>
      </c>
      <c r="H3508" t="s">
        <v>24</v>
      </c>
      <c r="I3508" t="s">
        <v>1475</v>
      </c>
      <c r="J3508">
        <v>5</v>
      </c>
      <c r="K3508">
        <v>9035</v>
      </c>
      <c r="L3508">
        <v>45175</v>
      </c>
      <c r="M3508">
        <v>21.511900000000001</v>
      </c>
      <c r="N3508">
        <v>107.5595</v>
      </c>
      <c r="O3508">
        <v>0</v>
      </c>
      <c r="P3508">
        <v>0</v>
      </c>
      <c r="Q3508">
        <v>9056.5118999999995</v>
      </c>
      <c r="R3508">
        <v>45282.559500000003</v>
      </c>
      <c r="S3508" t="s">
        <v>1428</v>
      </c>
    </row>
    <row r="3509" spans="1:19">
      <c r="A3509" t="s">
        <v>2679</v>
      </c>
      <c r="B3509">
        <v>44322</v>
      </c>
      <c r="C3509" t="s">
        <v>2680</v>
      </c>
      <c r="D3509" s="132">
        <v>44322</v>
      </c>
      <c r="E3509" t="s">
        <v>1429</v>
      </c>
      <c r="F3509" t="s">
        <v>33</v>
      </c>
      <c r="G3509" t="s">
        <v>1050</v>
      </c>
      <c r="H3509" t="s">
        <v>24</v>
      </c>
      <c r="I3509" t="s">
        <v>1420</v>
      </c>
      <c r="J3509">
        <v>5</v>
      </c>
      <c r="K3509">
        <v>9035</v>
      </c>
      <c r="L3509">
        <v>45175</v>
      </c>
      <c r="M3509">
        <v>21.511900000000001</v>
      </c>
      <c r="N3509">
        <v>107.5595</v>
      </c>
      <c r="O3509">
        <v>0</v>
      </c>
      <c r="P3509">
        <v>0</v>
      </c>
      <c r="Q3509">
        <v>9056.5118999999995</v>
      </c>
      <c r="R3509">
        <v>45282.559500000003</v>
      </c>
      <c r="S3509" t="s">
        <v>1428</v>
      </c>
    </row>
    <row r="3510" spans="1:19">
      <c r="A3510" t="s">
        <v>2679</v>
      </c>
      <c r="B3510">
        <v>44322</v>
      </c>
      <c r="C3510" t="s">
        <v>2680</v>
      </c>
      <c r="D3510" s="132">
        <v>44322</v>
      </c>
      <c r="E3510" t="s">
        <v>1429</v>
      </c>
      <c r="F3510" t="s">
        <v>33</v>
      </c>
      <c r="G3510" t="s">
        <v>1050</v>
      </c>
      <c r="H3510" t="s">
        <v>24</v>
      </c>
      <c r="I3510" t="s">
        <v>1407</v>
      </c>
      <c r="J3510">
        <v>17</v>
      </c>
      <c r="K3510">
        <v>5415</v>
      </c>
      <c r="L3510">
        <v>92055</v>
      </c>
      <c r="M3510">
        <v>12.892899999999999</v>
      </c>
      <c r="N3510">
        <v>219.17930000000001</v>
      </c>
      <c r="O3510">
        <v>0</v>
      </c>
      <c r="P3510">
        <v>0</v>
      </c>
      <c r="Q3510">
        <v>5427.8928999999998</v>
      </c>
      <c r="R3510">
        <v>92274.179300000003</v>
      </c>
      <c r="S3510" t="s">
        <v>1428</v>
      </c>
    </row>
    <row r="3511" spans="1:19">
      <c r="A3511" t="s">
        <v>2679</v>
      </c>
      <c r="B3511">
        <v>44322</v>
      </c>
      <c r="C3511" t="s">
        <v>2680</v>
      </c>
      <c r="D3511" s="132">
        <v>44322</v>
      </c>
      <c r="E3511" t="s">
        <v>1429</v>
      </c>
      <c r="F3511" t="s">
        <v>33</v>
      </c>
      <c r="G3511" t="s">
        <v>1050</v>
      </c>
      <c r="H3511" t="s">
        <v>24</v>
      </c>
      <c r="I3511" t="s">
        <v>1475</v>
      </c>
      <c r="J3511">
        <v>10</v>
      </c>
      <c r="K3511">
        <v>9035</v>
      </c>
      <c r="L3511">
        <v>90350</v>
      </c>
      <c r="M3511">
        <v>21.511900000000001</v>
      </c>
      <c r="N3511">
        <v>215.119</v>
      </c>
      <c r="O3511">
        <v>0</v>
      </c>
      <c r="P3511">
        <v>0</v>
      </c>
      <c r="Q3511">
        <v>9056.5118999999995</v>
      </c>
      <c r="R3511">
        <v>90565.119000000006</v>
      </c>
      <c r="S3511" t="s">
        <v>1428</v>
      </c>
    </row>
    <row r="3512" spans="1:19">
      <c r="A3512" t="s">
        <v>2681</v>
      </c>
      <c r="B3512">
        <v>44322</v>
      </c>
      <c r="C3512" t="s">
        <v>2682</v>
      </c>
      <c r="D3512" s="132">
        <v>44322</v>
      </c>
      <c r="E3512" t="s">
        <v>1429</v>
      </c>
      <c r="F3512" t="s">
        <v>32</v>
      </c>
      <c r="G3512" t="s">
        <v>25</v>
      </c>
      <c r="H3512" t="s">
        <v>24</v>
      </c>
      <c r="I3512" t="s">
        <v>1475</v>
      </c>
      <c r="J3512">
        <v>10</v>
      </c>
      <c r="K3512">
        <v>9035</v>
      </c>
      <c r="L3512">
        <v>90350</v>
      </c>
      <c r="M3512">
        <v>21.511900000000001</v>
      </c>
      <c r="N3512">
        <v>215.119</v>
      </c>
      <c r="O3512">
        <v>0</v>
      </c>
      <c r="P3512">
        <v>0</v>
      </c>
      <c r="Q3512">
        <v>9056.5118999999995</v>
      </c>
      <c r="R3512">
        <v>90565.119000000006</v>
      </c>
      <c r="S3512" t="s">
        <v>1428</v>
      </c>
    </row>
    <row r="3513" spans="1:19">
      <c r="A3513" t="s">
        <v>2681</v>
      </c>
      <c r="B3513">
        <v>44322</v>
      </c>
      <c r="C3513" t="s">
        <v>2682</v>
      </c>
      <c r="D3513" s="132">
        <v>44322</v>
      </c>
      <c r="E3513" t="s">
        <v>1429</v>
      </c>
      <c r="F3513" t="s">
        <v>32</v>
      </c>
      <c r="G3513" t="s">
        <v>25</v>
      </c>
      <c r="H3513" t="s">
        <v>24</v>
      </c>
      <c r="I3513" t="s">
        <v>2141</v>
      </c>
      <c r="J3513">
        <v>40</v>
      </c>
      <c r="K3513">
        <v>1176</v>
      </c>
      <c r="L3513">
        <v>47040</v>
      </c>
      <c r="M3513">
        <v>2.8</v>
      </c>
      <c r="N3513">
        <v>112</v>
      </c>
      <c r="O3513">
        <v>0</v>
      </c>
      <c r="P3513">
        <v>0</v>
      </c>
      <c r="Q3513">
        <v>1178.8</v>
      </c>
      <c r="R3513">
        <v>47152</v>
      </c>
      <c r="S3513" t="s">
        <v>1428</v>
      </c>
    </row>
    <row r="3514" spans="1:19">
      <c r="A3514" t="s">
        <v>2681</v>
      </c>
      <c r="B3514">
        <v>44322</v>
      </c>
      <c r="C3514" t="s">
        <v>2682</v>
      </c>
      <c r="D3514" s="132">
        <v>44322</v>
      </c>
      <c r="E3514" t="s">
        <v>1429</v>
      </c>
      <c r="F3514" t="s">
        <v>32</v>
      </c>
      <c r="G3514" t="s">
        <v>25</v>
      </c>
      <c r="H3514" t="s">
        <v>24</v>
      </c>
      <c r="I3514" t="s">
        <v>1420</v>
      </c>
      <c r="J3514">
        <v>10</v>
      </c>
      <c r="K3514">
        <v>9035</v>
      </c>
      <c r="L3514">
        <v>90350</v>
      </c>
      <c r="M3514">
        <v>21.511900000000001</v>
      </c>
      <c r="N3514">
        <v>215.119</v>
      </c>
      <c r="O3514">
        <v>0</v>
      </c>
      <c r="P3514">
        <v>0</v>
      </c>
      <c r="Q3514">
        <v>9056.5118999999995</v>
      </c>
      <c r="R3514">
        <v>90565.119000000006</v>
      </c>
      <c r="S3514" t="s">
        <v>1428</v>
      </c>
    </row>
    <row r="3515" spans="1:19">
      <c r="A3515" t="s">
        <v>2683</v>
      </c>
      <c r="B3515">
        <v>44322</v>
      </c>
      <c r="C3515" t="s">
        <v>2684</v>
      </c>
      <c r="D3515" s="132">
        <v>44322</v>
      </c>
      <c r="E3515" t="s">
        <v>1429</v>
      </c>
      <c r="F3515" t="s">
        <v>14</v>
      </c>
      <c r="G3515" t="s">
        <v>1437</v>
      </c>
      <c r="H3515" t="s">
        <v>24</v>
      </c>
      <c r="I3515" t="s">
        <v>1475</v>
      </c>
      <c r="J3515">
        <v>5</v>
      </c>
      <c r="K3515">
        <v>9035</v>
      </c>
      <c r="L3515">
        <v>45175</v>
      </c>
      <c r="M3515">
        <v>21.511900000000001</v>
      </c>
      <c r="N3515">
        <v>107.5595</v>
      </c>
      <c r="O3515">
        <v>0</v>
      </c>
      <c r="P3515">
        <v>0</v>
      </c>
      <c r="Q3515">
        <v>9056.5118999999995</v>
      </c>
      <c r="R3515">
        <v>45282.559500000003</v>
      </c>
      <c r="S3515" t="s">
        <v>1428</v>
      </c>
    </row>
    <row r="3516" spans="1:19">
      <c r="A3516" t="s">
        <v>2683</v>
      </c>
      <c r="B3516">
        <v>44322</v>
      </c>
      <c r="C3516" t="s">
        <v>2684</v>
      </c>
      <c r="D3516" s="132">
        <v>44322</v>
      </c>
      <c r="E3516" t="s">
        <v>1429</v>
      </c>
      <c r="F3516" t="s">
        <v>14</v>
      </c>
      <c r="G3516" t="s">
        <v>1437</v>
      </c>
      <c r="H3516" t="s">
        <v>24</v>
      </c>
      <c r="I3516" t="s">
        <v>1407</v>
      </c>
      <c r="J3516">
        <v>30</v>
      </c>
      <c r="K3516">
        <v>5415</v>
      </c>
      <c r="L3516">
        <v>162450</v>
      </c>
      <c r="M3516">
        <v>12.892899999999999</v>
      </c>
      <c r="N3516">
        <v>386.78699999999998</v>
      </c>
      <c r="O3516">
        <v>0</v>
      </c>
      <c r="P3516">
        <v>0</v>
      </c>
      <c r="Q3516">
        <v>5427.8928999999998</v>
      </c>
      <c r="R3516">
        <v>162836.78700000001</v>
      </c>
      <c r="S3516" t="s">
        <v>1428</v>
      </c>
    </row>
    <row r="3517" spans="1:19">
      <c r="A3517" t="s">
        <v>2683</v>
      </c>
      <c r="B3517">
        <v>44322</v>
      </c>
      <c r="C3517" t="s">
        <v>2684</v>
      </c>
      <c r="D3517" s="132">
        <v>44322</v>
      </c>
      <c r="E3517" t="s">
        <v>1429</v>
      </c>
      <c r="F3517" t="s">
        <v>14</v>
      </c>
      <c r="G3517" t="s">
        <v>1437</v>
      </c>
      <c r="H3517" t="s">
        <v>24</v>
      </c>
      <c r="I3517" t="s">
        <v>1420</v>
      </c>
      <c r="J3517">
        <v>5</v>
      </c>
      <c r="K3517">
        <v>9035</v>
      </c>
      <c r="L3517">
        <v>45175</v>
      </c>
      <c r="M3517">
        <v>21.511900000000001</v>
      </c>
      <c r="N3517">
        <v>107.5595</v>
      </c>
      <c r="O3517">
        <v>0</v>
      </c>
      <c r="P3517">
        <v>0</v>
      </c>
      <c r="Q3517">
        <v>9056.5118999999995</v>
      </c>
      <c r="R3517">
        <v>45282.559500000003</v>
      </c>
      <c r="S3517" t="s">
        <v>1428</v>
      </c>
    </row>
    <row r="3518" spans="1:19">
      <c r="A3518" t="s">
        <v>2683</v>
      </c>
      <c r="B3518">
        <v>44322</v>
      </c>
      <c r="C3518" t="s">
        <v>2684</v>
      </c>
      <c r="D3518" s="132">
        <v>44322</v>
      </c>
      <c r="E3518" t="s">
        <v>1429</v>
      </c>
      <c r="F3518" t="s">
        <v>14</v>
      </c>
      <c r="G3518" t="s">
        <v>1437</v>
      </c>
      <c r="H3518" t="s">
        <v>24</v>
      </c>
      <c r="I3518" t="s">
        <v>2141</v>
      </c>
      <c r="J3518">
        <v>120</v>
      </c>
      <c r="K3518">
        <v>1176</v>
      </c>
      <c r="L3518">
        <v>141120</v>
      </c>
      <c r="M3518">
        <v>2.8</v>
      </c>
      <c r="N3518">
        <v>336</v>
      </c>
      <c r="O3518">
        <v>0</v>
      </c>
      <c r="P3518">
        <v>0</v>
      </c>
      <c r="Q3518">
        <v>1178.8</v>
      </c>
      <c r="R3518">
        <v>141456</v>
      </c>
      <c r="S3518" t="s">
        <v>1428</v>
      </c>
    </row>
    <row r="3519" spans="1:19">
      <c r="A3519" t="s">
        <v>2685</v>
      </c>
      <c r="B3519">
        <v>44322</v>
      </c>
      <c r="C3519" t="s">
        <v>2686</v>
      </c>
      <c r="D3519" s="132">
        <v>44322</v>
      </c>
      <c r="E3519" t="s">
        <v>1429</v>
      </c>
      <c r="F3519" t="s">
        <v>959</v>
      </c>
      <c r="G3519" t="s">
        <v>1447</v>
      </c>
      <c r="H3519" t="s">
        <v>24</v>
      </c>
      <c r="I3519" t="s">
        <v>1475</v>
      </c>
      <c r="J3519">
        <v>1</v>
      </c>
      <c r="K3519">
        <v>9035</v>
      </c>
      <c r="L3519">
        <v>9035</v>
      </c>
      <c r="M3519">
        <v>21.512</v>
      </c>
      <c r="N3519">
        <v>21.512</v>
      </c>
      <c r="O3519">
        <v>0</v>
      </c>
      <c r="P3519">
        <v>0</v>
      </c>
      <c r="Q3519">
        <v>9056.5118999999995</v>
      </c>
      <c r="R3519">
        <v>9056.5118999999995</v>
      </c>
      <c r="S3519" t="s">
        <v>1428</v>
      </c>
    </row>
    <row r="3520" spans="1:19">
      <c r="A3520" t="s">
        <v>2685</v>
      </c>
      <c r="B3520">
        <v>44322</v>
      </c>
      <c r="C3520" t="s">
        <v>2686</v>
      </c>
      <c r="D3520" s="132">
        <v>44322</v>
      </c>
      <c r="E3520" t="s">
        <v>1429</v>
      </c>
      <c r="F3520" t="s">
        <v>959</v>
      </c>
      <c r="G3520" t="s">
        <v>1447</v>
      </c>
      <c r="H3520" t="s">
        <v>24</v>
      </c>
      <c r="I3520" t="s">
        <v>1407</v>
      </c>
      <c r="J3520">
        <v>1</v>
      </c>
      <c r="K3520">
        <v>5415</v>
      </c>
      <c r="L3520">
        <v>5415</v>
      </c>
      <c r="M3520">
        <v>12.893000000000001</v>
      </c>
      <c r="N3520">
        <v>12.893000000000001</v>
      </c>
      <c r="O3520">
        <v>0</v>
      </c>
      <c r="P3520">
        <v>0</v>
      </c>
      <c r="Q3520">
        <v>5427.8928999999998</v>
      </c>
      <c r="R3520">
        <v>5427.8928999999998</v>
      </c>
      <c r="S3520" t="s">
        <v>1428</v>
      </c>
    </row>
    <row r="3521" spans="1:19">
      <c r="A3521" t="s">
        <v>2685</v>
      </c>
      <c r="B3521">
        <v>44322</v>
      </c>
      <c r="C3521" t="s">
        <v>2686</v>
      </c>
      <c r="D3521" s="132">
        <v>44322</v>
      </c>
      <c r="E3521" t="s">
        <v>1429</v>
      </c>
      <c r="F3521" t="s">
        <v>959</v>
      </c>
      <c r="G3521" t="s">
        <v>1447</v>
      </c>
      <c r="H3521" t="s">
        <v>24</v>
      </c>
      <c r="I3521" t="s">
        <v>1420</v>
      </c>
      <c r="J3521">
        <v>1</v>
      </c>
      <c r="K3521">
        <v>9035</v>
      </c>
      <c r="L3521">
        <v>9035</v>
      </c>
      <c r="M3521">
        <v>21.512</v>
      </c>
      <c r="N3521">
        <v>21.512</v>
      </c>
      <c r="O3521">
        <v>0</v>
      </c>
      <c r="P3521">
        <v>0</v>
      </c>
      <c r="Q3521">
        <v>9056.5118999999995</v>
      </c>
      <c r="R3521">
        <v>9056.5118999999995</v>
      </c>
      <c r="S3521" t="s">
        <v>1428</v>
      </c>
    </row>
    <row r="3522" spans="1:19">
      <c r="A3522" t="s">
        <v>2687</v>
      </c>
      <c r="B3522">
        <v>44322</v>
      </c>
      <c r="C3522" t="s">
        <v>2688</v>
      </c>
      <c r="D3522" s="132">
        <v>44322</v>
      </c>
      <c r="E3522" t="s">
        <v>1143</v>
      </c>
      <c r="F3522" t="s">
        <v>1150</v>
      </c>
      <c r="G3522" t="s">
        <v>1143</v>
      </c>
      <c r="H3522" t="s">
        <v>1143</v>
      </c>
      <c r="I3522" t="s">
        <v>1475</v>
      </c>
      <c r="J3522">
        <v>1</v>
      </c>
      <c r="K3522">
        <v>9162.5</v>
      </c>
      <c r="L3522">
        <v>9162.5</v>
      </c>
      <c r="M3522">
        <v>21.815999999999999</v>
      </c>
      <c r="N3522">
        <v>21.815999999999999</v>
      </c>
      <c r="O3522">
        <v>0</v>
      </c>
      <c r="P3522">
        <v>0</v>
      </c>
      <c r="Q3522">
        <v>9184.3155000000006</v>
      </c>
      <c r="R3522">
        <v>9184.3155000000006</v>
      </c>
      <c r="S3522" t="s">
        <v>1428</v>
      </c>
    </row>
    <row r="3523" spans="1:19">
      <c r="A3523" t="s">
        <v>2689</v>
      </c>
      <c r="B3523">
        <v>44324</v>
      </c>
      <c r="C3523" t="s">
        <v>2690</v>
      </c>
      <c r="D3523" s="132">
        <v>44324</v>
      </c>
      <c r="E3523" t="s">
        <v>1429</v>
      </c>
      <c r="F3523" t="s">
        <v>112</v>
      </c>
      <c r="G3523" t="s">
        <v>1011</v>
      </c>
      <c r="H3523" t="s">
        <v>54</v>
      </c>
      <c r="I3523" t="s">
        <v>1389</v>
      </c>
      <c r="J3523">
        <v>40</v>
      </c>
      <c r="K3523">
        <v>7050</v>
      </c>
      <c r="L3523">
        <v>282000</v>
      </c>
      <c r="M3523">
        <v>16.785699999999999</v>
      </c>
      <c r="N3523">
        <v>671.428</v>
      </c>
      <c r="O3523">
        <v>0</v>
      </c>
      <c r="P3523">
        <v>0</v>
      </c>
      <c r="Q3523">
        <v>7066.7857000000004</v>
      </c>
      <c r="R3523">
        <v>282671.42800000001</v>
      </c>
      <c r="S3523" t="s">
        <v>1428</v>
      </c>
    </row>
    <row r="3524" spans="1:19">
      <c r="A3524" t="s">
        <v>2691</v>
      </c>
      <c r="B3524">
        <v>44324</v>
      </c>
      <c r="C3524" t="s">
        <v>2692</v>
      </c>
      <c r="D3524" s="132">
        <v>44324</v>
      </c>
      <c r="E3524" t="s">
        <v>1429</v>
      </c>
      <c r="F3524" t="s">
        <v>113</v>
      </c>
      <c r="G3524" t="s">
        <v>1011</v>
      </c>
      <c r="H3524" t="s">
        <v>54</v>
      </c>
      <c r="I3524" t="s">
        <v>1389</v>
      </c>
      <c r="J3524">
        <v>40</v>
      </c>
      <c r="K3524">
        <v>7050</v>
      </c>
      <c r="L3524">
        <v>282000</v>
      </c>
      <c r="M3524">
        <v>16.785699999999999</v>
      </c>
      <c r="N3524">
        <v>671.428</v>
      </c>
      <c r="O3524">
        <v>0</v>
      </c>
      <c r="P3524">
        <v>0</v>
      </c>
      <c r="Q3524">
        <v>7066.7857000000004</v>
      </c>
      <c r="R3524">
        <v>282671.42800000001</v>
      </c>
      <c r="S3524" t="s">
        <v>1428</v>
      </c>
    </row>
    <row r="3525" spans="1:19">
      <c r="A3525" t="s">
        <v>2693</v>
      </c>
      <c r="B3525">
        <v>44324</v>
      </c>
      <c r="C3525" t="s">
        <v>2694</v>
      </c>
      <c r="D3525" s="132">
        <v>44324</v>
      </c>
      <c r="E3525" t="s">
        <v>1143</v>
      </c>
      <c r="F3525" t="s">
        <v>1316</v>
      </c>
      <c r="G3525" t="s">
        <v>1143</v>
      </c>
      <c r="H3525" t="s">
        <v>1143</v>
      </c>
      <c r="I3525" t="s">
        <v>1389</v>
      </c>
      <c r="J3525">
        <v>5</v>
      </c>
      <c r="K3525">
        <v>7150</v>
      </c>
      <c r="L3525">
        <v>35750</v>
      </c>
      <c r="M3525">
        <v>17.023800000000001</v>
      </c>
      <c r="N3525">
        <v>85.119</v>
      </c>
      <c r="O3525">
        <v>0</v>
      </c>
      <c r="P3525">
        <v>0</v>
      </c>
      <c r="Q3525">
        <v>7167.0237999999999</v>
      </c>
      <c r="R3525">
        <v>35835.118999999999</v>
      </c>
      <c r="S3525" t="s">
        <v>1428</v>
      </c>
    </row>
    <row r="3526" spans="1:19">
      <c r="A3526" t="s">
        <v>2693</v>
      </c>
      <c r="B3526">
        <v>44324</v>
      </c>
      <c r="C3526" t="s">
        <v>2694</v>
      </c>
      <c r="D3526" s="132">
        <v>44324</v>
      </c>
      <c r="E3526" t="s">
        <v>1143</v>
      </c>
      <c r="F3526" t="s">
        <v>1316</v>
      </c>
      <c r="G3526" t="s">
        <v>1143</v>
      </c>
      <c r="H3526" t="s">
        <v>1143</v>
      </c>
      <c r="I3526" t="s">
        <v>1344</v>
      </c>
      <c r="J3526">
        <v>1</v>
      </c>
      <c r="K3526">
        <v>9990</v>
      </c>
      <c r="L3526">
        <v>9990</v>
      </c>
      <c r="M3526">
        <v>23.785699999999999</v>
      </c>
      <c r="N3526">
        <v>23.785699999999999</v>
      </c>
      <c r="O3526">
        <v>0</v>
      </c>
      <c r="P3526">
        <v>0</v>
      </c>
      <c r="Q3526">
        <v>10013.7857</v>
      </c>
      <c r="R3526">
        <v>10013.7857</v>
      </c>
      <c r="S3526" t="s">
        <v>1428</v>
      </c>
    </row>
    <row r="3527" spans="1:19">
      <c r="A3527" t="s">
        <v>2695</v>
      </c>
      <c r="B3527">
        <v>44324</v>
      </c>
      <c r="C3527" t="s">
        <v>2696</v>
      </c>
      <c r="D3527" s="132">
        <v>44324</v>
      </c>
      <c r="E3527" t="s">
        <v>1143</v>
      </c>
      <c r="F3527" t="s">
        <v>1317</v>
      </c>
      <c r="G3527" t="s">
        <v>1143</v>
      </c>
      <c r="H3527" t="s">
        <v>1143</v>
      </c>
      <c r="I3527" t="s">
        <v>2141</v>
      </c>
      <c r="J3527">
        <v>2</v>
      </c>
      <c r="K3527">
        <v>1193</v>
      </c>
      <c r="L3527">
        <v>2386</v>
      </c>
      <c r="M3527">
        <v>2.8405</v>
      </c>
      <c r="N3527">
        <v>5.681</v>
      </c>
      <c r="O3527">
        <v>0</v>
      </c>
      <c r="P3527">
        <v>0</v>
      </c>
      <c r="Q3527">
        <v>1195.8405</v>
      </c>
      <c r="R3527">
        <v>2391.681</v>
      </c>
      <c r="S3527" t="s">
        <v>1428</v>
      </c>
    </row>
    <row r="3528" spans="1:19">
      <c r="A3528" t="s">
        <v>2695</v>
      </c>
      <c r="B3528">
        <v>44324</v>
      </c>
      <c r="C3528" t="s">
        <v>2696</v>
      </c>
      <c r="D3528" s="132">
        <v>44324</v>
      </c>
      <c r="E3528" t="s">
        <v>1143</v>
      </c>
      <c r="F3528" t="s">
        <v>1317</v>
      </c>
      <c r="G3528" t="s">
        <v>1143</v>
      </c>
      <c r="H3528" t="s">
        <v>1143</v>
      </c>
      <c r="I3528" t="s">
        <v>1407</v>
      </c>
      <c r="J3528">
        <v>5</v>
      </c>
      <c r="K3528">
        <v>5492.5</v>
      </c>
      <c r="L3528">
        <v>27462.5</v>
      </c>
      <c r="M3528">
        <v>13.077400000000001</v>
      </c>
      <c r="N3528">
        <v>65.387</v>
      </c>
      <c r="O3528">
        <v>0</v>
      </c>
      <c r="P3528">
        <v>0</v>
      </c>
      <c r="Q3528">
        <v>5505.5774000000001</v>
      </c>
      <c r="R3528">
        <v>27527.886999999999</v>
      </c>
      <c r="S3528" t="s">
        <v>1428</v>
      </c>
    </row>
    <row r="3529" spans="1:19">
      <c r="A3529" t="s">
        <v>2695</v>
      </c>
      <c r="B3529">
        <v>44324</v>
      </c>
      <c r="C3529" t="s">
        <v>2696</v>
      </c>
      <c r="D3529" s="132">
        <v>44324</v>
      </c>
      <c r="E3529" t="s">
        <v>1143</v>
      </c>
      <c r="F3529" t="s">
        <v>1317</v>
      </c>
      <c r="G3529" t="s">
        <v>1143</v>
      </c>
      <c r="H3529" t="s">
        <v>1143</v>
      </c>
      <c r="I3529" t="s">
        <v>1344</v>
      </c>
      <c r="J3529">
        <v>2</v>
      </c>
      <c r="K3529">
        <v>9990</v>
      </c>
      <c r="L3529">
        <v>19980</v>
      </c>
      <c r="M3529">
        <v>23.785699999999999</v>
      </c>
      <c r="N3529">
        <v>47.571399999999997</v>
      </c>
      <c r="O3529">
        <v>0</v>
      </c>
      <c r="P3529">
        <v>0</v>
      </c>
      <c r="Q3529">
        <v>10013.7857</v>
      </c>
      <c r="R3529">
        <v>20027.571400000001</v>
      </c>
      <c r="S3529" t="s">
        <v>1428</v>
      </c>
    </row>
    <row r="3530" spans="1:19">
      <c r="A3530" t="s">
        <v>2695</v>
      </c>
      <c r="B3530">
        <v>44324</v>
      </c>
      <c r="C3530" t="s">
        <v>2696</v>
      </c>
      <c r="D3530" s="132">
        <v>44324</v>
      </c>
      <c r="E3530" t="s">
        <v>1143</v>
      </c>
      <c r="F3530" t="s">
        <v>1317</v>
      </c>
      <c r="G3530" t="s">
        <v>1143</v>
      </c>
      <c r="H3530" t="s">
        <v>1143</v>
      </c>
      <c r="I3530" t="s">
        <v>1389</v>
      </c>
      <c r="J3530">
        <v>2</v>
      </c>
      <c r="K3530">
        <v>7150</v>
      </c>
      <c r="L3530">
        <v>14300</v>
      </c>
      <c r="M3530">
        <v>17.023800000000001</v>
      </c>
      <c r="N3530">
        <v>34.047600000000003</v>
      </c>
      <c r="O3530">
        <v>0</v>
      </c>
      <c r="P3530">
        <v>0</v>
      </c>
      <c r="Q3530">
        <v>7167.0237999999999</v>
      </c>
      <c r="R3530">
        <v>14334.0476</v>
      </c>
      <c r="S3530" t="s">
        <v>1428</v>
      </c>
    </row>
    <row r="3531" spans="1:19">
      <c r="A3531" t="s">
        <v>2695</v>
      </c>
      <c r="B3531">
        <v>44324</v>
      </c>
      <c r="C3531" t="s">
        <v>2696</v>
      </c>
      <c r="D3531" s="132">
        <v>44324</v>
      </c>
      <c r="E3531" t="s">
        <v>1143</v>
      </c>
      <c r="F3531" t="s">
        <v>1317</v>
      </c>
      <c r="G3531" t="s">
        <v>1143</v>
      </c>
      <c r="H3531" t="s">
        <v>1143</v>
      </c>
      <c r="I3531" t="s">
        <v>1408</v>
      </c>
      <c r="J3531">
        <v>1</v>
      </c>
      <c r="K3531">
        <v>7870</v>
      </c>
      <c r="L3531">
        <v>7870</v>
      </c>
      <c r="M3531">
        <v>18.738099999999999</v>
      </c>
      <c r="N3531">
        <v>18.738099999999999</v>
      </c>
      <c r="O3531">
        <v>0</v>
      </c>
      <c r="P3531">
        <v>0</v>
      </c>
      <c r="Q3531">
        <v>7888.7380999999996</v>
      </c>
      <c r="R3531">
        <v>7888.7380999999996</v>
      </c>
      <c r="S3531" t="s">
        <v>1428</v>
      </c>
    </row>
    <row r="3532" spans="1:19">
      <c r="A3532" t="s">
        <v>2697</v>
      </c>
      <c r="B3532">
        <v>44324</v>
      </c>
      <c r="C3532" t="s">
        <v>2698</v>
      </c>
      <c r="D3532" s="132">
        <v>44324</v>
      </c>
      <c r="E3532" t="s">
        <v>1143</v>
      </c>
      <c r="F3532" t="s">
        <v>1410</v>
      </c>
      <c r="G3532" t="s">
        <v>1143</v>
      </c>
      <c r="H3532" t="s">
        <v>1143</v>
      </c>
      <c r="I3532" t="s">
        <v>1154</v>
      </c>
      <c r="J3532">
        <v>2</v>
      </c>
      <c r="K3532">
        <v>3990.5</v>
      </c>
      <c r="L3532">
        <v>7981</v>
      </c>
      <c r="M3532">
        <v>9.5012000000000008</v>
      </c>
      <c r="N3532">
        <v>19.002400000000002</v>
      </c>
      <c r="O3532">
        <v>0</v>
      </c>
      <c r="P3532">
        <v>0</v>
      </c>
      <c r="Q3532">
        <v>4000.0012000000002</v>
      </c>
      <c r="R3532">
        <v>8000.0024000000003</v>
      </c>
      <c r="S3532" t="s">
        <v>1428</v>
      </c>
    </row>
    <row r="3533" spans="1:19">
      <c r="A3533" t="s">
        <v>2699</v>
      </c>
      <c r="B3533">
        <v>44324</v>
      </c>
      <c r="C3533" t="s">
        <v>2700</v>
      </c>
      <c r="D3533" s="132">
        <v>44324</v>
      </c>
      <c r="E3533" t="s">
        <v>1429</v>
      </c>
      <c r="F3533" t="s">
        <v>31</v>
      </c>
      <c r="G3533" t="s">
        <v>1050</v>
      </c>
      <c r="H3533" t="s">
        <v>24</v>
      </c>
      <c r="I3533" t="s">
        <v>1480</v>
      </c>
      <c r="J3533">
        <v>268</v>
      </c>
      <c r="K3533">
        <v>1157</v>
      </c>
      <c r="L3533">
        <v>310076</v>
      </c>
      <c r="M3533">
        <v>2.7547999999999999</v>
      </c>
      <c r="N3533">
        <v>738.28639999999996</v>
      </c>
      <c r="O3533">
        <v>0</v>
      </c>
      <c r="P3533">
        <v>0</v>
      </c>
      <c r="Q3533">
        <v>1159.7547999999999</v>
      </c>
      <c r="R3533">
        <v>310814.28639999998</v>
      </c>
      <c r="S3533" t="s">
        <v>1428</v>
      </c>
    </row>
    <row r="3534" spans="1:19">
      <c r="A3534" t="s">
        <v>2699</v>
      </c>
      <c r="B3534">
        <v>44324</v>
      </c>
      <c r="C3534" t="s">
        <v>2700</v>
      </c>
      <c r="D3534" s="132">
        <v>44324</v>
      </c>
      <c r="E3534" t="s">
        <v>1429</v>
      </c>
      <c r="F3534" t="s">
        <v>31</v>
      </c>
      <c r="G3534" t="s">
        <v>1050</v>
      </c>
      <c r="H3534" t="s">
        <v>24</v>
      </c>
      <c r="I3534" t="s">
        <v>1479</v>
      </c>
      <c r="J3534">
        <v>162</v>
      </c>
      <c r="K3534">
        <v>1070</v>
      </c>
      <c r="L3534">
        <v>173340</v>
      </c>
      <c r="M3534">
        <v>2.5476000000000001</v>
      </c>
      <c r="N3534">
        <v>412.71120000000002</v>
      </c>
      <c r="O3534">
        <v>0</v>
      </c>
      <c r="P3534">
        <v>0</v>
      </c>
      <c r="Q3534">
        <v>1072.5476000000001</v>
      </c>
      <c r="R3534">
        <v>173752.71119999999</v>
      </c>
      <c r="S3534" t="s">
        <v>1428</v>
      </c>
    </row>
    <row r="3535" spans="1:19">
      <c r="A3535" t="s">
        <v>2968</v>
      </c>
      <c r="B3535">
        <v>44325</v>
      </c>
      <c r="C3535" t="s">
        <v>2969</v>
      </c>
      <c r="D3535" s="132">
        <v>44325</v>
      </c>
      <c r="E3535" t="s">
        <v>1426</v>
      </c>
      <c r="F3535" t="s">
        <v>1457</v>
      </c>
      <c r="G3535" t="s">
        <v>1427</v>
      </c>
      <c r="H3535" t="s">
        <v>1426</v>
      </c>
      <c r="I3535" t="s">
        <v>1420</v>
      </c>
      <c r="J3535">
        <v>1</v>
      </c>
      <c r="K3535">
        <v>9035</v>
      </c>
      <c r="L3535">
        <v>9035</v>
      </c>
      <c r="M3535">
        <v>0</v>
      </c>
      <c r="N3535">
        <v>0</v>
      </c>
      <c r="O3535">
        <v>0</v>
      </c>
      <c r="P3535">
        <v>0</v>
      </c>
      <c r="Q3535">
        <v>9035</v>
      </c>
      <c r="R3535">
        <v>9035</v>
      </c>
      <c r="S3535" t="s">
        <v>1428</v>
      </c>
    </row>
    <row r="3536" spans="1:19">
      <c r="A3536" t="s">
        <v>2970</v>
      </c>
      <c r="B3536">
        <v>44325</v>
      </c>
      <c r="C3536" t="s">
        <v>2971</v>
      </c>
      <c r="D3536" s="132">
        <v>44325</v>
      </c>
      <c r="E3536" t="s">
        <v>1426</v>
      </c>
      <c r="F3536" t="s">
        <v>1456</v>
      </c>
      <c r="G3536" t="s">
        <v>1427</v>
      </c>
      <c r="H3536" t="s">
        <v>1426</v>
      </c>
      <c r="I3536" t="s">
        <v>1407</v>
      </c>
      <c r="J3536">
        <v>1</v>
      </c>
      <c r="K3536">
        <v>5009</v>
      </c>
      <c r="L3536">
        <v>5009</v>
      </c>
      <c r="M3536">
        <v>0</v>
      </c>
      <c r="N3536">
        <v>0</v>
      </c>
      <c r="O3536">
        <v>0</v>
      </c>
      <c r="P3536">
        <v>0</v>
      </c>
      <c r="Q3536">
        <v>5009</v>
      </c>
      <c r="R3536">
        <v>5009</v>
      </c>
      <c r="S3536" t="s">
        <v>1428</v>
      </c>
    </row>
    <row r="3537" spans="1:19">
      <c r="A3537" t="s">
        <v>2970</v>
      </c>
      <c r="B3537">
        <v>44325</v>
      </c>
      <c r="C3537" t="s">
        <v>2971</v>
      </c>
      <c r="D3537" s="132">
        <v>44325</v>
      </c>
      <c r="E3537" t="s">
        <v>1426</v>
      </c>
      <c r="F3537" t="s">
        <v>1456</v>
      </c>
      <c r="G3537" t="s">
        <v>1427</v>
      </c>
      <c r="H3537" t="s">
        <v>1426</v>
      </c>
      <c r="I3537" t="s">
        <v>1344</v>
      </c>
      <c r="J3537">
        <v>1</v>
      </c>
      <c r="K3537">
        <v>9112</v>
      </c>
      <c r="L3537">
        <v>9112</v>
      </c>
      <c r="M3537">
        <v>0</v>
      </c>
      <c r="N3537">
        <v>0</v>
      </c>
      <c r="O3537">
        <v>0</v>
      </c>
      <c r="P3537">
        <v>0</v>
      </c>
      <c r="Q3537">
        <v>9112</v>
      </c>
      <c r="R3537">
        <v>9112</v>
      </c>
      <c r="S3537" t="s">
        <v>1428</v>
      </c>
    </row>
    <row r="3538" spans="1:19">
      <c r="A3538" t="s">
        <v>2972</v>
      </c>
      <c r="B3538">
        <v>44325</v>
      </c>
      <c r="C3538" t="s">
        <v>2973</v>
      </c>
      <c r="D3538" s="132">
        <v>44325</v>
      </c>
      <c r="E3538" t="s">
        <v>1426</v>
      </c>
      <c r="F3538" t="s">
        <v>1456</v>
      </c>
      <c r="G3538" t="s">
        <v>1427</v>
      </c>
      <c r="H3538" t="s">
        <v>1426</v>
      </c>
      <c r="I3538" t="s">
        <v>1475</v>
      </c>
      <c r="J3538">
        <v>3</v>
      </c>
      <c r="K3538">
        <v>8358</v>
      </c>
      <c r="L3538">
        <v>25074</v>
      </c>
      <c r="M3538">
        <v>0</v>
      </c>
      <c r="N3538">
        <v>0</v>
      </c>
      <c r="O3538">
        <v>0</v>
      </c>
      <c r="P3538">
        <v>0</v>
      </c>
      <c r="Q3538">
        <v>8358</v>
      </c>
      <c r="R3538">
        <v>25074</v>
      </c>
      <c r="S3538" t="s">
        <v>1428</v>
      </c>
    </row>
    <row r="3539" spans="1:19">
      <c r="A3539" t="s">
        <v>2974</v>
      </c>
      <c r="B3539">
        <v>44325</v>
      </c>
      <c r="C3539" t="s">
        <v>2975</v>
      </c>
      <c r="D3539" s="132">
        <v>44325</v>
      </c>
      <c r="E3539" t="s">
        <v>1143</v>
      </c>
      <c r="F3539" t="s">
        <v>2707</v>
      </c>
      <c r="G3539" t="s">
        <v>1143</v>
      </c>
      <c r="H3539" t="s">
        <v>1143</v>
      </c>
      <c r="I3539" t="s">
        <v>1407</v>
      </c>
      <c r="J3539">
        <v>2</v>
      </c>
      <c r="K3539">
        <v>5492.5</v>
      </c>
      <c r="L3539">
        <v>10985</v>
      </c>
      <c r="M3539">
        <v>13.077400000000001</v>
      </c>
      <c r="N3539">
        <v>26.154800000000002</v>
      </c>
      <c r="O3539">
        <v>0</v>
      </c>
      <c r="P3539">
        <v>0</v>
      </c>
      <c r="Q3539">
        <v>5505.5774000000001</v>
      </c>
      <c r="R3539">
        <v>11011.1548</v>
      </c>
      <c r="S3539" t="s">
        <v>1428</v>
      </c>
    </row>
    <row r="3540" spans="1:19">
      <c r="A3540" t="s">
        <v>2974</v>
      </c>
      <c r="B3540">
        <v>44325</v>
      </c>
      <c r="C3540" t="s">
        <v>2975</v>
      </c>
      <c r="D3540" s="132">
        <v>44325</v>
      </c>
      <c r="E3540" t="s">
        <v>1143</v>
      </c>
      <c r="F3540" t="s">
        <v>2707</v>
      </c>
      <c r="G3540" t="s">
        <v>1143</v>
      </c>
      <c r="H3540" t="s">
        <v>1143</v>
      </c>
      <c r="I3540" t="s">
        <v>1344</v>
      </c>
      <c r="J3540">
        <v>1</v>
      </c>
      <c r="K3540">
        <v>9990</v>
      </c>
      <c r="L3540">
        <v>9990</v>
      </c>
      <c r="M3540">
        <v>23.785699999999999</v>
      </c>
      <c r="N3540">
        <v>23.785699999999999</v>
      </c>
      <c r="O3540">
        <v>0</v>
      </c>
      <c r="P3540">
        <v>0</v>
      </c>
      <c r="Q3540">
        <v>10013.7857</v>
      </c>
      <c r="R3540">
        <v>10013.7857</v>
      </c>
      <c r="S3540" t="s">
        <v>1428</v>
      </c>
    </row>
    <row r="3541" spans="1:19">
      <c r="A3541" t="s">
        <v>2974</v>
      </c>
      <c r="B3541">
        <v>44325</v>
      </c>
      <c r="C3541" t="s">
        <v>2975</v>
      </c>
      <c r="D3541" s="132">
        <v>44325</v>
      </c>
      <c r="E3541" t="s">
        <v>1143</v>
      </c>
      <c r="F3541" t="s">
        <v>2707</v>
      </c>
      <c r="G3541" t="s">
        <v>1143</v>
      </c>
      <c r="H3541" t="s">
        <v>1143</v>
      </c>
      <c r="I3541" t="s">
        <v>1375</v>
      </c>
      <c r="J3541">
        <v>1</v>
      </c>
      <c r="K3541">
        <v>1420</v>
      </c>
      <c r="L3541">
        <v>1420</v>
      </c>
      <c r="M3541">
        <v>3.3809999999999998</v>
      </c>
      <c r="N3541">
        <v>3.3809999999999998</v>
      </c>
      <c r="O3541">
        <v>0</v>
      </c>
      <c r="P3541">
        <v>0</v>
      </c>
      <c r="Q3541">
        <v>1423.3810000000001</v>
      </c>
      <c r="R3541">
        <v>1423.3810000000001</v>
      </c>
      <c r="S3541" t="s">
        <v>1428</v>
      </c>
    </row>
    <row r="3542" spans="1:19">
      <c r="A3542" t="s">
        <v>2974</v>
      </c>
      <c r="B3542">
        <v>44325</v>
      </c>
      <c r="C3542" t="s">
        <v>2975</v>
      </c>
      <c r="D3542" s="132">
        <v>44325</v>
      </c>
      <c r="E3542" t="s">
        <v>1143</v>
      </c>
      <c r="F3542" t="s">
        <v>2707</v>
      </c>
      <c r="G3542" t="s">
        <v>1143</v>
      </c>
      <c r="H3542" t="s">
        <v>1143</v>
      </c>
      <c r="I3542" t="s">
        <v>1319</v>
      </c>
      <c r="J3542">
        <v>1</v>
      </c>
      <c r="K3542">
        <v>1262</v>
      </c>
      <c r="L3542">
        <v>1262</v>
      </c>
      <c r="M3542">
        <v>3.0047999999999999</v>
      </c>
      <c r="N3542">
        <v>3.0047999999999999</v>
      </c>
      <c r="O3542">
        <v>0</v>
      </c>
      <c r="P3542">
        <v>0</v>
      </c>
      <c r="Q3542">
        <v>1265.0047999999999</v>
      </c>
      <c r="R3542">
        <v>1265.0047999999999</v>
      </c>
      <c r="S3542" t="s">
        <v>1428</v>
      </c>
    </row>
    <row r="3543" spans="1:19">
      <c r="A3543" t="s">
        <v>2974</v>
      </c>
      <c r="B3543">
        <v>44325</v>
      </c>
      <c r="C3543" t="s">
        <v>2975</v>
      </c>
      <c r="D3543" s="132">
        <v>44325</v>
      </c>
      <c r="E3543" t="s">
        <v>1143</v>
      </c>
      <c r="F3543" t="s">
        <v>2707</v>
      </c>
      <c r="G3543" t="s">
        <v>1143</v>
      </c>
      <c r="H3543" t="s">
        <v>1143</v>
      </c>
      <c r="I3543" t="s">
        <v>1379</v>
      </c>
      <c r="J3543">
        <v>1</v>
      </c>
      <c r="K3543">
        <v>1203</v>
      </c>
      <c r="L3543">
        <v>1203</v>
      </c>
      <c r="M3543">
        <v>2.8643000000000001</v>
      </c>
      <c r="N3543">
        <v>2.8643000000000001</v>
      </c>
      <c r="O3543">
        <v>0</v>
      </c>
      <c r="P3543">
        <v>0</v>
      </c>
      <c r="Q3543">
        <v>1205.8643</v>
      </c>
      <c r="R3543">
        <v>1205.8643</v>
      </c>
      <c r="S3543" t="s">
        <v>1428</v>
      </c>
    </row>
    <row r="3544" spans="1:19">
      <c r="A3544" t="s">
        <v>2974</v>
      </c>
      <c r="B3544">
        <v>44325</v>
      </c>
      <c r="C3544" t="s">
        <v>2975</v>
      </c>
      <c r="D3544" s="132">
        <v>44325</v>
      </c>
      <c r="E3544" t="s">
        <v>1143</v>
      </c>
      <c r="F3544" t="s">
        <v>2707</v>
      </c>
      <c r="G3544" t="s">
        <v>1143</v>
      </c>
      <c r="H3544" t="s">
        <v>1143</v>
      </c>
      <c r="I3544" t="s">
        <v>1408</v>
      </c>
      <c r="J3544">
        <v>1</v>
      </c>
      <c r="K3544">
        <v>7870</v>
      </c>
      <c r="L3544">
        <v>7870</v>
      </c>
      <c r="M3544">
        <v>18.738099999999999</v>
      </c>
      <c r="N3544">
        <v>18.738099999999999</v>
      </c>
      <c r="O3544">
        <v>0</v>
      </c>
      <c r="P3544">
        <v>0</v>
      </c>
      <c r="Q3544">
        <v>7888.7380999999996</v>
      </c>
      <c r="R3544">
        <v>7888.7380999999996</v>
      </c>
      <c r="S3544" t="s">
        <v>1428</v>
      </c>
    </row>
    <row r="3545" spans="1:19">
      <c r="A3545" t="s">
        <v>2974</v>
      </c>
      <c r="B3545">
        <v>44325</v>
      </c>
      <c r="C3545" t="s">
        <v>2975</v>
      </c>
      <c r="D3545" s="132">
        <v>44325</v>
      </c>
      <c r="E3545" t="s">
        <v>1143</v>
      </c>
      <c r="F3545" t="s">
        <v>2707</v>
      </c>
      <c r="G3545" t="s">
        <v>1143</v>
      </c>
      <c r="H3545" t="s">
        <v>1143</v>
      </c>
      <c r="I3545" t="s">
        <v>1322</v>
      </c>
      <c r="J3545">
        <v>1</v>
      </c>
      <c r="K3545">
        <v>1380</v>
      </c>
      <c r="L3545">
        <v>1380</v>
      </c>
      <c r="M3545">
        <v>3.2856999999999998</v>
      </c>
      <c r="N3545">
        <v>3.2856999999999998</v>
      </c>
      <c r="O3545">
        <v>0</v>
      </c>
      <c r="P3545">
        <v>0</v>
      </c>
      <c r="Q3545">
        <v>1383.2856999999999</v>
      </c>
      <c r="R3545">
        <v>1383.2856999999999</v>
      </c>
      <c r="S3545" t="s">
        <v>1428</v>
      </c>
    </row>
    <row r="3546" spans="1:19">
      <c r="A3546" t="s">
        <v>2974</v>
      </c>
      <c r="B3546">
        <v>44325</v>
      </c>
      <c r="C3546" t="s">
        <v>2975</v>
      </c>
      <c r="D3546" s="132">
        <v>44325</v>
      </c>
      <c r="E3546" t="s">
        <v>1143</v>
      </c>
      <c r="F3546" t="s">
        <v>2707</v>
      </c>
      <c r="G3546" t="s">
        <v>1143</v>
      </c>
      <c r="H3546" t="s">
        <v>1143</v>
      </c>
      <c r="I3546" t="s">
        <v>1475</v>
      </c>
      <c r="J3546">
        <v>1</v>
      </c>
      <c r="K3546">
        <v>9162.5</v>
      </c>
      <c r="L3546">
        <v>9162.5</v>
      </c>
      <c r="M3546">
        <v>21.8155</v>
      </c>
      <c r="N3546">
        <v>21.8155</v>
      </c>
      <c r="O3546">
        <v>0</v>
      </c>
      <c r="P3546">
        <v>0</v>
      </c>
      <c r="Q3546">
        <v>9184.3155000000006</v>
      </c>
      <c r="R3546">
        <v>9184.3155000000006</v>
      </c>
      <c r="S3546" t="s">
        <v>1428</v>
      </c>
    </row>
    <row r="3547" spans="1:19">
      <c r="A3547" t="s">
        <v>2976</v>
      </c>
      <c r="B3547">
        <v>44325</v>
      </c>
      <c r="C3547" t="s">
        <v>2977</v>
      </c>
      <c r="D3547" s="132">
        <v>44325</v>
      </c>
      <c r="E3547" t="s">
        <v>1143</v>
      </c>
      <c r="F3547" t="s">
        <v>1317</v>
      </c>
      <c r="G3547" t="s">
        <v>1143</v>
      </c>
      <c r="H3547" t="s">
        <v>1143</v>
      </c>
      <c r="I3547" t="s">
        <v>1407</v>
      </c>
      <c r="J3547">
        <v>5</v>
      </c>
      <c r="K3547">
        <v>5492.5</v>
      </c>
      <c r="L3547">
        <v>27462.5</v>
      </c>
      <c r="M3547">
        <v>13.077400000000001</v>
      </c>
      <c r="N3547">
        <v>65.387</v>
      </c>
      <c r="O3547">
        <v>0</v>
      </c>
      <c r="P3547">
        <v>0</v>
      </c>
      <c r="Q3547">
        <v>5505.5774000000001</v>
      </c>
      <c r="R3547">
        <v>27527.886999999999</v>
      </c>
      <c r="S3547" t="s">
        <v>1428</v>
      </c>
    </row>
    <row r="3548" spans="1:19">
      <c r="A3548" t="s">
        <v>2978</v>
      </c>
      <c r="B3548">
        <v>44325</v>
      </c>
      <c r="C3548" t="s">
        <v>2979</v>
      </c>
      <c r="D3548" s="132">
        <v>44325</v>
      </c>
      <c r="E3548" t="s">
        <v>1143</v>
      </c>
      <c r="F3548" t="s">
        <v>1477</v>
      </c>
      <c r="G3548" t="s">
        <v>1143</v>
      </c>
      <c r="H3548" t="s">
        <v>1143</v>
      </c>
      <c r="I3548" t="s">
        <v>1407</v>
      </c>
      <c r="J3548">
        <v>1</v>
      </c>
      <c r="K3548">
        <v>5492.5</v>
      </c>
      <c r="L3548">
        <v>5492.5</v>
      </c>
      <c r="M3548">
        <v>13.077400000000001</v>
      </c>
      <c r="N3548">
        <v>13.077400000000001</v>
      </c>
      <c r="O3548">
        <v>0</v>
      </c>
      <c r="P3548">
        <v>0</v>
      </c>
      <c r="Q3548">
        <v>5505.5774000000001</v>
      </c>
      <c r="R3548">
        <v>5505.5774000000001</v>
      </c>
      <c r="S3548" t="s">
        <v>1428</v>
      </c>
    </row>
    <row r="3549" spans="1:19">
      <c r="A3549" t="s">
        <v>2980</v>
      </c>
      <c r="B3549">
        <v>44325</v>
      </c>
      <c r="C3549" t="s">
        <v>2981</v>
      </c>
      <c r="D3549" s="132">
        <v>44325</v>
      </c>
      <c r="E3549" t="s">
        <v>1143</v>
      </c>
      <c r="F3549" t="s">
        <v>1150</v>
      </c>
      <c r="G3549" t="s">
        <v>1143</v>
      </c>
      <c r="H3549" t="s">
        <v>1143</v>
      </c>
      <c r="I3549" t="s">
        <v>1407</v>
      </c>
      <c r="J3549">
        <v>7</v>
      </c>
      <c r="K3549">
        <v>5492.5</v>
      </c>
      <c r="L3549">
        <v>38447.5</v>
      </c>
      <c r="M3549">
        <v>13.077400000000001</v>
      </c>
      <c r="N3549">
        <v>91.541799999999995</v>
      </c>
      <c r="O3549">
        <v>0</v>
      </c>
      <c r="P3549">
        <v>0</v>
      </c>
      <c r="Q3549">
        <v>5505.5774000000001</v>
      </c>
      <c r="R3549">
        <v>38539.041799999999</v>
      </c>
      <c r="S3549" t="s">
        <v>1428</v>
      </c>
    </row>
    <row r="3550" spans="1:19">
      <c r="A3550" t="s">
        <v>2980</v>
      </c>
      <c r="B3550">
        <v>44325</v>
      </c>
      <c r="C3550" t="s">
        <v>2981</v>
      </c>
      <c r="D3550" s="132">
        <v>44325</v>
      </c>
      <c r="E3550" t="s">
        <v>1143</v>
      </c>
      <c r="F3550" t="s">
        <v>1150</v>
      </c>
      <c r="G3550" t="s">
        <v>1143</v>
      </c>
      <c r="H3550" t="s">
        <v>1143</v>
      </c>
      <c r="I3550" t="s">
        <v>1475</v>
      </c>
      <c r="J3550">
        <v>3</v>
      </c>
      <c r="K3550">
        <v>9162.5</v>
      </c>
      <c r="L3550">
        <v>27487.5</v>
      </c>
      <c r="M3550">
        <v>21.8155</v>
      </c>
      <c r="N3550">
        <v>65.4465</v>
      </c>
      <c r="O3550">
        <v>0</v>
      </c>
      <c r="P3550">
        <v>0</v>
      </c>
      <c r="Q3550">
        <v>9184.3155000000006</v>
      </c>
      <c r="R3550">
        <v>27552.946499999998</v>
      </c>
      <c r="S3550" t="s">
        <v>1428</v>
      </c>
    </row>
    <row r="3551" spans="1:19">
      <c r="A3551" t="s">
        <v>2980</v>
      </c>
      <c r="B3551">
        <v>44325</v>
      </c>
      <c r="C3551" t="s">
        <v>2981</v>
      </c>
      <c r="D3551" s="132">
        <v>44325</v>
      </c>
      <c r="E3551" t="s">
        <v>1143</v>
      </c>
      <c r="F3551" t="s">
        <v>1150</v>
      </c>
      <c r="G3551" t="s">
        <v>1143</v>
      </c>
      <c r="H3551" t="s">
        <v>1143</v>
      </c>
      <c r="I3551" t="s">
        <v>1319</v>
      </c>
      <c r="J3551">
        <v>5</v>
      </c>
      <c r="K3551">
        <v>1262</v>
      </c>
      <c r="L3551">
        <v>6310</v>
      </c>
      <c r="M3551">
        <v>3.0047999999999999</v>
      </c>
      <c r="N3551">
        <v>15.023999999999999</v>
      </c>
      <c r="O3551">
        <v>0</v>
      </c>
      <c r="P3551">
        <v>0</v>
      </c>
      <c r="Q3551">
        <v>1265.0047999999999</v>
      </c>
      <c r="R3551">
        <v>6325.0240000000003</v>
      </c>
      <c r="S3551" t="s">
        <v>1428</v>
      </c>
    </row>
    <row r="3552" spans="1:19">
      <c r="A3552" t="s">
        <v>2980</v>
      </c>
      <c r="B3552">
        <v>44325</v>
      </c>
      <c r="C3552" t="s">
        <v>2981</v>
      </c>
      <c r="D3552" s="132">
        <v>44325</v>
      </c>
      <c r="E3552" t="s">
        <v>1143</v>
      </c>
      <c r="F3552" t="s">
        <v>1150</v>
      </c>
      <c r="G3552" t="s">
        <v>1143</v>
      </c>
      <c r="H3552" t="s">
        <v>1143</v>
      </c>
      <c r="I3552" t="s">
        <v>2141</v>
      </c>
      <c r="J3552">
        <v>10</v>
      </c>
      <c r="K3552">
        <v>1193</v>
      </c>
      <c r="L3552">
        <v>11930</v>
      </c>
      <c r="M3552">
        <v>2.8405</v>
      </c>
      <c r="N3552">
        <v>28.405000000000001</v>
      </c>
      <c r="O3552">
        <v>0</v>
      </c>
      <c r="P3552">
        <v>0</v>
      </c>
      <c r="Q3552">
        <v>1195.8405</v>
      </c>
      <c r="R3552">
        <v>11958.405000000001</v>
      </c>
      <c r="S3552" t="s">
        <v>1428</v>
      </c>
    </row>
    <row r="3553" spans="1:19">
      <c r="A3553" t="s">
        <v>2980</v>
      </c>
      <c r="B3553">
        <v>44325</v>
      </c>
      <c r="C3553" t="s">
        <v>2981</v>
      </c>
      <c r="D3553" s="132">
        <v>44325</v>
      </c>
      <c r="E3553" t="s">
        <v>1143</v>
      </c>
      <c r="F3553" t="s">
        <v>1150</v>
      </c>
      <c r="G3553" t="s">
        <v>1143</v>
      </c>
      <c r="H3553" t="s">
        <v>1143</v>
      </c>
      <c r="I3553" t="s">
        <v>1408</v>
      </c>
      <c r="J3553">
        <v>6</v>
      </c>
      <c r="K3553">
        <v>7870</v>
      </c>
      <c r="L3553">
        <v>47220</v>
      </c>
      <c r="M3553">
        <v>18.738099999999999</v>
      </c>
      <c r="N3553">
        <v>112.4286</v>
      </c>
      <c r="O3553">
        <v>0</v>
      </c>
      <c r="P3553">
        <v>0</v>
      </c>
      <c r="Q3553">
        <v>7888.7380999999996</v>
      </c>
      <c r="R3553">
        <v>47332.428599999999</v>
      </c>
      <c r="S3553" t="s">
        <v>1428</v>
      </c>
    </row>
    <row r="3554" spans="1:19">
      <c r="A3554" t="s">
        <v>2982</v>
      </c>
      <c r="B3554">
        <v>44325</v>
      </c>
      <c r="C3554" t="s">
        <v>2983</v>
      </c>
      <c r="D3554" s="132">
        <v>44325</v>
      </c>
      <c r="E3554" t="s">
        <v>1143</v>
      </c>
      <c r="F3554" t="s">
        <v>1472</v>
      </c>
      <c r="G3554" t="s">
        <v>1143</v>
      </c>
      <c r="H3554" t="s">
        <v>1143</v>
      </c>
      <c r="I3554" t="s">
        <v>1408</v>
      </c>
      <c r="J3554">
        <v>5</v>
      </c>
      <c r="K3554">
        <v>7870</v>
      </c>
      <c r="L3554">
        <v>39350</v>
      </c>
      <c r="M3554">
        <v>18.738099999999999</v>
      </c>
      <c r="N3554">
        <v>93.6905</v>
      </c>
      <c r="O3554">
        <v>0</v>
      </c>
      <c r="P3554">
        <v>0</v>
      </c>
      <c r="Q3554">
        <v>7888.7380999999996</v>
      </c>
      <c r="R3554">
        <v>39443.690499999997</v>
      </c>
      <c r="S3554" t="s">
        <v>1428</v>
      </c>
    </row>
    <row r="3555" spans="1:19">
      <c r="A3555" t="s">
        <v>2982</v>
      </c>
      <c r="B3555">
        <v>44325</v>
      </c>
      <c r="C3555" t="s">
        <v>2983</v>
      </c>
      <c r="D3555" s="132">
        <v>44325</v>
      </c>
      <c r="E3555" t="s">
        <v>1143</v>
      </c>
      <c r="F3555" t="s">
        <v>1472</v>
      </c>
      <c r="G3555" t="s">
        <v>1143</v>
      </c>
      <c r="H3555" t="s">
        <v>1143</v>
      </c>
      <c r="I3555" t="s">
        <v>1407</v>
      </c>
      <c r="J3555">
        <v>5</v>
      </c>
      <c r="K3555">
        <v>5492.5</v>
      </c>
      <c r="L3555">
        <v>27462.5</v>
      </c>
      <c r="M3555">
        <v>13.077400000000001</v>
      </c>
      <c r="N3555">
        <v>65.387</v>
      </c>
      <c r="O3555">
        <v>0</v>
      </c>
      <c r="P3555">
        <v>0</v>
      </c>
      <c r="Q3555">
        <v>5505.5774000000001</v>
      </c>
      <c r="R3555">
        <v>27527.886999999999</v>
      </c>
      <c r="S3555" t="s">
        <v>1428</v>
      </c>
    </row>
    <row r="3556" spans="1:19">
      <c r="A3556" t="s">
        <v>2982</v>
      </c>
      <c r="B3556">
        <v>44325</v>
      </c>
      <c r="C3556" t="s">
        <v>2983</v>
      </c>
      <c r="D3556" s="132">
        <v>44325</v>
      </c>
      <c r="E3556" t="s">
        <v>1143</v>
      </c>
      <c r="F3556" t="s">
        <v>1472</v>
      </c>
      <c r="G3556" t="s">
        <v>1143</v>
      </c>
      <c r="H3556" t="s">
        <v>1143</v>
      </c>
      <c r="I3556" t="s">
        <v>1344</v>
      </c>
      <c r="J3556">
        <v>3</v>
      </c>
      <c r="K3556">
        <v>9990</v>
      </c>
      <c r="L3556">
        <v>29970</v>
      </c>
      <c r="M3556">
        <v>23.785699999999999</v>
      </c>
      <c r="N3556">
        <v>71.357100000000003</v>
      </c>
      <c r="O3556">
        <v>0</v>
      </c>
      <c r="P3556">
        <v>0</v>
      </c>
      <c r="Q3556">
        <v>10013.7857</v>
      </c>
      <c r="R3556">
        <v>30041.357100000001</v>
      </c>
      <c r="S3556" t="s">
        <v>1428</v>
      </c>
    </row>
    <row r="3557" spans="1:19">
      <c r="A3557" t="s">
        <v>2984</v>
      </c>
      <c r="B3557">
        <v>44325</v>
      </c>
      <c r="C3557" t="s">
        <v>2985</v>
      </c>
      <c r="D3557" s="132">
        <v>44325</v>
      </c>
      <c r="E3557" t="s">
        <v>1143</v>
      </c>
      <c r="F3557" t="s">
        <v>2716</v>
      </c>
      <c r="G3557" t="s">
        <v>1143</v>
      </c>
      <c r="H3557" t="s">
        <v>1143</v>
      </c>
      <c r="I3557" t="s">
        <v>1420</v>
      </c>
      <c r="J3557">
        <v>1</v>
      </c>
      <c r="K3557">
        <v>9162.5</v>
      </c>
      <c r="L3557">
        <v>9162.5</v>
      </c>
      <c r="M3557">
        <v>21.8155</v>
      </c>
      <c r="N3557">
        <v>21.8155</v>
      </c>
      <c r="O3557">
        <v>0</v>
      </c>
      <c r="P3557">
        <v>0</v>
      </c>
      <c r="Q3557">
        <v>9184.3155000000006</v>
      </c>
      <c r="R3557">
        <v>9184.3155000000006</v>
      </c>
      <c r="S3557" t="s">
        <v>1428</v>
      </c>
    </row>
    <row r="3558" spans="1:19">
      <c r="A3558" t="s">
        <v>2984</v>
      </c>
      <c r="B3558">
        <v>44325</v>
      </c>
      <c r="C3558" t="s">
        <v>2985</v>
      </c>
      <c r="D3558" s="132">
        <v>44325</v>
      </c>
      <c r="E3558" t="s">
        <v>1143</v>
      </c>
      <c r="F3558" t="s">
        <v>2716</v>
      </c>
      <c r="G3558" t="s">
        <v>1143</v>
      </c>
      <c r="H3558" t="s">
        <v>1143</v>
      </c>
      <c r="I3558" t="s">
        <v>2141</v>
      </c>
      <c r="J3558">
        <v>5</v>
      </c>
      <c r="K3558">
        <v>1193</v>
      </c>
      <c r="L3558">
        <v>5965</v>
      </c>
      <c r="M3558">
        <v>2.8405</v>
      </c>
      <c r="N3558">
        <v>14.202500000000001</v>
      </c>
      <c r="O3558">
        <v>0</v>
      </c>
      <c r="P3558">
        <v>0</v>
      </c>
      <c r="Q3558">
        <v>1195.8405</v>
      </c>
      <c r="R3558">
        <v>5979.2025000000003</v>
      </c>
      <c r="S3558" t="s">
        <v>1428</v>
      </c>
    </row>
    <row r="3559" spans="1:19">
      <c r="A3559" t="s">
        <v>2984</v>
      </c>
      <c r="B3559">
        <v>44325</v>
      </c>
      <c r="C3559" t="s">
        <v>2985</v>
      </c>
      <c r="D3559" s="132">
        <v>44325</v>
      </c>
      <c r="E3559" t="s">
        <v>1143</v>
      </c>
      <c r="F3559" t="s">
        <v>2716</v>
      </c>
      <c r="G3559" t="s">
        <v>1143</v>
      </c>
      <c r="H3559" t="s">
        <v>1143</v>
      </c>
      <c r="I3559" t="s">
        <v>1475</v>
      </c>
      <c r="J3559">
        <v>2</v>
      </c>
      <c r="K3559">
        <v>9162.5</v>
      </c>
      <c r="L3559">
        <v>18325</v>
      </c>
      <c r="M3559">
        <v>21.8155</v>
      </c>
      <c r="N3559">
        <v>43.631</v>
      </c>
      <c r="O3559">
        <v>0</v>
      </c>
      <c r="P3559">
        <v>0</v>
      </c>
      <c r="Q3559">
        <v>9184.3155000000006</v>
      </c>
      <c r="R3559">
        <v>18368.631000000001</v>
      </c>
      <c r="S3559" t="s">
        <v>1428</v>
      </c>
    </row>
    <row r="3560" spans="1:19">
      <c r="A3560" t="s">
        <v>2984</v>
      </c>
      <c r="B3560">
        <v>44325</v>
      </c>
      <c r="C3560" t="s">
        <v>2985</v>
      </c>
      <c r="D3560" s="132">
        <v>44325</v>
      </c>
      <c r="E3560" t="s">
        <v>1143</v>
      </c>
      <c r="F3560" t="s">
        <v>2716</v>
      </c>
      <c r="G3560" t="s">
        <v>1143</v>
      </c>
      <c r="H3560" t="s">
        <v>1143</v>
      </c>
      <c r="I3560" t="s">
        <v>1408</v>
      </c>
      <c r="J3560">
        <v>5</v>
      </c>
      <c r="K3560">
        <v>7870</v>
      </c>
      <c r="L3560">
        <v>39350</v>
      </c>
      <c r="M3560">
        <v>18.738099999999999</v>
      </c>
      <c r="N3560">
        <v>93.6905</v>
      </c>
      <c r="O3560">
        <v>0</v>
      </c>
      <c r="P3560">
        <v>0</v>
      </c>
      <c r="Q3560">
        <v>7888.7380999999996</v>
      </c>
      <c r="R3560">
        <v>39443.690499999997</v>
      </c>
      <c r="S3560" t="s">
        <v>1428</v>
      </c>
    </row>
    <row r="3561" spans="1:19">
      <c r="A3561" t="s">
        <v>2984</v>
      </c>
      <c r="B3561">
        <v>44325</v>
      </c>
      <c r="C3561" t="s">
        <v>2985</v>
      </c>
      <c r="D3561" s="132">
        <v>44325</v>
      </c>
      <c r="E3561" t="s">
        <v>1143</v>
      </c>
      <c r="F3561" t="s">
        <v>2716</v>
      </c>
      <c r="G3561" t="s">
        <v>1143</v>
      </c>
      <c r="H3561" t="s">
        <v>1143</v>
      </c>
      <c r="I3561" t="s">
        <v>1407</v>
      </c>
      <c r="J3561">
        <v>5</v>
      </c>
      <c r="K3561">
        <v>5492.5</v>
      </c>
      <c r="L3561">
        <v>27462.5</v>
      </c>
      <c r="M3561">
        <v>13.077400000000001</v>
      </c>
      <c r="N3561">
        <v>65.387</v>
      </c>
      <c r="O3561">
        <v>0</v>
      </c>
      <c r="P3561">
        <v>0</v>
      </c>
      <c r="Q3561">
        <v>5505.5774000000001</v>
      </c>
      <c r="R3561">
        <v>27527.886999999999</v>
      </c>
      <c r="S3561" t="s">
        <v>1428</v>
      </c>
    </row>
    <row r="3562" spans="1:19">
      <c r="A3562" t="s">
        <v>2986</v>
      </c>
      <c r="B3562">
        <v>44325</v>
      </c>
      <c r="C3562" t="s">
        <v>2987</v>
      </c>
      <c r="D3562" s="132">
        <v>44325</v>
      </c>
      <c r="E3562" t="s">
        <v>1143</v>
      </c>
      <c r="F3562" t="s">
        <v>1470</v>
      </c>
      <c r="G3562" t="s">
        <v>1143</v>
      </c>
      <c r="H3562" t="s">
        <v>1143</v>
      </c>
      <c r="I3562" t="s">
        <v>1408</v>
      </c>
      <c r="J3562">
        <v>1</v>
      </c>
      <c r="K3562">
        <v>7870</v>
      </c>
      <c r="L3562">
        <v>7870</v>
      </c>
      <c r="M3562">
        <v>18.738099999999999</v>
      </c>
      <c r="N3562">
        <v>18.738099999999999</v>
      </c>
      <c r="O3562">
        <v>0</v>
      </c>
      <c r="P3562">
        <v>0</v>
      </c>
      <c r="Q3562">
        <v>7888.7380999999996</v>
      </c>
      <c r="R3562">
        <v>7888.7380999999996</v>
      </c>
      <c r="S3562" t="s">
        <v>1428</v>
      </c>
    </row>
    <row r="3563" spans="1:19">
      <c r="A3563" t="s">
        <v>2986</v>
      </c>
      <c r="B3563">
        <v>44325</v>
      </c>
      <c r="C3563" t="s">
        <v>2987</v>
      </c>
      <c r="D3563" s="132">
        <v>44325</v>
      </c>
      <c r="E3563" t="s">
        <v>1143</v>
      </c>
      <c r="F3563" t="s">
        <v>1470</v>
      </c>
      <c r="G3563" t="s">
        <v>1143</v>
      </c>
      <c r="H3563" t="s">
        <v>1143</v>
      </c>
      <c r="I3563" t="s">
        <v>1407</v>
      </c>
      <c r="J3563">
        <v>5</v>
      </c>
      <c r="K3563">
        <v>5492.5</v>
      </c>
      <c r="L3563">
        <v>27462.5</v>
      </c>
      <c r="M3563">
        <v>13.077400000000001</v>
      </c>
      <c r="N3563">
        <v>65.387</v>
      </c>
      <c r="O3563">
        <v>0</v>
      </c>
      <c r="P3563">
        <v>0</v>
      </c>
      <c r="Q3563">
        <v>5505.5774000000001</v>
      </c>
      <c r="R3563">
        <v>27527.886999999999</v>
      </c>
      <c r="S3563" t="s">
        <v>1428</v>
      </c>
    </row>
    <row r="3564" spans="1:19">
      <c r="A3564" t="s">
        <v>2988</v>
      </c>
      <c r="B3564">
        <v>44325</v>
      </c>
      <c r="C3564" t="s">
        <v>2989</v>
      </c>
      <c r="D3564" s="132">
        <v>44325</v>
      </c>
      <c r="E3564" t="s">
        <v>1143</v>
      </c>
      <c r="F3564" t="s">
        <v>1318</v>
      </c>
      <c r="G3564" t="s">
        <v>1143</v>
      </c>
      <c r="H3564" t="s">
        <v>1143</v>
      </c>
      <c r="I3564" t="s">
        <v>1389</v>
      </c>
      <c r="J3564">
        <v>4</v>
      </c>
      <c r="K3564">
        <v>7150</v>
      </c>
      <c r="L3564">
        <v>28600</v>
      </c>
      <c r="M3564">
        <v>17.023800000000001</v>
      </c>
      <c r="N3564">
        <v>68.095200000000006</v>
      </c>
      <c r="O3564">
        <v>0</v>
      </c>
      <c r="P3564">
        <v>0</v>
      </c>
      <c r="Q3564">
        <v>7167.0237999999999</v>
      </c>
      <c r="R3564">
        <v>28668.0952</v>
      </c>
      <c r="S3564" t="s">
        <v>1428</v>
      </c>
    </row>
    <row r="3565" spans="1:19">
      <c r="A3565" t="s">
        <v>2988</v>
      </c>
      <c r="B3565">
        <v>44325</v>
      </c>
      <c r="C3565" t="s">
        <v>2989</v>
      </c>
      <c r="D3565" s="132">
        <v>44325</v>
      </c>
      <c r="E3565" t="s">
        <v>1143</v>
      </c>
      <c r="F3565" t="s">
        <v>1318</v>
      </c>
      <c r="G3565" t="s">
        <v>1143</v>
      </c>
      <c r="H3565" t="s">
        <v>1143</v>
      </c>
      <c r="I3565" t="s">
        <v>1344</v>
      </c>
      <c r="J3565">
        <v>2</v>
      </c>
      <c r="K3565">
        <v>9990</v>
      </c>
      <c r="L3565">
        <v>19980</v>
      </c>
      <c r="M3565">
        <v>23.785699999999999</v>
      </c>
      <c r="N3565">
        <v>47.571399999999997</v>
      </c>
      <c r="O3565">
        <v>0</v>
      </c>
      <c r="P3565">
        <v>0</v>
      </c>
      <c r="Q3565">
        <v>10013.7857</v>
      </c>
      <c r="R3565">
        <v>20027.571400000001</v>
      </c>
      <c r="S3565" t="s">
        <v>1428</v>
      </c>
    </row>
    <row r="3566" spans="1:19">
      <c r="A3566" t="s">
        <v>2988</v>
      </c>
      <c r="B3566">
        <v>44325</v>
      </c>
      <c r="C3566" t="s">
        <v>2989</v>
      </c>
      <c r="D3566" s="132">
        <v>44325</v>
      </c>
      <c r="E3566" t="s">
        <v>1143</v>
      </c>
      <c r="F3566" t="s">
        <v>1318</v>
      </c>
      <c r="G3566" t="s">
        <v>1143</v>
      </c>
      <c r="H3566" t="s">
        <v>1143</v>
      </c>
      <c r="I3566" t="s">
        <v>1407</v>
      </c>
      <c r="J3566">
        <v>4</v>
      </c>
      <c r="K3566">
        <v>5492.5</v>
      </c>
      <c r="L3566">
        <v>21970</v>
      </c>
      <c r="M3566">
        <v>13.077400000000001</v>
      </c>
      <c r="N3566">
        <v>52.309600000000003</v>
      </c>
      <c r="O3566">
        <v>0</v>
      </c>
      <c r="P3566">
        <v>0</v>
      </c>
      <c r="Q3566">
        <v>5505.5774000000001</v>
      </c>
      <c r="R3566">
        <v>22022.309600000001</v>
      </c>
      <c r="S3566" t="s">
        <v>1428</v>
      </c>
    </row>
    <row r="3567" spans="1:19">
      <c r="A3567" t="s">
        <v>2990</v>
      </c>
      <c r="B3567">
        <v>44325</v>
      </c>
      <c r="C3567" t="s">
        <v>2991</v>
      </c>
      <c r="D3567" s="132">
        <v>44325</v>
      </c>
      <c r="E3567" t="s">
        <v>1143</v>
      </c>
      <c r="F3567" t="s">
        <v>1149</v>
      </c>
      <c r="G3567" t="s">
        <v>1143</v>
      </c>
      <c r="H3567" t="s">
        <v>1143</v>
      </c>
      <c r="I3567" t="s">
        <v>1407</v>
      </c>
      <c r="J3567">
        <v>2</v>
      </c>
      <c r="K3567">
        <v>5492.5</v>
      </c>
      <c r="L3567">
        <v>10985</v>
      </c>
      <c r="M3567">
        <v>13.077400000000001</v>
      </c>
      <c r="N3567">
        <v>26.154800000000002</v>
      </c>
      <c r="O3567">
        <v>0</v>
      </c>
      <c r="P3567">
        <v>0</v>
      </c>
      <c r="Q3567">
        <v>5505.5774000000001</v>
      </c>
      <c r="R3567">
        <v>11011.1548</v>
      </c>
      <c r="S3567" t="s">
        <v>1428</v>
      </c>
    </row>
    <row r="3568" spans="1:19">
      <c r="A3568" t="s">
        <v>2990</v>
      </c>
      <c r="B3568">
        <v>44325</v>
      </c>
      <c r="C3568" t="s">
        <v>2991</v>
      </c>
      <c r="D3568" s="132">
        <v>44325</v>
      </c>
      <c r="E3568" t="s">
        <v>1143</v>
      </c>
      <c r="F3568" t="s">
        <v>1149</v>
      </c>
      <c r="G3568" t="s">
        <v>1143</v>
      </c>
      <c r="H3568" t="s">
        <v>1143</v>
      </c>
      <c r="I3568" t="s">
        <v>1322</v>
      </c>
      <c r="J3568">
        <v>2</v>
      </c>
      <c r="K3568">
        <v>1380</v>
      </c>
      <c r="L3568">
        <v>2760</v>
      </c>
      <c r="M3568">
        <v>3.2856999999999998</v>
      </c>
      <c r="N3568">
        <v>6.5713999999999997</v>
      </c>
      <c r="O3568">
        <v>0</v>
      </c>
      <c r="P3568">
        <v>0</v>
      </c>
      <c r="Q3568">
        <v>1383.2856999999999</v>
      </c>
      <c r="R3568">
        <v>2766.5713999999998</v>
      </c>
      <c r="S3568" t="s">
        <v>1428</v>
      </c>
    </row>
    <row r="3569" spans="1:19">
      <c r="A3569" t="s">
        <v>2992</v>
      </c>
      <c r="B3569">
        <v>44325</v>
      </c>
      <c r="C3569" t="s">
        <v>2993</v>
      </c>
      <c r="D3569" s="132">
        <v>44325</v>
      </c>
      <c r="E3569" t="s">
        <v>1143</v>
      </c>
      <c r="F3569" t="s">
        <v>1145</v>
      </c>
      <c r="G3569" t="s">
        <v>1143</v>
      </c>
      <c r="H3569" t="s">
        <v>1143</v>
      </c>
      <c r="I3569" t="s">
        <v>1407</v>
      </c>
      <c r="J3569">
        <v>10</v>
      </c>
      <c r="K3569">
        <v>5492.5</v>
      </c>
      <c r="L3569">
        <v>54925</v>
      </c>
      <c r="M3569">
        <v>13.077400000000001</v>
      </c>
      <c r="N3569">
        <v>130.774</v>
      </c>
      <c r="O3569">
        <v>0</v>
      </c>
      <c r="P3569">
        <v>0</v>
      </c>
      <c r="Q3569">
        <v>5505.5774000000001</v>
      </c>
      <c r="R3569">
        <v>55055.773999999998</v>
      </c>
      <c r="S3569" t="s">
        <v>1428</v>
      </c>
    </row>
    <row r="3570" spans="1:19">
      <c r="A3570" t="s">
        <v>2994</v>
      </c>
      <c r="B3570">
        <v>44325</v>
      </c>
      <c r="C3570" t="s">
        <v>2995</v>
      </c>
      <c r="D3570" s="132">
        <v>44325</v>
      </c>
      <c r="E3570" t="s">
        <v>1143</v>
      </c>
      <c r="F3570" t="s">
        <v>1315</v>
      </c>
      <c r="G3570" t="s">
        <v>1143</v>
      </c>
      <c r="H3570" t="s">
        <v>1143</v>
      </c>
      <c r="I3570" t="s">
        <v>1344</v>
      </c>
      <c r="J3570">
        <v>2</v>
      </c>
      <c r="K3570">
        <v>9990</v>
      </c>
      <c r="L3570">
        <v>19980</v>
      </c>
      <c r="M3570">
        <v>23.785699999999999</v>
      </c>
      <c r="N3570">
        <v>47.571399999999997</v>
      </c>
      <c r="O3570">
        <v>0</v>
      </c>
      <c r="P3570">
        <v>0</v>
      </c>
      <c r="Q3570">
        <v>10013.7857</v>
      </c>
      <c r="R3570">
        <v>20027.571400000001</v>
      </c>
      <c r="S3570" t="s">
        <v>1428</v>
      </c>
    </row>
    <row r="3571" spans="1:19">
      <c r="A3571" t="s">
        <v>2994</v>
      </c>
      <c r="B3571">
        <v>44325</v>
      </c>
      <c r="C3571" t="s">
        <v>2995</v>
      </c>
      <c r="D3571" s="132">
        <v>44325</v>
      </c>
      <c r="E3571" t="s">
        <v>1143</v>
      </c>
      <c r="F3571" t="s">
        <v>1315</v>
      </c>
      <c r="G3571" t="s">
        <v>1143</v>
      </c>
      <c r="H3571" t="s">
        <v>1143</v>
      </c>
      <c r="I3571" t="s">
        <v>1407</v>
      </c>
      <c r="J3571">
        <v>2</v>
      </c>
      <c r="K3571">
        <v>5492.5</v>
      </c>
      <c r="L3571">
        <v>10985</v>
      </c>
      <c r="M3571">
        <v>13.077400000000001</v>
      </c>
      <c r="N3571">
        <v>26.154800000000002</v>
      </c>
      <c r="O3571">
        <v>0</v>
      </c>
      <c r="P3571">
        <v>0</v>
      </c>
      <c r="Q3571">
        <v>5505.5774000000001</v>
      </c>
      <c r="R3571">
        <v>11011.1548</v>
      </c>
      <c r="S3571" t="s">
        <v>1428</v>
      </c>
    </row>
    <row r="3572" spans="1:19">
      <c r="A3572" t="s">
        <v>2994</v>
      </c>
      <c r="B3572">
        <v>44325</v>
      </c>
      <c r="C3572" t="s">
        <v>2995</v>
      </c>
      <c r="D3572" s="132">
        <v>44325</v>
      </c>
      <c r="E3572" t="s">
        <v>1143</v>
      </c>
      <c r="F3572" t="s">
        <v>1315</v>
      </c>
      <c r="G3572" t="s">
        <v>1143</v>
      </c>
      <c r="H3572" t="s">
        <v>1143</v>
      </c>
      <c r="I3572" t="s">
        <v>1153</v>
      </c>
      <c r="J3572">
        <v>1</v>
      </c>
      <c r="K3572">
        <v>9162.18</v>
      </c>
      <c r="L3572">
        <v>9162.18</v>
      </c>
      <c r="M3572">
        <v>21.814699999999998</v>
      </c>
      <c r="N3572">
        <v>21.814699999999998</v>
      </c>
      <c r="O3572">
        <v>0</v>
      </c>
      <c r="P3572">
        <v>0</v>
      </c>
      <c r="Q3572">
        <v>9183.9946999999993</v>
      </c>
      <c r="R3572">
        <v>9183.9946999999993</v>
      </c>
      <c r="S3572" t="s">
        <v>1428</v>
      </c>
    </row>
    <row r="3573" spans="1:19">
      <c r="A3573" t="s">
        <v>2996</v>
      </c>
      <c r="B3573">
        <v>44325</v>
      </c>
      <c r="C3573" t="s">
        <v>2997</v>
      </c>
      <c r="D3573" s="132">
        <v>44325</v>
      </c>
      <c r="E3573" t="s">
        <v>1143</v>
      </c>
      <c r="F3573" t="s">
        <v>1410</v>
      </c>
      <c r="G3573" t="s">
        <v>1143</v>
      </c>
      <c r="H3573" t="s">
        <v>1143</v>
      </c>
      <c r="I3573" t="s">
        <v>1322</v>
      </c>
      <c r="J3573">
        <v>1</v>
      </c>
      <c r="K3573">
        <v>1380</v>
      </c>
      <c r="L3573">
        <v>1380</v>
      </c>
      <c r="M3573">
        <v>3.2856999999999998</v>
      </c>
      <c r="N3573">
        <v>3.2856999999999998</v>
      </c>
      <c r="O3573">
        <v>0</v>
      </c>
      <c r="P3573">
        <v>0</v>
      </c>
      <c r="Q3573">
        <v>1383.2856999999999</v>
      </c>
      <c r="R3573">
        <v>1383.2856999999999</v>
      </c>
      <c r="S3573" t="s">
        <v>1428</v>
      </c>
    </row>
    <row r="3574" spans="1:19">
      <c r="A3574" t="s">
        <v>2996</v>
      </c>
      <c r="B3574">
        <v>44325</v>
      </c>
      <c r="C3574" t="s">
        <v>2997</v>
      </c>
      <c r="D3574" s="132">
        <v>44325</v>
      </c>
      <c r="E3574" t="s">
        <v>1143</v>
      </c>
      <c r="F3574" t="s">
        <v>1410</v>
      </c>
      <c r="G3574" t="s">
        <v>1143</v>
      </c>
      <c r="H3574" t="s">
        <v>1143</v>
      </c>
      <c r="I3574" t="s">
        <v>1344</v>
      </c>
      <c r="J3574">
        <v>2</v>
      </c>
      <c r="K3574">
        <v>9990</v>
      </c>
      <c r="L3574">
        <v>19980</v>
      </c>
      <c r="M3574">
        <v>23.785699999999999</v>
      </c>
      <c r="N3574">
        <v>47.571399999999997</v>
      </c>
      <c r="O3574">
        <v>0</v>
      </c>
      <c r="P3574">
        <v>0</v>
      </c>
      <c r="Q3574">
        <v>10013.7857</v>
      </c>
      <c r="R3574">
        <v>20027.571400000001</v>
      </c>
      <c r="S3574" t="s">
        <v>1428</v>
      </c>
    </row>
    <row r="3575" spans="1:19">
      <c r="A3575" t="s">
        <v>2996</v>
      </c>
      <c r="B3575">
        <v>44325</v>
      </c>
      <c r="C3575" t="s">
        <v>2997</v>
      </c>
      <c r="D3575" s="132">
        <v>44325</v>
      </c>
      <c r="E3575" t="s">
        <v>1143</v>
      </c>
      <c r="F3575" t="s">
        <v>1410</v>
      </c>
      <c r="G3575" t="s">
        <v>1143</v>
      </c>
      <c r="H3575" t="s">
        <v>1143</v>
      </c>
      <c r="I3575" t="s">
        <v>1420</v>
      </c>
      <c r="J3575">
        <v>3</v>
      </c>
      <c r="K3575">
        <v>9162.5</v>
      </c>
      <c r="L3575">
        <v>27487.5</v>
      </c>
      <c r="M3575">
        <v>21.8155</v>
      </c>
      <c r="N3575">
        <v>65.4465</v>
      </c>
      <c r="O3575">
        <v>0</v>
      </c>
      <c r="P3575">
        <v>0</v>
      </c>
      <c r="Q3575">
        <v>9184.3155000000006</v>
      </c>
      <c r="R3575">
        <v>27552.946499999998</v>
      </c>
      <c r="S3575" t="s">
        <v>1428</v>
      </c>
    </row>
    <row r="3576" spans="1:19">
      <c r="A3576" t="s">
        <v>2996</v>
      </c>
      <c r="B3576">
        <v>44325</v>
      </c>
      <c r="C3576" t="s">
        <v>2997</v>
      </c>
      <c r="D3576" s="132">
        <v>44325</v>
      </c>
      <c r="E3576" t="s">
        <v>1143</v>
      </c>
      <c r="F3576" t="s">
        <v>1410</v>
      </c>
      <c r="G3576" t="s">
        <v>1143</v>
      </c>
      <c r="H3576" t="s">
        <v>1143</v>
      </c>
      <c r="I3576" t="s">
        <v>1408</v>
      </c>
      <c r="J3576">
        <v>3</v>
      </c>
      <c r="K3576">
        <v>7870</v>
      </c>
      <c r="L3576">
        <v>23610</v>
      </c>
      <c r="M3576">
        <v>18.738099999999999</v>
      </c>
      <c r="N3576">
        <v>56.214300000000001</v>
      </c>
      <c r="O3576">
        <v>0</v>
      </c>
      <c r="P3576">
        <v>0</v>
      </c>
      <c r="Q3576">
        <v>7888.7380999999996</v>
      </c>
      <c r="R3576">
        <v>23666.2143</v>
      </c>
      <c r="S3576" t="s">
        <v>1428</v>
      </c>
    </row>
    <row r="3577" spans="1:19">
      <c r="A3577" t="s">
        <v>2996</v>
      </c>
      <c r="B3577">
        <v>44325</v>
      </c>
      <c r="C3577" t="s">
        <v>2997</v>
      </c>
      <c r="D3577" s="132">
        <v>44325</v>
      </c>
      <c r="E3577" t="s">
        <v>1143</v>
      </c>
      <c r="F3577" t="s">
        <v>1410</v>
      </c>
      <c r="G3577" t="s">
        <v>1143</v>
      </c>
      <c r="H3577" t="s">
        <v>1143</v>
      </c>
      <c r="I3577" t="s">
        <v>1407</v>
      </c>
      <c r="J3577">
        <v>5</v>
      </c>
      <c r="K3577">
        <v>5492.5</v>
      </c>
      <c r="L3577">
        <v>27462.5</v>
      </c>
      <c r="M3577">
        <v>13.077400000000001</v>
      </c>
      <c r="N3577">
        <v>65.387</v>
      </c>
      <c r="O3577">
        <v>0</v>
      </c>
      <c r="P3577">
        <v>0</v>
      </c>
      <c r="Q3577">
        <v>5505.5774000000001</v>
      </c>
      <c r="R3577">
        <v>27527.886999999999</v>
      </c>
      <c r="S3577" t="s">
        <v>1428</v>
      </c>
    </row>
    <row r="3578" spans="1:19">
      <c r="A3578" t="s">
        <v>2998</v>
      </c>
      <c r="B3578">
        <v>44325</v>
      </c>
      <c r="C3578" t="s">
        <v>2999</v>
      </c>
      <c r="D3578" s="132">
        <v>44325</v>
      </c>
      <c r="E3578" t="s">
        <v>1143</v>
      </c>
      <c r="F3578" t="s">
        <v>1314</v>
      </c>
      <c r="G3578" t="s">
        <v>1143</v>
      </c>
      <c r="H3578" t="s">
        <v>1143</v>
      </c>
      <c r="I3578" t="s">
        <v>1407</v>
      </c>
      <c r="J3578">
        <v>4</v>
      </c>
      <c r="K3578">
        <v>5492.5</v>
      </c>
      <c r="L3578">
        <v>21970</v>
      </c>
      <c r="M3578">
        <v>13.077400000000001</v>
      </c>
      <c r="N3578">
        <v>52.309600000000003</v>
      </c>
      <c r="O3578">
        <v>0</v>
      </c>
      <c r="P3578">
        <v>0</v>
      </c>
      <c r="Q3578">
        <v>5505.5774000000001</v>
      </c>
      <c r="R3578">
        <v>22022.309600000001</v>
      </c>
      <c r="S3578" t="s">
        <v>1428</v>
      </c>
    </row>
    <row r="3579" spans="1:19">
      <c r="A3579" t="s">
        <v>2998</v>
      </c>
      <c r="B3579">
        <v>44325</v>
      </c>
      <c r="C3579" t="s">
        <v>2999</v>
      </c>
      <c r="D3579" s="132">
        <v>44325</v>
      </c>
      <c r="E3579" t="s">
        <v>1143</v>
      </c>
      <c r="F3579" t="s">
        <v>1314</v>
      </c>
      <c r="G3579" t="s">
        <v>1143</v>
      </c>
      <c r="H3579" t="s">
        <v>1143</v>
      </c>
      <c r="I3579" t="s">
        <v>1420</v>
      </c>
      <c r="J3579">
        <v>1</v>
      </c>
      <c r="K3579">
        <v>9162.5</v>
      </c>
      <c r="L3579">
        <v>9162.5</v>
      </c>
      <c r="M3579">
        <v>21.8155</v>
      </c>
      <c r="N3579">
        <v>21.8155</v>
      </c>
      <c r="O3579">
        <v>0</v>
      </c>
      <c r="P3579">
        <v>0</v>
      </c>
      <c r="Q3579">
        <v>9184.3155000000006</v>
      </c>
      <c r="R3579">
        <v>9184.3155000000006</v>
      </c>
      <c r="S3579" t="s">
        <v>1428</v>
      </c>
    </row>
    <row r="3580" spans="1:19">
      <c r="A3580" t="s">
        <v>2998</v>
      </c>
      <c r="B3580">
        <v>44325</v>
      </c>
      <c r="C3580" t="s">
        <v>2999</v>
      </c>
      <c r="D3580" s="132">
        <v>44325</v>
      </c>
      <c r="E3580" t="s">
        <v>1143</v>
      </c>
      <c r="F3580" t="s">
        <v>1314</v>
      </c>
      <c r="G3580" t="s">
        <v>1143</v>
      </c>
      <c r="H3580" t="s">
        <v>1143</v>
      </c>
      <c r="I3580" t="s">
        <v>1475</v>
      </c>
      <c r="J3580">
        <v>1</v>
      </c>
      <c r="K3580">
        <v>9162.5</v>
      </c>
      <c r="L3580">
        <v>9162.5</v>
      </c>
      <c r="M3580">
        <v>21.8155</v>
      </c>
      <c r="N3580">
        <v>21.8155</v>
      </c>
      <c r="O3580">
        <v>0</v>
      </c>
      <c r="P3580">
        <v>0</v>
      </c>
      <c r="Q3580">
        <v>9184.3155000000006</v>
      </c>
      <c r="R3580">
        <v>9184.3155000000006</v>
      </c>
      <c r="S3580" t="s">
        <v>1428</v>
      </c>
    </row>
    <row r="3581" spans="1:19">
      <c r="A3581" t="s">
        <v>3000</v>
      </c>
      <c r="B3581">
        <v>44325</v>
      </c>
      <c r="C3581" t="s">
        <v>3001</v>
      </c>
      <c r="D3581" s="132">
        <v>44325</v>
      </c>
      <c r="E3581" t="s">
        <v>1143</v>
      </c>
      <c r="F3581" t="s">
        <v>1471</v>
      </c>
      <c r="G3581" t="s">
        <v>1143</v>
      </c>
      <c r="H3581" t="s">
        <v>1143</v>
      </c>
      <c r="I3581" t="s">
        <v>1407</v>
      </c>
      <c r="J3581">
        <v>1</v>
      </c>
      <c r="K3581">
        <v>5492.5</v>
      </c>
      <c r="L3581">
        <v>5492.5</v>
      </c>
      <c r="M3581">
        <v>13.077400000000001</v>
      </c>
      <c r="N3581">
        <v>13.077400000000001</v>
      </c>
      <c r="O3581">
        <v>0</v>
      </c>
      <c r="P3581">
        <v>0</v>
      </c>
      <c r="Q3581">
        <v>5505.5774000000001</v>
      </c>
      <c r="R3581">
        <v>5505.5774000000001</v>
      </c>
      <c r="S3581" t="s">
        <v>1428</v>
      </c>
    </row>
    <row r="3582" spans="1:19">
      <c r="A3582" t="s">
        <v>3002</v>
      </c>
      <c r="B3582">
        <v>44325</v>
      </c>
      <c r="C3582" t="s">
        <v>3003</v>
      </c>
      <c r="D3582" s="132">
        <v>44325</v>
      </c>
      <c r="E3582" t="s">
        <v>1143</v>
      </c>
      <c r="F3582" t="s">
        <v>1409</v>
      </c>
      <c r="G3582" t="s">
        <v>1143</v>
      </c>
      <c r="H3582" t="s">
        <v>1143</v>
      </c>
      <c r="I3582" t="s">
        <v>1407</v>
      </c>
      <c r="J3582">
        <v>3</v>
      </c>
      <c r="K3582">
        <v>5492.5</v>
      </c>
      <c r="L3582">
        <v>16477.5</v>
      </c>
      <c r="M3582">
        <v>13.077400000000001</v>
      </c>
      <c r="N3582">
        <v>39.232199999999999</v>
      </c>
      <c r="O3582">
        <v>0</v>
      </c>
      <c r="P3582">
        <v>0</v>
      </c>
      <c r="Q3582">
        <v>5505.5774000000001</v>
      </c>
      <c r="R3582">
        <v>16516.732199999999</v>
      </c>
      <c r="S3582" t="s">
        <v>1428</v>
      </c>
    </row>
    <row r="3583" spans="1:19">
      <c r="A3583" t="s">
        <v>3004</v>
      </c>
      <c r="B3583">
        <v>44325</v>
      </c>
      <c r="C3583" t="s">
        <v>3005</v>
      </c>
      <c r="D3583" s="132">
        <v>44325</v>
      </c>
      <c r="E3583" t="s">
        <v>1143</v>
      </c>
      <c r="F3583" t="s">
        <v>1151</v>
      </c>
      <c r="G3583" t="s">
        <v>1143</v>
      </c>
      <c r="H3583" t="s">
        <v>1143</v>
      </c>
      <c r="I3583" t="s">
        <v>1407</v>
      </c>
      <c r="J3583">
        <v>5</v>
      </c>
      <c r="K3583">
        <v>5492.5</v>
      </c>
      <c r="L3583">
        <v>27462.5</v>
      </c>
      <c r="M3583">
        <v>13.077400000000001</v>
      </c>
      <c r="N3583">
        <v>65.387</v>
      </c>
      <c r="O3583">
        <v>0</v>
      </c>
      <c r="P3583">
        <v>0</v>
      </c>
      <c r="Q3583">
        <v>5505.5774000000001</v>
      </c>
      <c r="R3583">
        <v>27527.886999999999</v>
      </c>
      <c r="S3583" t="s">
        <v>1428</v>
      </c>
    </row>
    <row r="3584" spans="1:19">
      <c r="A3584" t="s">
        <v>3004</v>
      </c>
      <c r="B3584">
        <v>44325</v>
      </c>
      <c r="C3584" t="s">
        <v>3005</v>
      </c>
      <c r="D3584" s="132">
        <v>44325</v>
      </c>
      <c r="E3584" t="s">
        <v>1143</v>
      </c>
      <c r="F3584" t="s">
        <v>1151</v>
      </c>
      <c r="G3584" t="s">
        <v>1143</v>
      </c>
      <c r="H3584" t="s">
        <v>1143</v>
      </c>
      <c r="I3584" t="s">
        <v>1420</v>
      </c>
      <c r="J3584">
        <v>2</v>
      </c>
      <c r="K3584">
        <v>9162.5</v>
      </c>
      <c r="L3584">
        <v>18325</v>
      </c>
      <c r="M3584">
        <v>21.8155</v>
      </c>
      <c r="N3584">
        <v>43.631</v>
      </c>
      <c r="O3584">
        <v>0</v>
      </c>
      <c r="P3584">
        <v>0</v>
      </c>
      <c r="Q3584">
        <v>9184.3155000000006</v>
      </c>
      <c r="R3584">
        <v>18368.631000000001</v>
      </c>
      <c r="S3584" t="s">
        <v>1428</v>
      </c>
    </row>
    <row r="3585" spans="1:19">
      <c r="A3585" t="s">
        <v>3004</v>
      </c>
      <c r="B3585">
        <v>44325</v>
      </c>
      <c r="C3585" t="s">
        <v>3005</v>
      </c>
      <c r="D3585" s="132">
        <v>44325</v>
      </c>
      <c r="E3585" t="s">
        <v>1143</v>
      </c>
      <c r="F3585" t="s">
        <v>1151</v>
      </c>
      <c r="G3585" t="s">
        <v>1143</v>
      </c>
      <c r="H3585" t="s">
        <v>1143</v>
      </c>
      <c r="I3585" t="s">
        <v>1408</v>
      </c>
      <c r="J3585">
        <v>2</v>
      </c>
      <c r="K3585">
        <v>7870</v>
      </c>
      <c r="L3585">
        <v>15740</v>
      </c>
      <c r="M3585">
        <v>18.738099999999999</v>
      </c>
      <c r="N3585">
        <v>37.476199999999999</v>
      </c>
      <c r="O3585">
        <v>0</v>
      </c>
      <c r="P3585">
        <v>0</v>
      </c>
      <c r="Q3585">
        <v>7888.7380999999996</v>
      </c>
      <c r="R3585">
        <v>15777.476199999999</v>
      </c>
      <c r="S3585" t="s">
        <v>1428</v>
      </c>
    </row>
    <row r="3586" spans="1:19">
      <c r="A3586" t="s">
        <v>3006</v>
      </c>
      <c r="B3586">
        <v>44325</v>
      </c>
      <c r="C3586" t="s">
        <v>3007</v>
      </c>
      <c r="D3586" s="132">
        <v>44325</v>
      </c>
      <c r="E3586" t="s">
        <v>1429</v>
      </c>
      <c r="F3586" t="s">
        <v>1043</v>
      </c>
      <c r="G3586" t="s">
        <v>1045</v>
      </c>
      <c r="H3586" t="s">
        <v>117</v>
      </c>
      <c r="I3586" t="s">
        <v>1156</v>
      </c>
      <c r="J3586">
        <v>20</v>
      </c>
      <c r="K3586">
        <v>1419</v>
      </c>
      <c r="L3586">
        <v>28380</v>
      </c>
      <c r="M3586">
        <v>3.3786</v>
      </c>
      <c r="N3586">
        <v>67.572000000000003</v>
      </c>
      <c r="O3586">
        <v>0</v>
      </c>
      <c r="P3586">
        <v>0</v>
      </c>
      <c r="Q3586">
        <v>1422.3786</v>
      </c>
      <c r="R3586">
        <v>28447.572</v>
      </c>
      <c r="S3586" t="s">
        <v>1428</v>
      </c>
    </row>
    <row r="3587" spans="1:19">
      <c r="A3587" t="s">
        <v>3006</v>
      </c>
      <c r="B3587">
        <v>44325</v>
      </c>
      <c r="C3587" t="s">
        <v>3007</v>
      </c>
      <c r="D3587" s="132">
        <v>44325</v>
      </c>
      <c r="E3587" t="s">
        <v>1429</v>
      </c>
      <c r="F3587" t="s">
        <v>1043</v>
      </c>
      <c r="G3587" t="s">
        <v>1045</v>
      </c>
      <c r="H3587" t="s">
        <v>117</v>
      </c>
      <c r="I3587" t="s">
        <v>1375</v>
      </c>
      <c r="J3587">
        <v>30</v>
      </c>
      <c r="K3587">
        <v>1400</v>
      </c>
      <c r="L3587">
        <v>42000</v>
      </c>
      <c r="M3587">
        <v>3.3332999999999999</v>
      </c>
      <c r="N3587">
        <v>99.998999999999995</v>
      </c>
      <c r="O3587">
        <v>0</v>
      </c>
      <c r="P3587">
        <v>0</v>
      </c>
      <c r="Q3587">
        <v>1403.3333</v>
      </c>
      <c r="R3587">
        <v>42099.999000000003</v>
      </c>
      <c r="S3587" t="s">
        <v>1428</v>
      </c>
    </row>
    <row r="3588" spans="1:19">
      <c r="A3588" t="s">
        <v>3006</v>
      </c>
      <c r="B3588">
        <v>44325</v>
      </c>
      <c r="C3588" t="s">
        <v>3007</v>
      </c>
      <c r="D3588" s="132">
        <v>44325</v>
      </c>
      <c r="E3588" t="s">
        <v>1429</v>
      </c>
      <c r="F3588" t="s">
        <v>1043</v>
      </c>
      <c r="G3588" t="s">
        <v>1045</v>
      </c>
      <c r="H3588" t="s">
        <v>117</v>
      </c>
      <c r="I3588" t="s">
        <v>1407</v>
      </c>
      <c r="J3588">
        <v>31</v>
      </c>
      <c r="K3588">
        <v>5415</v>
      </c>
      <c r="L3588">
        <v>167865</v>
      </c>
      <c r="M3588">
        <v>12.892899999999999</v>
      </c>
      <c r="N3588">
        <v>399.67989999999998</v>
      </c>
      <c r="O3588">
        <v>0</v>
      </c>
      <c r="P3588">
        <v>0</v>
      </c>
      <c r="Q3588">
        <v>5427.8928999999998</v>
      </c>
      <c r="R3588">
        <v>168264.67989999999</v>
      </c>
      <c r="S3588" t="s">
        <v>1428</v>
      </c>
    </row>
    <row r="3589" spans="1:19">
      <c r="A3589" t="s">
        <v>3006</v>
      </c>
      <c r="B3589">
        <v>44325</v>
      </c>
      <c r="C3589" t="s">
        <v>3007</v>
      </c>
      <c r="D3589" s="132">
        <v>44325</v>
      </c>
      <c r="E3589" t="s">
        <v>1429</v>
      </c>
      <c r="F3589" t="s">
        <v>1043</v>
      </c>
      <c r="G3589" t="s">
        <v>1045</v>
      </c>
      <c r="H3589" t="s">
        <v>117</v>
      </c>
      <c r="I3589" t="s">
        <v>2141</v>
      </c>
      <c r="J3589">
        <v>34</v>
      </c>
      <c r="K3589">
        <v>1176</v>
      </c>
      <c r="L3589">
        <v>39984</v>
      </c>
      <c r="M3589">
        <v>2.8</v>
      </c>
      <c r="N3589">
        <v>95.2</v>
      </c>
      <c r="O3589">
        <v>0</v>
      </c>
      <c r="P3589">
        <v>0</v>
      </c>
      <c r="Q3589">
        <v>1178.8</v>
      </c>
      <c r="R3589">
        <v>40079.199999999997</v>
      </c>
      <c r="S3589" t="s">
        <v>1428</v>
      </c>
    </row>
    <row r="3590" spans="1:19">
      <c r="A3590" t="s">
        <v>3008</v>
      </c>
      <c r="B3590">
        <v>44325</v>
      </c>
      <c r="C3590" t="s">
        <v>3009</v>
      </c>
      <c r="D3590" s="132">
        <v>44325</v>
      </c>
      <c r="E3590" t="s">
        <v>1429</v>
      </c>
      <c r="F3590" t="s">
        <v>8</v>
      </c>
      <c r="G3590" t="s">
        <v>1045</v>
      </c>
      <c r="H3590" t="s">
        <v>117</v>
      </c>
      <c r="I3590" t="s">
        <v>1156</v>
      </c>
      <c r="J3590">
        <v>140</v>
      </c>
      <c r="K3590">
        <v>1419</v>
      </c>
      <c r="L3590">
        <v>198660</v>
      </c>
      <c r="M3590">
        <v>3.3786</v>
      </c>
      <c r="N3590">
        <v>473.00400000000002</v>
      </c>
      <c r="O3590">
        <v>0</v>
      </c>
      <c r="P3590">
        <v>0</v>
      </c>
      <c r="Q3590">
        <v>1422.3786</v>
      </c>
      <c r="R3590">
        <v>199133.00399999999</v>
      </c>
      <c r="S3590" t="s">
        <v>1428</v>
      </c>
    </row>
    <row r="3591" spans="1:19">
      <c r="A3591" t="s">
        <v>3008</v>
      </c>
      <c r="B3591">
        <v>44325</v>
      </c>
      <c r="C3591" t="s">
        <v>3009</v>
      </c>
      <c r="D3591" s="132">
        <v>44325</v>
      </c>
      <c r="E3591" t="s">
        <v>1429</v>
      </c>
      <c r="F3591" t="s">
        <v>8</v>
      </c>
      <c r="G3591" t="s">
        <v>1045</v>
      </c>
      <c r="H3591" t="s">
        <v>117</v>
      </c>
      <c r="I3591" t="s">
        <v>2141</v>
      </c>
      <c r="J3591">
        <v>100</v>
      </c>
      <c r="K3591">
        <v>1176</v>
      </c>
      <c r="L3591">
        <v>117600</v>
      </c>
      <c r="M3591">
        <v>2.8</v>
      </c>
      <c r="N3591">
        <v>280</v>
      </c>
      <c r="O3591">
        <v>0</v>
      </c>
      <c r="P3591">
        <v>0</v>
      </c>
      <c r="Q3591">
        <v>1178.8</v>
      </c>
      <c r="R3591">
        <v>117880</v>
      </c>
      <c r="S3591" t="s">
        <v>1428</v>
      </c>
    </row>
    <row r="3592" spans="1:19">
      <c r="A3592" t="s">
        <v>3008</v>
      </c>
      <c r="B3592">
        <v>44325</v>
      </c>
      <c r="C3592" t="s">
        <v>3009</v>
      </c>
      <c r="D3592" s="132">
        <v>44325</v>
      </c>
      <c r="E3592" t="s">
        <v>1429</v>
      </c>
      <c r="F3592" t="s">
        <v>8</v>
      </c>
      <c r="G3592" t="s">
        <v>1045</v>
      </c>
      <c r="H3592" t="s">
        <v>117</v>
      </c>
      <c r="I3592" t="s">
        <v>1375</v>
      </c>
      <c r="J3592">
        <v>170</v>
      </c>
      <c r="K3592">
        <v>1400</v>
      </c>
      <c r="L3592">
        <v>238000</v>
      </c>
      <c r="M3592">
        <v>3.3332999999999999</v>
      </c>
      <c r="N3592">
        <v>566.66099999999994</v>
      </c>
      <c r="O3592">
        <v>0</v>
      </c>
      <c r="P3592">
        <v>0</v>
      </c>
      <c r="Q3592">
        <v>1403.3333</v>
      </c>
      <c r="R3592">
        <v>238566.66099999999</v>
      </c>
      <c r="S3592" t="s">
        <v>1428</v>
      </c>
    </row>
    <row r="3593" spans="1:19">
      <c r="A3593" t="s">
        <v>3008</v>
      </c>
      <c r="B3593">
        <v>44325</v>
      </c>
      <c r="C3593" t="s">
        <v>3009</v>
      </c>
      <c r="D3593" s="132">
        <v>44325</v>
      </c>
      <c r="E3593" t="s">
        <v>1429</v>
      </c>
      <c r="F3593" t="s">
        <v>8</v>
      </c>
      <c r="G3593" t="s">
        <v>1045</v>
      </c>
      <c r="H3593" t="s">
        <v>117</v>
      </c>
      <c r="I3593" t="s">
        <v>1379</v>
      </c>
      <c r="J3593">
        <v>60</v>
      </c>
      <c r="K3593">
        <v>1186</v>
      </c>
      <c r="L3593">
        <v>71160</v>
      </c>
      <c r="M3593">
        <v>2.8237999999999999</v>
      </c>
      <c r="N3593">
        <v>169.428</v>
      </c>
      <c r="O3593">
        <v>0</v>
      </c>
      <c r="P3593">
        <v>0</v>
      </c>
      <c r="Q3593">
        <v>1188.8237999999999</v>
      </c>
      <c r="R3593">
        <v>71329.428</v>
      </c>
      <c r="S3593" t="s">
        <v>1428</v>
      </c>
    </row>
    <row r="3594" spans="1:19">
      <c r="A3594" t="s">
        <v>3008</v>
      </c>
      <c r="B3594">
        <v>44325</v>
      </c>
      <c r="C3594" t="s">
        <v>3009</v>
      </c>
      <c r="D3594" s="132">
        <v>44325</v>
      </c>
      <c r="E3594" t="s">
        <v>1429</v>
      </c>
      <c r="F3594" t="s">
        <v>8</v>
      </c>
      <c r="G3594" t="s">
        <v>1045</v>
      </c>
      <c r="H3594" t="s">
        <v>117</v>
      </c>
      <c r="I3594" t="s">
        <v>1407</v>
      </c>
      <c r="J3594">
        <v>109</v>
      </c>
      <c r="K3594">
        <v>5415</v>
      </c>
      <c r="L3594">
        <v>590235</v>
      </c>
      <c r="M3594">
        <v>12.892899999999999</v>
      </c>
      <c r="N3594">
        <v>1405.3261</v>
      </c>
      <c r="O3594">
        <v>0</v>
      </c>
      <c r="P3594">
        <v>0</v>
      </c>
      <c r="Q3594">
        <v>5427.8928999999998</v>
      </c>
      <c r="R3594">
        <v>591640.32609999995</v>
      </c>
      <c r="S3594" t="s">
        <v>1428</v>
      </c>
    </row>
    <row r="3595" spans="1:19">
      <c r="A3595" t="s">
        <v>3008</v>
      </c>
      <c r="B3595">
        <v>44325</v>
      </c>
      <c r="C3595" t="s">
        <v>3009</v>
      </c>
      <c r="D3595" s="132">
        <v>44325</v>
      </c>
      <c r="E3595" t="s">
        <v>1429</v>
      </c>
      <c r="F3595" t="s">
        <v>8</v>
      </c>
      <c r="G3595" t="s">
        <v>1045</v>
      </c>
      <c r="H3595" t="s">
        <v>117</v>
      </c>
      <c r="I3595" t="s">
        <v>1420</v>
      </c>
      <c r="J3595">
        <v>5</v>
      </c>
      <c r="K3595">
        <v>9035</v>
      </c>
      <c r="L3595">
        <v>45175</v>
      </c>
      <c r="M3595">
        <v>21.511900000000001</v>
      </c>
      <c r="N3595">
        <v>107.5595</v>
      </c>
      <c r="O3595">
        <v>0</v>
      </c>
      <c r="P3595">
        <v>0</v>
      </c>
      <c r="Q3595">
        <v>9056.5118999999995</v>
      </c>
      <c r="R3595">
        <v>45282.559500000003</v>
      </c>
      <c r="S3595" t="s">
        <v>1428</v>
      </c>
    </row>
    <row r="3596" spans="1:19">
      <c r="A3596" t="s">
        <v>3008</v>
      </c>
      <c r="B3596">
        <v>44325</v>
      </c>
      <c r="C3596" t="s">
        <v>3009</v>
      </c>
      <c r="D3596" s="132">
        <v>44325</v>
      </c>
      <c r="E3596" t="s">
        <v>1429</v>
      </c>
      <c r="F3596" t="s">
        <v>8</v>
      </c>
      <c r="G3596" t="s">
        <v>1045</v>
      </c>
      <c r="H3596" t="s">
        <v>117</v>
      </c>
      <c r="I3596" t="s">
        <v>1475</v>
      </c>
      <c r="J3596">
        <v>15</v>
      </c>
      <c r="K3596">
        <v>9035</v>
      </c>
      <c r="L3596">
        <v>135525</v>
      </c>
      <c r="M3596">
        <v>21.511900000000001</v>
      </c>
      <c r="N3596">
        <v>322.67849999999999</v>
      </c>
      <c r="O3596">
        <v>0</v>
      </c>
      <c r="P3596">
        <v>0</v>
      </c>
      <c r="Q3596">
        <v>9056.5118999999995</v>
      </c>
      <c r="R3596">
        <v>135847.67850000001</v>
      </c>
      <c r="S3596" t="s">
        <v>1428</v>
      </c>
    </row>
    <row r="3597" spans="1:19">
      <c r="A3597" t="s">
        <v>3010</v>
      </c>
      <c r="B3597">
        <v>44325</v>
      </c>
      <c r="C3597" t="s">
        <v>3011</v>
      </c>
      <c r="D3597" s="132">
        <v>44325</v>
      </c>
      <c r="E3597" t="s">
        <v>1429</v>
      </c>
      <c r="F3597" t="s">
        <v>1</v>
      </c>
      <c r="G3597" t="s">
        <v>1045</v>
      </c>
      <c r="H3597" t="s">
        <v>117</v>
      </c>
      <c r="I3597" t="s">
        <v>1407</v>
      </c>
      <c r="J3597">
        <v>60</v>
      </c>
      <c r="K3597">
        <v>5415</v>
      </c>
      <c r="L3597">
        <v>324900</v>
      </c>
      <c r="M3597">
        <v>12.892899999999999</v>
      </c>
      <c r="N3597">
        <v>773.57399999999996</v>
      </c>
      <c r="O3597">
        <v>0</v>
      </c>
      <c r="P3597">
        <v>0</v>
      </c>
      <c r="Q3597">
        <v>5427.8928999999998</v>
      </c>
      <c r="R3597">
        <v>325673.57400000002</v>
      </c>
      <c r="S3597" t="s">
        <v>1428</v>
      </c>
    </row>
    <row r="3598" spans="1:19">
      <c r="A3598" t="s">
        <v>3012</v>
      </c>
      <c r="B3598">
        <v>44325</v>
      </c>
      <c r="C3598" t="s">
        <v>3013</v>
      </c>
      <c r="D3598" s="132">
        <v>44325</v>
      </c>
      <c r="E3598" t="s">
        <v>1426</v>
      </c>
      <c r="F3598" t="s">
        <v>1457</v>
      </c>
      <c r="G3598" t="s">
        <v>1427</v>
      </c>
      <c r="H3598" t="s">
        <v>1426</v>
      </c>
      <c r="I3598" t="s">
        <v>1153</v>
      </c>
      <c r="J3598">
        <v>1</v>
      </c>
      <c r="K3598">
        <v>9045</v>
      </c>
      <c r="L3598">
        <v>9045</v>
      </c>
      <c r="M3598">
        <v>0</v>
      </c>
      <c r="N3598">
        <v>0</v>
      </c>
      <c r="O3598">
        <v>3045</v>
      </c>
      <c r="P3598">
        <v>0</v>
      </c>
      <c r="Q3598">
        <v>9045</v>
      </c>
      <c r="R3598">
        <v>6000</v>
      </c>
      <c r="S3598" t="s">
        <v>1428</v>
      </c>
    </row>
    <row r="3599" spans="1:19">
      <c r="A3599" t="s">
        <v>3014</v>
      </c>
      <c r="B3599">
        <v>44325</v>
      </c>
      <c r="C3599" t="s">
        <v>3015</v>
      </c>
      <c r="D3599" s="132">
        <v>44325</v>
      </c>
      <c r="E3599" t="s">
        <v>1426</v>
      </c>
      <c r="F3599" t="s">
        <v>1457</v>
      </c>
      <c r="G3599" t="s">
        <v>1427</v>
      </c>
      <c r="H3599" t="s">
        <v>1426</v>
      </c>
      <c r="I3599" t="s">
        <v>1153</v>
      </c>
      <c r="J3599">
        <v>1</v>
      </c>
      <c r="K3599">
        <v>9045</v>
      </c>
      <c r="L3599">
        <v>9045</v>
      </c>
      <c r="M3599">
        <v>0</v>
      </c>
      <c r="N3599">
        <v>0</v>
      </c>
      <c r="O3599">
        <v>3045</v>
      </c>
      <c r="P3599">
        <v>0</v>
      </c>
      <c r="Q3599">
        <v>9045</v>
      </c>
      <c r="R3599">
        <v>6000</v>
      </c>
      <c r="S3599" t="s">
        <v>1428</v>
      </c>
    </row>
    <row r="3600" spans="1:19">
      <c r="A3600" t="s">
        <v>3016</v>
      </c>
      <c r="B3600">
        <v>44325</v>
      </c>
      <c r="C3600" t="s">
        <v>3017</v>
      </c>
      <c r="D3600" s="132">
        <v>44325</v>
      </c>
      <c r="E3600" t="s">
        <v>1426</v>
      </c>
      <c r="F3600" t="s">
        <v>1457</v>
      </c>
      <c r="G3600" t="s">
        <v>1427</v>
      </c>
      <c r="H3600" t="s">
        <v>1426</v>
      </c>
      <c r="I3600" t="s">
        <v>1153</v>
      </c>
      <c r="J3600">
        <v>1</v>
      </c>
      <c r="K3600">
        <v>9045</v>
      </c>
      <c r="L3600">
        <v>9045</v>
      </c>
      <c r="M3600">
        <v>0</v>
      </c>
      <c r="N3600">
        <v>0</v>
      </c>
      <c r="O3600">
        <v>3045</v>
      </c>
      <c r="P3600">
        <v>0</v>
      </c>
      <c r="Q3600">
        <v>9045</v>
      </c>
      <c r="R3600">
        <v>6000</v>
      </c>
      <c r="S3600" t="s">
        <v>1428</v>
      </c>
    </row>
    <row r="3601" spans="1:19">
      <c r="A3601" t="s">
        <v>3018</v>
      </c>
      <c r="B3601">
        <v>44325</v>
      </c>
      <c r="C3601" t="s">
        <v>3019</v>
      </c>
      <c r="D3601" s="132">
        <v>44325</v>
      </c>
      <c r="E3601" t="s">
        <v>1426</v>
      </c>
      <c r="F3601" t="s">
        <v>3020</v>
      </c>
      <c r="G3601" t="s">
        <v>1427</v>
      </c>
      <c r="H3601" t="s">
        <v>1426</v>
      </c>
      <c r="I3601" t="s">
        <v>1408</v>
      </c>
      <c r="J3601">
        <v>1</v>
      </c>
      <c r="K3601">
        <v>7860</v>
      </c>
      <c r="L3601">
        <v>7860</v>
      </c>
      <c r="M3601">
        <v>0</v>
      </c>
      <c r="N3601">
        <v>0</v>
      </c>
      <c r="O3601">
        <v>0</v>
      </c>
      <c r="P3601">
        <v>0</v>
      </c>
      <c r="Q3601">
        <v>7860</v>
      </c>
      <c r="R3601">
        <v>7860</v>
      </c>
      <c r="S3601" t="s">
        <v>1428</v>
      </c>
    </row>
    <row r="3602" spans="1:19">
      <c r="A3602" t="s">
        <v>3021</v>
      </c>
      <c r="B3602">
        <v>44325</v>
      </c>
      <c r="C3602" t="s">
        <v>3022</v>
      </c>
      <c r="D3602" s="132">
        <v>44325</v>
      </c>
      <c r="E3602" t="s">
        <v>1429</v>
      </c>
      <c r="F3602" t="s">
        <v>106</v>
      </c>
      <c r="G3602" t="s">
        <v>1444</v>
      </c>
      <c r="H3602" t="s">
        <v>117</v>
      </c>
      <c r="I3602" t="s">
        <v>1379</v>
      </c>
      <c r="J3602">
        <v>167</v>
      </c>
      <c r="K3602">
        <v>1186</v>
      </c>
      <c r="L3602">
        <v>198062</v>
      </c>
      <c r="M3602">
        <v>2.8237999999999999</v>
      </c>
      <c r="N3602">
        <v>471.57459999999998</v>
      </c>
      <c r="O3602">
        <v>0</v>
      </c>
      <c r="P3602">
        <v>0</v>
      </c>
      <c r="Q3602">
        <v>1188.8237999999999</v>
      </c>
      <c r="R3602">
        <v>198533.57459999999</v>
      </c>
      <c r="S3602" t="s">
        <v>1428</v>
      </c>
    </row>
    <row r="3603" spans="1:19">
      <c r="A3603" t="s">
        <v>3021</v>
      </c>
      <c r="B3603">
        <v>44325</v>
      </c>
      <c r="C3603" t="s">
        <v>3022</v>
      </c>
      <c r="D3603" s="132">
        <v>44325</v>
      </c>
      <c r="E3603" t="s">
        <v>1429</v>
      </c>
      <c r="F3603" t="s">
        <v>106</v>
      </c>
      <c r="G3603" t="s">
        <v>1444</v>
      </c>
      <c r="H3603" t="s">
        <v>117</v>
      </c>
      <c r="I3603" t="s">
        <v>2141</v>
      </c>
      <c r="J3603">
        <v>178</v>
      </c>
      <c r="K3603">
        <v>1176</v>
      </c>
      <c r="L3603">
        <v>209328</v>
      </c>
      <c r="M3603">
        <v>2.8</v>
      </c>
      <c r="N3603">
        <v>498.4</v>
      </c>
      <c r="O3603">
        <v>0</v>
      </c>
      <c r="P3603">
        <v>0</v>
      </c>
      <c r="Q3603">
        <v>1178.8</v>
      </c>
      <c r="R3603">
        <v>209826.4</v>
      </c>
      <c r="S3603" t="s">
        <v>1428</v>
      </c>
    </row>
    <row r="3604" spans="1:19">
      <c r="A3604" t="s">
        <v>3021</v>
      </c>
      <c r="B3604">
        <v>44325</v>
      </c>
      <c r="C3604" t="s">
        <v>3022</v>
      </c>
      <c r="D3604" s="132">
        <v>44325</v>
      </c>
      <c r="E3604" t="s">
        <v>1429</v>
      </c>
      <c r="F3604" t="s">
        <v>106</v>
      </c>
      <c r="G3604" t="s">
        <v>1444</v>
      </c>
      <c r="H3604" t="s">
        <v>117</v>
      </c>
      <c r="I3604" t="s">
        <v>1344</v>
      </c>
      <c r="J3604">
        <v>30</v>
      </c>
      <c r="K3604">
        <v>9850</v>
      </c>
      <c r="L3604">
        <v>295500</v>
      </c>
      <c r="M3604">
        <v>23.452400000000001</v>
      </c>
      <c r="N3604">
        <v>703.572</v>
      </c>
      <c r="O3604">
        <v>0</v>
      </c>
      <c r="P3604">
        <v>0</v>
      </c>
      <c r="Q3604">
        <v>9873.4524000000001</v>
      </c>
      <c r="R3604">
        <v>296203.57199999999</v>
      </c>
      <c r="S3604" t="s">
        <v>1428</v>
      </c>
    </row>
    <row r="3605" spans="1:19">
      <c r="A3605" t="s">
        <v>3021</v>
      </c>
      <c r="B3605">
        <v>44325</v>
      </c>
      <c r="C3605" t="s">
        <v>3022</v>
      </c>
      <c r="D3605" s="132">
        <v>44325</v>
      </c>
      <c r="E3605" t="s">
        <v>1429</v>
      </c>
      <c r="F3605" t="s">
        <v>106</v>
      </c>
      <c r="G3605" t="s">
        <v>1444</v>
      </c>
      <c r="H3605" t="s">
        <v>117</v>
      </c>
      <c r="I3605" t="s">
        <v>1322</v>
      </c>
      <c r="J3605">
        <v>112</v>
      </c>
      <c r="K3605">
        <v>1361</v>
      </c>
      <c r="L3605">
        <v>152432</v>
      </c>
      <c r="M3605">
        <v>3.2404999999999999</v>
      </c>
      <c r="N3605">
        <v>362.93599999999998</v>
      </c>
      <c r="O3605">
        <v>0</v>
      </c>
      <c r="P3605">
        <v>0</v>
      </c>
      <c r="Q3605">
        <v>1364.2405000000001</v>
      </c>
      <c r="R3605">
        <v>152794.93599999999</v>
      </c>
      <c r="S3605" t="s">
        <v>1428</v>
      </c>
    </row>
    <row r="3606" spans="1:19">
      <c r="A3606" t="s">
        <v>3021</v>
      </c>
      <c r="B3606">
        <v>44325</v>
      </c>
      <c r="C3606" t="s">
        <v>3022</v>
      </c>
      <c r="D3606" s="132">
        <v>44325</v>
      </c>
      <c r="E3606" t="s">
        <v>1429</v>
      </c>
      <c r="F3606" t="s">
        <v>106</v>
      </c>
      <c r="G3606" t="s">
        <v>1444</v>
      </c>
      <c r="H3606" t="s">
        <v>117</v>
      </c>
      <c r="I3606" t="s">
        <v>1420</v>
      </c>
      <c r="J3606">
        <v>30</v>
      </c>
      <c r="K3606">
        <v>9035</v>
      </c>
      <c r="L3606">
        <v>271050</v>
      </c>
      <c r="M3606">
        <v>21.511900000000001</v>
      </c>
      <c r="N3606">
        <v>645.35699999999997</v>
      </c>
      <c r="O3606">
        <v>0</v>
      </c>
      <c r="P3606">
        <v>0</v>
      </c>
      <c r="Q3606">
        <v>9056.5118999999995</v>
      </c>
      <c r="R3606">
        <v>271695.35700000002</v>
      </c>
      <c r="S3606" t="s">
        <v>1428</v>
      </c>
    </row>
    <row r="3607" spans="1:19">
      <c r="A3607" t="s">
        <v>3021</v>
      </c>
      <c r="B3607">
        <v>44325</v>
      </c>
      <c r="C3607" t="s">
        <v>3022</v>
      </c>
      <c r="D3607" s="132">
        <v>44325</v>
      </c>
      <c r="E3607" t="s">
        <v>1429</v>
      </c>
      <c r="F3607" t="s">
        <v>106</v>
      </c>
      <c r="G3607" t="s">
        <v>1444</v>
      </c>
      <c r="H3607" t="s">
        <v>117</v>
      </c>
      <c r="I3607" t="s">
        <v>1153</v>
      </c>
      <c r="J3607">
        <v>20</v>
      </c>
      <c r="K3607">
        <v>9045</v>
      </c>
      <c r="L3607">
        <v>180900</v>
      </c>
      <c r="M3607">
        <v>21.535699999999999</v>
      </c>
      <c r="N3607">
        <v>430.714</v>
      </c>
      <c r="O3607">
        <v>0</v>
      </c>
      <c r="P3607">
        <v>0</v>
      </c>
      <c r="Q3607">
        <v>9066.5357000000004</v>
      </c>
      <c r="R3607">
        <v>181330.71400000001</v>
      </c>
      <c r="S3607" t="s">
        <v>1428</v>
      </c>
    </row>
    <row r="3608" spans="1:19">
      <c r="A3608" t="s">
        <v>3021</v>
      </c>
      <c r="B3608">
        <v>44325</v>
      </c>
      <c r="C3608" t="s">
        <v>3022</v>
      </c>
      <c r="D3608" s="132">
        <v>44325</v>
      </c>
      <c r="E3608" t="s">
        <v>1429</v>
      </c>
      <c r="F3608" t="s">
        <v>106</v>
      </c>
      <c r="G3608" t="s">
        <v>1444</v>
      </c>
      <c r="H3608" t="s">
        <v>117</v>
      </c>
      <c r="I3608" t="s">
        <v>1408</v>
      </c>
      <c r="J3608">
        <v>150</v>
      </c>
      <c r="K3608">
        <v>7760</v>
      </c>
      <c r="L3608">
        <v>1164000</v>
      </c>
      <c r="M3608">
        <v>18.476199999999999</v>
      </c>
      <c r="N3608">
        <v>2771.43</v>
      </c>
      <c r="O3608">
        <v>0</v>
      </c>
      <c r="P3608">
        <v>0</v>
      </c>
      <c r="Q3608">
        <v>7778.4762000000001</v>
      </c>
      <c r="R3608">
        <v>1166771.43</v>
      </c>
      <c r="S3608" t="s">
        <v>1428</v>
      </c>
    </row>
    <row r="3609" spans="1:19">
      <c r="A3609" t="s">
        <v>3021</v>
      </c>
      <c r="B3609">
        <v>44325</v>
      </c>
      <c r="C3609" t="s">
        <v>3022</v>
      </c>
      <c r="D3609" s="132">
        <v>44325</v>
      </c>
      <c r="E3609" t="s">
        <v>1429</v>
      </c>
      <c r="F3609" t="s">
        <v>106</v>
      </c>
      <c r="G3609" t="s">
        <v>1444</v>
      </c>
      <c r="H3609" t="s">
        <v>117</v>
      </c>
      <c r="I3609" t="s">
        <v>1319</v>
      </c>
      <c r="J3609">
        <v>243</v>
      </c>
      <c r="K3609">
        <v>1244</v>
      </c>
      <c r="L3609">
        <v>302292</v>
      </c>
      <c r="M3609">
        <v>2.9619</v>
      </c>
      <c r="N3609">
        <v>719.74170000000004</v>
      </c>
      <c r="O3609">
        <v>0</v>
      </c>
      <c r="P3609">
        <v>0</v>
      </c>
      <c r="Q3609">
        <v>1246.9619</v>
      </c>
      <c r="R3609">
        <v>303011.74170000001</v>
      </c>
      <c r="S3609" t="s">
        <v>1428</v>
      </c>
    </row>
    <row r="3610" spans="1:19">
      <c r="A3610" t="s">
        <v>3021</v>
      </c>
      <c r="B3610">
        <v>44325</v>
      </c>
      <c r="C3610" t="s">
        <v>3022</v>
      </c>
      <c r="D3610" s="132">
        <v>44325</v>
      </c>
      <c r="E3610" t="s">
        <v>1429</v>
      </c>
      <c r="F3610" t="s">
        <v>106</v>
      </c>
      <c r="G3610" t="s">
        <v>1444</v>
      </c>
      <c r="H3610" t="s">
        <v>117</v>
      </c>
      <c r="I3610" t="s">
        <v>1475</v>
      </c>
      <c r="J3610">
        <v>30</v>
      </c>
      <c r="K3610">
        <v>9035</v>
      </c>
      <c r="L3610">
        <v>271050</v>
      </c>
      <c r="M3610">
        <v>21.511900000000001</v>
      </c>
      <c r="N3610">
        <v>645.35699999999997</v>
      </c>
      <c r="O3610">
        <v>0</v>
      </c>
      <c r="P3610">
        <v>0</v>
      </c>
      <c r="Q3610">
        <v>9056.5118999999995</v>
      </c>
      <c r="R3610">
        <v>271695.35700000002</v>
      </c>
      <c r="S3610" t="s">
        <v>1428</v>
      </c>
    </row>
    <row r="3611" spans="1:19">
      <c r="A3611" t="s">
        <v>3021</v>
      </c>
      <c r="B3611">
        <v>44325</v>
      </c>
      <c r="C3611" t="s">
        <v>3022</v>
      </c>
      <c r="D3611" s="132">
        <v>44325</v>
      </c>
      <c r="E3611" t="s">
        <v>1429</v>
      </c>
      <c r="F3611" t="s">
        <v>106</v>
      </c>
      <c r="G3611" t="s">
        <v>1444</v>
      </c>
      <c r="H3611" t="s">
        <v>117</v>
      </c>
      <c r="I3611" t="s">
        <v>1375</v>
      </c>
      <c r="J3611">
        <v>90</v>
      </c>
      <c r="K3611">
        <v>1400</v>
      </c>
      <c r="L3611">
        <v>126000</v>
      </c>
      <c r="M3611">
        <v>3.3332999999999999</v>
      </c>
      <c r="N3611">
        <v>299.99700000000001</v>
      </c>
      <c r="O3611">
        <v>0</v>
      </c>
      <c r="P3611">
        <v>0</v>
      </c>
      <c r="Q3611">
        <v>1403.3333</v>
      </c>
      <c r="R3611">
        <v>126299.997</v>
      </c>
      <c r="S3611" t="s">
        <v>1428</v>
      </c>
    </row>
    <row r="3612" spans="1:19">
      <c r="A3612" t="s">
        <v>3021</v>
      </c>
      <c r="B3612">
        <v>44325</v>
      </c>
      <c r="C3612" t="s">
        <v>3022</v>
      </c>
      <c r="D3612" s="132">
        <v>44325</v>
      </c>
      <c r="E3612" t="s">
        <v>1429</v>
      </c>
      <c r="F3612" t="s">
        <v>106</v>
      </c>
      <c r="G3612" t="s">
        <v>1444</v>
      </c>
      <c r="H3612" t="s">
        <v>117</v>
      </c>
      <c r="I3612" t="s">
        <v>1389</v>
      </c>
      <c r="J3612">
        <v>17</v>
      </c>
      <c r="K3612">
        <v>7050</v>
      </c>
      <c r="L3612">
        <v>119850</v>
      </c>
      <c r="M3612">
        <v>16.785699999999999</v>
      </c>
      <c r="N3612">
        <v>285.3569</v>
      </c>
      <c r="O3612">
        <v>0</v>
      </c>
      <c r="P3612">
        <v>0</v>
      </c>
      <c r="Q3612">
        <v>7066.7857000000004</v>
      </c>
      <c r="R3612">
        <v>120135.3569</v>
      </c>
      <c r="S3612" t="s">
        <v>1428</v>
      </c>
    </row>
    <row r="3613" spans="1:19">
      <c r="A3613" t="s">
        <v>3023</v>
      </c>
      <c r="B3613">
        <v>44325</v>
      </c>
      <c r="C3613" t="s">
        <v>3024</v>
      </c>
      <c r="D3613" s="132">
        <v>44325</v>
      </c>
      <c r="E3613" t="s">
        <v>1429</v>
      </c>
      <c r="F3613" t="s">
        <v>5</v>
      </c>
      <c r="G3613" t="s">
        <v>1430</v>
      </c>
      <c r="H3613" t="s">
        <v>117</v>
      </c>
      <c r="I3613" t="s">
        <v>2141</v>
      </c>
      <c r="J3613">
        <v>20</v>
      </c>
      <c r="K3613">
        <v>1176</v>
      </c>
      <c r="L3613">
        <v>23520</v>
      </c>
      <c r="M3613">
        <v>2.8</v>
      </c>
      <c r="N3613">
        <v>56</v>
      </c>
      <c r="O3613">
        <v>0</v>
      </c>
      <c r="P3613">
        <v>0</v>
      </c>
      <c r="Q3613">
        <v>1178.8</v>
      </c>
      <c r="R3613">
        <v>23576</v>
      </c>
      <c r="S3613" t="s">
        <v>1428</v>
      </c>
    </row>
    <row r="3614" spans="1:19">
      <c r="A3614" t="s">
        <v>3023</v>
      </c>
      <c r="B3614">
        <v>44325</v>
      </c>
      <c r="C3614" t="s">
        <v>3024</v>
      </c>
      <c r="D3614" s="132">
        <v>44325</v>
      </c>
      <c r="E3614" t="s">
        <v>1429</v>
      </c>
      <c r="F3614" t="s">
        <v>5</v>
      </c>
      <c r="G3614" t="s">
        <v>1430</v>
      </c>
      <c r="H3614" t="s">
        <v>117</v>
      </c>
      <c r="I3614" t="s">
        <v>1408</v>
      </c>
      <c r="J3614">
        <v>10</v>
      </c>
      <c r="K3614">
        <v>7760</v>
      </c>
      <c r="L3614">
        <v>77600</v>
      </c>
      <c r="M3614">
        <v>18.476199999999999</v>
      </c>
      <c r="N3614">
        <v>184.762</v>
      </c>
      <c r="O3614">
        <v>0</v>
      </c>
      <c r="P3614">
        <v>0</v>
      </c>
      <c r="Q3614">
        <v>7778.4762000000001</v>
      </c>
      <c r="R3614">
        <v>77784.762000000002</v>
      </c>
      <c r="S3614" t="s">
        <v>1428</v>
      </c>
    </row>
    <row r="3615" spans="1:19">
      <c r="A3615" t="s">
        <v>3025</v>
      </c>
      <c r="B3615">
        <v>44325</v>
      </c>
      <c r="C3615" t="s">
        <v>3026</v>
      </c>
      <c r="D3615" s="132">
        <v>44325</v>
      </c>
      <c r="E3615" t="s">
        <v>1429</v>
      </c>
      <c r="F3615" t="s">
        <v>1419</v>
      </c>
      <c r="G3615" t="s">
        <v>117</v>
      </c>
      <c r="H3615" t="s">
        <v>117</v>
      </c>
      <c r="I3615" t="s">
        <v>2141</v>
      </c>
      <c r="J3615">
        <v>55</v>
      </c>
      <c r="K3615">
        <v>1176</v>
      </c>
      <c r="L3615">
        <v>64680</v>
      </c>
      <c r="M3615">
        <v>2.8</v>
      </c>
      <c r="N3615">
        <v>154</v>
      </c>
      <c r="O3615">
        <v>0</v>
      </c>
      <c r="P3615">
        <v>0</v>
      </c>
      <c r="Q3615">
        <v>1178.8</v>
      </c>
      <c r="R3615">
        <v>64834</v>
      </c>
      <c r="S3615" t="s">
        <v>1428</v>
      </c>
    </row>
    <row r="3616" spans="1:19">
      <c r="A3616" t="s">
        <v>3027</v>
      </c>
      <c r="B3616">
        <v>44325</v>
      </c>
      <c r="C3616" t="s">
        <v>3028</v>
      </c>
      <c r="D3616" s="132">
        <v>44325</v>
      </c>
      <c r="E3616" t="s">
        <v>1429</v>
      </c>
      <c r="F3616" t="s">
        <v>898</v>
      </c>
      <c r="G3616" t="s">
        <v>1441</v>
      </c>
      <c r="H3616" t="s">
        <v>117</v>
      </c>
      <c r="I3616" t="s">
        <v>2141</v>
      </c>
      <c r="J3616">
        <v>22</v>
      </c>
      <c r="K3616">
        <v>1176</v>
      </c>
      <c r="L3616">
        <v>25872</v>
      </c>
      <c r="M3616">
        <v>2.8</v>
      </c>
      <c r="N3616">
        <v>61.6</v>
      </c>
      <c r="O3616">
        <v>0</v>
      </c>
      <c r="P3616">
        <v>0</v>
      </c>
      <c r="Q3616">
        <v>1178.8</v>
      </c>
      <c r="R3616">
        <v>25933.599999999999</v>
      </c>
      <c r="S3616" t="s">
        <v>1428</v>
      </c>
    </row>
    <row r="3617" spans="1:19">
      <c r="A3617" t="s">
        <v>3029</v>
      </c>
      <c r="B3617">
        <v>44325</v>
      </c>
      <c r="C3617" t="s">
        <v>3030</v>
      </c>
      <c r="D3617" s="132">
        <v>44325</v>
      </c>
      <c r="E3617" t="s">
        <v>1429</v>
      </c>
      <c r="F3617" t="s">
        <v>11</v>
      </c>
      <c r="G3617" t="s">
        <v>1441</v>
      </c>
      <c r="H3617" t="s">
        <v>117</v>
      </c>
      <c r="I3617" t="s">
        <v>2141</v>
      </c>
      <c r="J3617">
        <v>142</v>
      </c>
      <c r="K3617">
        <v>1176</v>
      </c>
      <c r="L3617">
        <v>166992</v>
      </c>
      <c r="M3617">
        <v>2.8</v>
      </c>
      <c r="N3617">
        <v>397.6</v>
      </c>
      <c r="O3617">
        <v>0</v>
      </c>
      <c r="P3617">
        <v>0</v>
      </c>
      <c r="Q3617">
        <v>1178.8</v>
      </c>
      <c r="R3617">
        <v>167389.6</v>
      </c>
      <c r="S3617" t="s">
        <v>1428</v>
      </c>
    </row>
    <row r="3618" spans="1:19">
      <c r="A3618" t="s">
        <v>3031</v>
      </c>
      <c r="B3618">
        <v>44325</v>
      </c>
      <c r="C3618" t="s">
        <v>3032</v>
      </c>
      <c r="D3618" s="132">
        <v>44325</v>
      </c>
      <c r="E3618" t="s">
        <v>1429</v>
      </c>
      <c r="F3618" t="s">
        <v>108</v>
      </c>
      <c r="G3618" t="s">
        <v>1097</v>
      </c>
      <c r="H3618" t="s">
        <v>117</v>
      </c>
      <c r="I3618" t="s">
        <v>1408</v>
      </c>
      <c r="J3618">
        <v>40</v>
      </c>
      <c r="K3618">
        <v>7760</v>
      </c>
      <c r="L3618">
        <v>310400</v>
      </c>
      <c r="M3618">
        <v>18.476199999999999</v>
      </c>
      <c r="N3618">
        <v>739.048</v>
      </c>
      <c r="O3618">
        <v>0</v>
      </c>
      <c r="P3618">
        <v>0</v>
      </c>
      <c r="Q3618">
        <v>7778.4762000000001</v>
      </c>
      <c r="R3618">
        <v>311139.04800000001</v>
      </c>
      <c r="S3618" t="s">
        <v>1428</v>
      </c>
    </row>
    <row r="3619" spans="1:19">
      <c r="A3619" t="s">
        <v>3031</v>
      </c>
      <c r="B3619">
        <v>44325</v>
      </c>
      <c r="C3619" t="s">
        <v>3032</v>
      </c>
      <c r="D3619" s="132">
        <v>44325</v>
      </c>
      <c r="E3619" t="s">
        <v>1429</v>
      </c>
      <c r="F3619" t="s">
        <v>108</v>
      </c>
      <c r="G3619" t="s">
        <v>1097</v>
      </c>
      <c r="H3619" t="s">
        <v>117</v>
      </c>
      <c r="I3619" t="s">
        <v>2141</v>
      </c>
      <c r="J3619">
        <v>34</v>
      </c>
      <c r="K3619">
        <v>1176</v>
      </c>
      <c r="L3619">
        <v>39984</v>
      </c>
      <c r="M3619">
        <v>2.8</v>
      </c>
      <c r="N3619">
        <v>95.2</v>
      </c>
      <c r="O3619">
        <v>0</v>
      </c>
      <c r="P3619">
        <v>0</v>
      </c>
      <c r="Q3619">
        <v>1178.8</v>
      </c>
      <c r="R3619">
        <v>40079.199999999997</v>
      </c>
      <c r="S3619" t="s">
        <v>1428</v>
      </c>
    </row>
    <row r="3620" spans="1:19">
      <c r="A3620" t="s">
        <v>3031</v>
      </c>
      <c r="B3620">
        <v>44325</v>
      </c>
      <c r="C3620" t="s">
        <v>3032</v>
      </c>
      <c r="D3620" s="132">
        <v>44325</v>
      </c>
      <c r="E3620" t="s">
        <v>1429</v>
      </c>
      <c r="F3620" t="s">
        <v>108</v>
      </c>
      <c r="G3620" t="s">
        <v>1097</v>
      </c>
      <c r="H3620" t="s">
        <v>117</v>
      </c>
      <c r="I3620" t="s">
        <v>1420</v>
      </c>
      <c r="J3620">
        <v>5</v>
      </c>
      <c r="K3620">
        <v>9035</v>
      </c>
      <c r="L3620">
        <v>45175</v>
      </c>
      <c r="M3620">
        <v>21.511900000000001</v>
      </c>
      <c r="N3620">
        <v>107.5595</v>
      </c>
      <c r="O3620">
        <v>0</v>
      </c>
      <c r="P3620">
        <v>0</v>
      </c>
      <c r="Q3620">
        <v>9056.5118999999995</v>
      </c>
      <c r="R3620">
        <v>45282.559500000003</v>
      </c>
      <c r="S3620" t="s">
        <v>1428</v>
      </c>
    </row>
    <row r="3621" spans="1:19">
      <c r="A3621" t="s">
        <v>3033</v>
      </c>
      <c r="B3621">
        <v>44325</v>
      </c>
      <c r="C3621" t="s">
        <v>3034</v>
      </c>
      <c r="D3621" s="132">
        <v>44325</v>
      </c>
      <c r="E3621" t="s">
        <v>1429</v>
      </c>
      <c r="F3621" t="s">
        <v>107</v>
      </c>
      <c r="G3621" t="s">
        <v>1097</v>
      </c>
      <c r="H3621" t="s">
        <v>117</v>
      </c>
      <c r="I3621" t="s">
        <v>1475</v>
      </c>
      <c r="J3621">
        <v>20</v>
      </c>
      <c r="K3621">
        <v>9035</v>
      </c>
      <c r="L3621">
        <v>180700</v>
      </c>
      <c r="M3621">
        <v>21.511900000000001</v>
      </c>
      <c r="N3621">
        <v>430.238</v>
      </c>
      <c r="O3621">
        <v>0</v>
      </c>
      <c r="P3621">
        <v>0</v>
      </c>
      <c r="Q3621">
        <v>9056.5118999999995</v>
      </c>
      <c r="R3621">
        <v>181130.23800000001</v>
      </c>
      <c r="S3621" t="s">
        <v>1428</v>
      </c>
    </row>
    <row r="3622" spans="1:19">
      <c r="A3622" t="s">
        <v>3033</v>
      </c>
      <c r="B3622">
        <v>44325</v>
      </c>
      <c r="C3622" t="s">
        <v>3034</v>
      </c>
      <c r="D3622" s="132">
        <v>44325</v>
      </c>
      <c r="E3622" t="s">
        <v>1429</v>
      </c>
      <c r="F3622" t="s">
        <v>107</v>
      </c>
      <c r="G3622" t="s">
        <v>1097</v>
      </c>
      <c r="H3622" t="s">
        <v>117</v>
      </c>
      <c r="I3622" t="s">
        <v>1379</v>
      </c>
      <c r="J3622">
        <v>40</v>
      </c>
      <c r="K3622">
        <v>1186</v>
      </c>
      <c r="L3622">
        <v>47440</v>
      </c>
      <c r="M3622">
        <v>2.8237999999999999</v>
      </c>
      <c r="N3622">
        <v>112.952</v>
      </c>
      <c r="O3622">
        <v>0</v>
      </c>
      <c r="P3622">
        <v>0</v>
      </c>
      <c r="Q3622">
        <v>1188.8237999999999</v>
      </c>
      <c r="R3622">
        <v>47552.951999999997</v>
      </c>
      <c r="S3622" t="s">
        <v>1428</v>
      </c>
    </row>
    <row r="3623" spans="1:19">
      <c r="A3623" t="s">
        <v>3033</v>
      </c>
      <c r="B3623">
        <v>44325</v>
      </c>
      <c r="C3623" t="s">
        <v>3034</v>
      </c>
      <c r="D3623" s="132">
        <v>44325</v>
      </c>
      <c r="E3623" t="s">
        <v>1429</v>
      </c>
      <c r="F3623" t="s">
        <v>107</v>
      </c>
      <c r="G3623" t="s">
        <v>1097</v>
      </c>
      <c r="H3623" t="s">
        <v>117</v>
      </c>
      <c r="I3623" t="s">
        <v>1408</v>
      </c>
      <c r="J3623">
        <v>240</v>
      </c>
      <c r="K3623">
        <v>7760</v>
      </c>
      <c r="L3623">
        <v>1862400</v>
      </c>
      <c r="M3623">
        <v>18.476199999999999</v>
      </c>
      <c r="N3623">
        <v>4434.2879999999996</v>
      </c>
      <c r="O3623">
        <v>0</v>
      </c>
      <c r="P3623">
        <v>0</v>
      </c>
      <c r="Q3623">
        <v>7778.4762000000001</v>
      </c>
      <c r="R3623">
        <v>1866834.2879999999</v>
      </c>
      <c r="S3623" t="s">
        <v>1428</v>
      </c>
    </row>
    <row r="3624" spans="1:19">
      <c r="A3624" t="s">
        <v>3033</v>
      </c>
      <c r="B3624">
        <v>44325</v>
      </c>
      <c r="C3624" t="s">
        <v>3034</v>
      </c>
      <c r="D3624" s="132">
        <v>44325</v>
      </c>
      <c r="E3624" t="s">
        <v>1429</v>
      </c>
      <c r="F3624" t="s">
        <v>107</v>
      </c>
      <c r="G3624" t="s">
        <v>1097</v>
      </c>
      <c r="H3624" t="s">
        <v>117</v>
      </c>
      <c r="I3624" t="s">
        <v>2141</v>
      </c>
      <c r="J3624">
        <v>47</v>
      </c>
      <c r="K3624">
        <v>1176</v>
      </c>
      <c r="L3624">
        <v>55272</v>
      </c>
      <c r="M3624">
        <v>2.8</v>
      </c>
      <c r="N3624">
        <v>131.6</v>
      </c>
      <c r="O3624">
        <v>0</v>
      </c>
      <c r="P3624">
        <v>0</v>
      </c>
      <c r="Q3624">
        <v>1178.8</v>
      </c>
      <c r="R3624">
        <v>55403.6</v>
      </c>
      <c r="S3624" t="s">
        <v>1428</v>
      </c>
    </row>
    <row r="3625" spans="1:19">
      <c r="A3625" t="s">
        <v>3035</v>
      </c>
      <c r="B3625">
        <v>44325</v>
      </c>
      <c r="C3625" t="s">
        <v>3036</v>
      </c>
      <c r="D3625" s="132">
        <v>44325</v>
      </c>
      <c r="E3625" t="s">
        <v>1429</v>
      </c>
      <c r="F3625" t="s">
        <v>3</v>
      </c>
      <c r="G3625" t="s">
        <v>1044</v>
      </c>
      <c r="H3625" t="s">
        <v>117</v>
      </c>
      <c r="I3625" t="s">
        <v>2141</v>
      </c>
      <c r="J3625">
        <v>20</v>
      </c>
      <c r="K3625">
        <v>1176</v>
      </c>
      <c r="L3625">
        <v>23520</v>
      </c>
      <c r="M3625">
        <v>2.8</v>
      </c>
      <c r="N3625">
        <v>56</v>
      </c>
      <c r="O3625">
        <v>0</v>
      </c>
      <c r="P3625">
        <v>0</v>
      </c>
      <c r="Q3625">
        <v>1178.8</v>
      </c>
      <c r="R3625">
        <v>23576</v>
      </c>
      <c r="S3625" t="s">
        <v>1428</v>
      </c>
    </row>
    <row r="3626" spans="1:19">
      <c r="A3626" t="s">
        <v>3037</v>
      </c>
      <c r="B3626">
        <v>44325</v>
      </c>
      <c r="C3626" t="s">
        <v>3038</v>
      </c>
      <c r="D3626" s="132">
        <v>44325</v>
      </c>
      <c r="E3626" t="s">
        <v>1429</v>
      </c>
      <c r="F3626" t="s">
        <v>9</v>
      </c>
      <c r="G3626" t="s">
        <v>1044</v>
      </c>
      <c r="H3626" t="s">
        <v>117</v>
      </c>
      <c r="I3626" t="s">
        <v>1319</v>
      </c>
      <c r="J3626">
        <v>30</v>
      </c>
      <c r="K3626">
        <v>1244</v>
      </c>
      <c r="L3626">
        <v>37320</v>
      </c>
      <c r="M3626">
        <v>2.9619</v>
      </c>
      <c r="N3626">
        <v>88.856999999999999</v>
      </c>
      <c r="O3626">
        <v>0</v>
      </c>
      <c r="P3626">
        <v>0</v>
      </c>
      <c r="Q3626">
        <v>1246.9619</v>
      </c>
      <c r="R3626">
        <v>37408.857000000004</v>
      </c>
      <c r="S3626" t="s">
        <v>1428</v>
      </c>
    </row>
    <row r="3627" spans="1:19">
      <c r="A3627" t="s">
        <v>3037</v>
      </c>
      <c r="B3627">
        <v>44325</v>
      </c>
      <c r="C3627" t="s">
        <v>3038</v>
      </c>
      <c r="D3627" s="132">
        <v>44325</v>
      </c>
      <c r="E3627" t="s">
        <v>1429</v>
      </c>
      <c r="F3627" t="s">
        <v>9</v>
      </c>
      <c r="G3627" t="s">
        <v>1044</v>
      </c>
      <c r="H3627" t="s">
        <v>117</v>
      </c>
      <c r="I3627" t="s">
        <v>1322</v>
      </c>
      <c r="J3627">
        <v>20</v>
      </c>
      <c r="K3627">
        <v>1361</v>
      </c>
      <c r="L3627">
        <v>27220</v>
      </c>
      <c r="M3627">
        <v>3.2404999999999999</v>
      </c>
      <c r="N3627">
        <v>64.81</v>
      </c>
      <c r="O3627">
        <v>0</v>
      </c>
      <c r="P3627">
        <v>0</v>
      </c>
      <c r="Q3627">
        <v>1364.2405000000001</v>
      </c>
      <c r="R3627">
        <v>27284.81</v>
      </c>
      <c r="S3627" t="s">
        <v>1428</v>
      </c>
    </row>
    <row r="3628" spans="1:19">
      <c r="A3628" t="s">
        <v>3037</v>
      </c>
      <c r="B3628">
        <v>44325</v>
      </c>
      <c r="C3628" t="s">
        <v>3038</v>
      </c>
      <c r="D3628" s="132">
        <v>44325</v>
      </c>
      <c r="E3628" t="s">
        <v>1429</v>
      </c>
      <c r="F3628" t="s">
        <v>9</v>
      </c>
      <c r="G3628" t="s">
        <v>1044</v>
      </c>
      <c r="H3628" t="s">
        <v>117</v>
      </c>
      <c r="I3628" t="s">
        <v>1375</v>
      </c>
      <c r="J3628">
        <v>20</v>
      </c>
      <c r="K3628">
        <v>1400</v>
      </c>
      <c r="L3628">
        <v>28000</v>
      </c>
      <c r="M3628">
        <v>3.3332999999999999</v>
      </c>
      <c r="N3628">
        <v>66.665999999999997</v>
      </c>
      <c r="O3628">
        <v>0</v>
      </c>
      <c r="P3628">
        <v>0</v>
      </c>
      <c r="Q3628">
        <v>1403.3333</v>
      </c>
      <c r="R3628">
        <v>28066.666000000001</v>
      </c>
      <c r="S3628" t="s">
        <v>1428</v>
      </c>
    </row>
    <row r="3629" spans="1:19">
      <c r="A3629" t="s">
        <v>3039</v>
      </c>
      <c r="B3629">
        <v>44325</v>
      </c>
      <c r="C3629" t="s">
        <v>3040</v>
      </c>
      <c r="D3629" s="132">
        <v>44325</v>
      </c>
      <c r="E3629" t="s">
        <v>1429</v>
      </c>
      <c r="F3629" t="s">
        <v>4</v>
      </c>
      <c r="G3629" t="s">
        <v>1430</v>
      </c>
      <c r="H3629" t="s">
        <v>117</v>
      </c>
      <c r="I3629" t="s">
        <v>2141</v>
      </c>
      <c r="J3629">
        <v>67</v>
      </c>
      <c r="K3629">
        <v>1176</v>
      </c>
      <c r="L3629">
        <v>78792</v>
      </c>
      <c r="M3629">
        <v>2.8</v>
      </c>
      <c r="N3629">
        <v>187.6</v>
      </c>
      <c r="O3629">
        <v>0</v>
      </c>
      <c r="P3629">
        <v>0</v>
      </c>
      <c r="Q3629">
        <v>1178.8</v>
      </c>
      <c r="R3629">
        <v>78979.600000000006</v>
      </c>
      <c r="S3629" t="s">
        <v>1428</v>
      </c>
    </row>
    <row r="3630" spans="1:19">
      <c r="A3630" t="s">
        <v>3041</v>
      </c>
      <c r="B3630">
        <v>44325</v>
      </c>
      <c r="C3630" t="s">
        <v>3042</v>
      </c>
      <c r="D3630" s="132">
        <v>44325</v>
      </c>
      <c r="E3630" t="s">
        <v>1429</v>
      </c>
      <c r="F3630" t="s">
        <v>2</v>
      </c>
      <c r="G3630" t="s">
        <v>1044</v>
      </c>
      <c r="H3630" t="s">
        <v>117</v>
      </c>
      <c r="I3630" t="s">
        <v>1153</v>
      </c>
      <c r="J3630">
        <v>20</v>
      </c>
      <c r="K3630">
        <v>9045</v>
      </c>
      <c r="L3630">
        <v>180900</v>
      </c>
      <c r="M3630">
        <v>21.535699999999999</v>
      </c>
      <c r="N3630">
        <v>430.714</v>
      </c>
      <c r="O3630">
        <v>0</v>
      </c>
      <c r="P3630">
        <v>0</v>
      </c>
      <c r="Q3630">
        <v>9066.5357000000004</v>
      </c>
      <c r="R3630">
        <v>181330.71400000001</v>
      </c>
      <c r="S3630" t="s">
        <v>1428</v>
      </c>
    </row>
    <row r="3631" spans="1:19">
      <c r="A3631" t="s">
        <v>3041</v>
      </c>
      <c r="B3631">
        <v>44325</v>
      </c>
      <c r="C3631" t="s">
        <v>3042</v>
      </c>
      <c r="D3631" s="132">
        <v>44325</v>
      </c>
      <c r="E3631" t="s">
        <v>1429</v>
      </c>
      <c r="F3631" t="s">
        <v>2</v>
      </c>
      <c r="G3631" t="s">
        <v>1044</v>
      </c>
      <c r="H3631" t="s">
        <v>117</v>
      </c>
      <c r="I3631" t="s">
        <v>2141</v>
      </c>
      <c r="J3631">
        <v>83</v>
      </c>
      <c r="K3631">
        <v>1176</v>
      </c>
      <c r="L3631">
        <v>97608</v>
      </c>
      <c r="M3631">
        <v>2.8</v>
      </c>
      <c r="N3631">
        <v>232.4</v>
      </c>
      <c r="O3631">
        <v>0</v>
      </c>
      <c r="P3631">
        <v>0</v>
      </c>
      <c r="Q3631">
        <v>1178.8</v>
      </c>
      <c r="R3631">
        <v>97840.4</v>
      </c>
      <c r="S3631" t="s">
        <v>1428</v>
      </c>
    </row>
    <row r="3632" spans="1:19">
      <c r="A3632" t="s">
        <v>3041</v>
      </c>
      <c r="B3632">
        <v>44325</v>
      </c>
      <c r="C3632" t="s">
        <v>3042</v>
      </c>
      <c r="D3632" s="132">
        <v>44325</v>
      </c>
      <c r="E3632" t="s">
        <v>1429</v>
      </c>
      <c r="F3632" t="s">
        <v>2</v>
      </c>
      <c r="G3632" t="s">
        <v>1044</v>
      </c>
      <c r="H3632" t="s">
        <v>117</v>
      </c>
      <c r="I3632" t="s">
        <v>1408</v>
      </c>
      <c r="J3632">
        <v>20</v>
      </c>
      <c r="K3632">
        <v>7760</v>
      </c>
      <c r="L3632">
        <v>155200</v>
      </c>
      <c r="M3632">
        <v>18.476199999999999</v>
      </c>
      <c r="N3632">
        <v>369.524</v>
      </c>
      <c r="O3632">
        <v>0</v>
      </c>
      <c r="P3632">
        <v>0</v>
      </c>
      <c r="Q3632">
        <v>7778.4762000000001</v>
      </c>
      <c r="R3632">
        <v>155569.524</v>
      </c>
      <c r="S3632" t="s">
        <v>1428</v>
      </c>
    </row>
    <row r="3633" spans="1:19">
      <c r="A3633" t="s">
        <v>3043</v>
      </c>
      <c r="B3633">
        <v>44325</v>
      </c>
      <c r="C3633" t="s">
        <v>3044</v>
      </c>
      <c r="D3633" s="132">
        <v>44325</v>
      </c>
      <c r="E3633" t="s">
        <v>1429</v>
      </c>
      <c r="F3633" t="s">
        <v>105</v>
      </c>
      <c r="G3633" t="s">
        <v>1444</v>
      </c>
      <c r="H3633" t="s">
        <v>117</v>
      </c>
      <c r="I3633" t="s">
        <v>1408</v>
      </c>
      <c r="J3633">
        <v>17</v>
      </c>
      <c r="K3633">
        <v>7760</v>
      </c>
      <c r="L3633">
        <v>131920</v>
      </c>
      <c r="M3633">
        <v>18.476199999999999</v>
      </c>
      <c r="N3633">
        <v>314.09539999999998</v>
      </c>
      <c r="O3633">
        <v>0</v>
      </c>
      <c r="P3633">
        <v>0</v>
      </c>
      <c r="Q3633">
        <v>7778.4762000000001</v>
      </c>
      <c r="R3633">
        <v>132234.09539999999</v>
      </c>
      <c r="S3633" t="s">
        <v>1428</v>
      </c>
    </row>
    <row r="3634" spans="1:19">
      <c r="A3634" t="s">
        <v>3043</v>
      </c>
      <c r="B3634">
        <v>44325</v>
      </c>
      <c r="C3634" t="s">
        <v>3044</v>
      </c>
      <c r="D3634" s="132">
        <v>44325</v>
      </c>
      <c r="E3634" t="s">
        <v>1429</v>
      </c>
      <c r="F3634" t="s">
        <v>105</v>
      </c>
      <c r="G3634" t="s">
        <v>1444</v>
      </c>
      <c r="H3634" t="s">
        <v>117</v>
      </c>
      <c r="I3634" t="s">
        <v>2141</v>
      </c>
      <c r="J3634">
        <v>20</v>
      </c>
      <c r="K3634">
        <v>1176</v>
      </c>
      <c r="L3634">
        <v>23520</v>
      </c>
      <c r="M3634">
        <v>2.8</v>
      </c>
      <c r="N3634">
        <v>56</v>
      </c>
      <c r="O3634">
        <v>0</v>
      </c>
      <c r="P3634">
        <v>0</v>
      </c>
      <c r="Q3634">
        <v>1178.8</v>
      </c>
      <c r="R3634">
        <v>23576</v>
      </c>
      <c r="S3634" t="s">
        <v>1428</v>
      </c>
    </row>
    <row r="3635" spans="1:19">
      <c r="A3635" t="s">
        <v>3043</v>
      </c>
      <c r="B3635">
        <v>44325</v>
      </c>
      <c r="C3635" t="s">
        <v>3044</v>
      </c>
      <c r="D3635" s="132">
        <v>44325</v>
      </c>
      <c r="E3635" t="s">
        <v>1429</v>
      </c>
      <c r="F3635" t="s">
        <v>105</v>
      </c>
      <c r="G3635" t="s">
        <v>1444</v>
      </c>
      <c r="H3635" t="s">
        <v>117</v>
      </c>
      <c r="I3635" t="s">
        <v>1475</v>
      </c>
      <c r="J3635">
        <v>5</v>
      </c>
      <c r="K3635">
        <v>9035</v>
      </c>
      <c r="L3635">
        <v>45175</v>
      </c>
      <c r="M3635">
        <v>21.511900000000001</v>
      </c>
      <c r="N3635">
        <v>107.5595</v>
      </c>
      <c r="O3635">
        <v>0</v>
      </c>
      <c r="P3635">
        <v>0</v>
      </c>
      <c r="Q3635">
        <v>9056.5118999999995</v>
      </c>
      <c r="R3635">
        <v>45282.559500000003</v>
      </c>
      <c r="S3635" t="s">
        <v>1428</v>
      </c>
    </row>
    <row r="3636" spans="1:19">
      <c r="A3636" t="s">
        <v>3043</v>
      </c>
      <c r="B3636">
        <v>44325</v>
      </c>
      <c r="C3636" t="s">
        <v>3044</v>
      </c>
      <c r="D3636" s="132">
        <v>44325</v>
      </c>
      <c r="E3636" t="s">
        <v>1429</v>
      </c>
      <c r="F3636" t="s">
        <v>105</v>
      </c>
      <c r="G3636" t="s">
        <v>1444</v>
      </c>
      <c r="H3636" t="s">
        <v>117</v>
      </c>
      <c r="I3636" t="s">
        <v>1322</v>
      </c>
      <c r="J3636">
        <v>20</v>
      </c>
      <c r="K3636">
        <v>1361</v>
      </c>
      <c r="L3636">
        <v>27220</v>
      </c>
      <c r="M3636">
        <v>3.2404999999999999</v>
      </c>
      <c r="N3636">
        <v>64.81</v>
      </c>
      <c r="O3636">
        <v>0</v>
      </c>
      <c r="P3636">
        <v>0</v>
      </c>
      <c r="Q3636">
        <v>1364.2405000000001</v>
      </c>
      <c r="R3636">
        <v>27284.81</v>
      </c>
      <c r="S3636" t="s">
        <v>1428</v>
      </c>
    </row>
    <row r="3637" spans="1:19">
      <c r="A3637" t="s">
        <v>3043</v>
      </c>
      <c r="B3637">
        <v>44325</v>
      </c>
      <c r="C3637" t="s">
        <v>3044</v>
      </c>
      <c r="D3637" s="132">
        <v>44325</v>
      </c>
      <c r="E3637" t="s">
        <v>1429</v>
      </c>
      <c r="F3637" t="s">
        <v>105</v>
      </c>
      <c r="G3637" t="s">
        <v>1444</v>
      </c>
      <c r="H3637" t="s">
        <v>117</v>
      </c>
      <c r="I3637" t="s">
        <v>1379</v>
      </c>
      <c r="J3637">
        <v>20</v>
      </c>
      <c r="K3637">
        <v>1186</v>
      </c>
      <c r="L3637">
        <v>23720</v>
      </c>
      <c r="M3637">
        <v>2.8237999999999999</v>
      </c>
      <c r="N3637">
        <v>56.475999999999999</v>
      </c>
      <c r="O3637">
        <v>0</v>
      </c>
      <c r="P3637">
        <v>0</v>
      </c>
      <c r="Q3637">
        <v>1188.8237999999999</v>
      </c>
      <c r="R3637">
        <v>23776.475999999999</v>
      </c>
      <c r="S3637" t="s">
        <v>1428</v>
      </c>
    </row>
    <row r="3638" spans="1:19">
      <c r="A3638" t="s">
        <v>3043</v>
      </c>
      <c r="B3638">
        <v>44325</v>
      </c>
      <c r="C3638" t="s">
        <v>3044</v>
      </c>
      <c r="D3638" s="132">
        <v>44325</v>
      </c>
      <c r="E3638" t="s">
        <v>1429</v>
      </c>
      <c r="F3638" t="s">
        <v>105</v>
      </c>
      <c r="G3638" t="s">
        <v>1444</v>
      </c>
      <c r="H3638" t="s">
        <v>117</v>
      </c>
      <c r="I3638" t="s">
        <v>1420</v>
      </c>
      <c r="J3638">
        <v>5</v>
      </c>
      <c r="K3638">
        <v>9035</v>
      </c>
      <c r="L3638">
        <v>45175</v>
      </c>
      <c r="M3638">
        <v>21.511900000000001</v>
      </c>
      <c r="N3638">
        <v>107.5595</v>
      </c>
      <c r="O3638">
        <v>0</v>
      </c>
      <c r="P3638">
        <v>0</v>
      </c>
      <c r="Q3638">
        <v>9056.5118999999995</v>
      </c>
      <c r="R3638">
        <v>45282.559500000003</v>
      </c>
      <c r="S3638" t="s">
        <v>1428</v>
      </c>
    </row>
    <row r="3639" spans="1:19">
      <c r="A3639" t="s">
        <v>3043</v>
      </c>
      <c r="B3639">
        <v>44325</v>
      </c>
      <c r="C3639" t="s">
        <v>3044</v>
      </c>
      <c r="D3639" s="132">
        <v>44325</v>
      </c>
      <c r="E3639" t="s">
        <v>1429</v>
      </c>
      <c r="F3639" t="s">
        <v>105</v>
      </c>
      <c r="G3639" t="s">
        <v>1444</v>
      </c>
      <c r="H3639" t="s">
        <v>117</v>
      </c>
      <c r="I3639" t="s">
        <v>1389</v>
      </c>
      <c r="J3639">
        <v>5</v>
      </c>
      <c r="K3639">
        <v>7050</v>
      </c>
      <c r="L3639">
        <v>35250</v>
      </c>
      <c r="M3639">
        <v>16.785699999999999</v>
      </c>
      <c r="N3639">
        <v>83.9285</v>
      </c>
      <c r="O3639">
        <v>0</v>
      </c>
      <c r="P3639">
        <v>0</v>
      </c>
      <c r="Q3639">
        <v>7066.7857000000004</v>
      </c>
      <c r="R3639">
        <v>35333.928500000002</v>
      </c>
      <c r="S3639" t="s">
        <v>1428</v>
      </c>
    </row>
    <row r="3640" spans="1:19">
      <c r="A3640" t="s">
        <v>3043</v>
      </c>
      <c r="B3640">
        <v>44325</v>
      </c>
      <c r="C3640" t="s">
        <v>3044</v>
      </c>
      <c r="D3640" s="132">
        <v>44325</v>
      </c>
      <c r="E3640" t="s">
        <v>1429</v>
      </c>
      <c r="F3640" t="s">
        <v>105</v>
      </c>
      <c r="G3640" t="s">
        <v>1444</v>
      </c>
      <c r="H3640" t="s">
        <v>117</v>
      </c>
      <c r="I3640" t="s">
        <v>1156</v>
      </c>
      <c r="J3640">
        <v>20</v>
      </c>
      <c r="K3640">
        <v>1419</v>
      </c>
      <c r="L3640">
        <v>28380</v>
      </c>
      <c r="M3640">
        <v>3.3786</v>
      </c>
      <c r="N3640">
        <v>67.572000000000003</v>
      </c>
      <c r="O3640">
        <v>0</v>
      </c>
      <c r="P3640">
        <v>0</v>
      </c>
      <c r="Q3640">
        <v>1422.3786</v>
      </c>
      <c r="R3640">
        <v>28447.572</v>
      </c>
      <c r="S3640" t="s">
        <v>1428</v>
      </c>
    </row>
    <row r="3641" spans="1:19">
      <c r="A3641" t="s">
        <v>3043</v>
      </c>
      <c r="B3641">
        <v>44325</v>
      </c>
      <c r="C3641" t="s">
        <v>3044</v>
      </c>
      <c r="D3641" s="132">
        <v>44325</v>
      </c>
      <c r="E3641" t="s">
        <v>1429</v>
      </c>
      <c r="F3641" t="s">
        <v>105</v>
      </c>
      <c r="G3641" t="s">
        <v>1444</v>
      </c>
      <c r="H3641" t="s">
        <v>117</v>
      </c>
      <c r="I3641" t="s">
        <v>1375</v>
      </c>
      <c r="J3641">
        <v>20</v>
      </c>
      <c r="K3641">
        <v>1400</v>
      </c>
      <c r="L3641">
        <v>28000</v>
      </c>
      <c r="M3641">
        <v>3.3332999999999999</v>
      </c>
      <c r="N3641">
        <v>66.665999999999997</v>
      </c>
      <c r="O3641">
        <v>0</v>
      </c>
      <c r="P3641">
        <v>0</v>
      </c>
      <c r="Q3641">
        <v>1403.3333</v>
      </c>
      <c r="R3641">
        <v>28066.666000000001</v>
      </c>
      <c r="S3641" t="s">
        <v>1428</v>
      </c>
    </row>
    <row r="3642" spans="1:19">
      <c r="A3642" t="s">
        <v>3043</v>
      </c>
      <c r="B3642">
        <v>44325</v>
      </c>
      <c r="C3642" t="s">
        <v>3044</v>
      </c>
      <c r="D3642" s="132">
        <v>44325</v>
      </c>
      <c r="E3642" t="s">
        <v>1429</v>
      </c>
      <c r="F3642" t="s">
        <v>105</v>
      </c>
      <c r="G3642" t="s">
        <v>1444</v>
      </c>
      <c r="H3642" t="s">
        <v>117</v>
      </c>
      <c r="I3642" t="s">
        <v>1319</v>
      </c>
      <c r="J3642">
        <v>20</v>
      </c>
      <c r="K3642">
        <v>1244</v>
      </c>
      <c r="L3642">
        <v>24880</v>
      </c>
      <c r="M3642">
        <v>2.9619</v>
      </c>
      <c r="N3642">
        <v>59.238</v>
      </c>
      <c r="O3642">
        <v>0</v>
      </c>
      <c r="P3642">
        <v>0</v>
      </c>
      <c r="Q3642">
        <v>1246.9619</v>
      </c>
      <c r="R3642">
        <v>24939.238000000001</v>
      </c>
      <c r="S3642" t="s">
        <v>1428</v>
      </c>
    </row>
    <row r="3643" spans="1:19">
      <c r="A3643" t="s">
        <v>3045</v>
      </c>
      <c r="B3643">
        <v>44325</v>
      </c>
      <c r="C3643" t="s">
        <v>3046</v>
      </c>
      <c r="D3643" s="132">
        <v>44325</v>
      </c>
      <c r="E3643" t="s">
        <v>1429</v>
      </c>
      <c r="F3643" t="s">
        <v>3</v>
      </c>
      <c r="G3643" t="s">
        <v>1044</v>
      </c>
      <c r="H3643" t="s">
        <v>117</v>
      </c>
      <c r="I3643" t="s">
        <v>1407</v>
      </c>
      <c r="J3643">
        <v>19</v>
      </c>
      <c r="K3643">
        <v>5415</v>
      </c>
      <c r="L3643">
        <v>102885</v>
      </c>
      <c r="M3643">
        <v>12.892899999999999</v>
      </c>
      <c r="N3643">
        <v>244.96510000000001</v>
      </c>
      <c r="O3643">
        <v>0</v>
      </c>
      <c r="P3643">
        <v>0</v>
      </c>
      <c r="Q3643">
        <v>5427.8928999999998</v>
      </c>
      <c r="R3643">
        <v>103129.9651</v>
      </c>
      <c r="S3643" t="s">
        <v>1428</v>
      </c>
    </row>
    <row r="3644" spans="1:19">
      <c r="A3644" t="s">
        <v>3047</v>
      </c>
      <c r="B3644">
        <v>44325</v>
      </c>
      <c r="C3644" t="s">
        <v>3048</v>
      </c>
      <c r="D3644" s="132">
        <v>44325</v>
      </c>
      <c r="E3644" t="s">
        <v>1429</v>
      </c>
      <c r="F3644" t="s">
        <v>114</v>
      </c>
      <c r="G3644" t="s">
        <v>1440</v>
      </c>
      <c r="H3644" t="s">
        <v>117</v>
      </c>
      <c r="I3644" t="s">
        <v>1375</v>
      </c>
      <c r="J3644">
        <v>40</v>
      </c>
      <c r="K3644">
        <v>1400</v>
      </c>
      <c r="L3644">
        <v>56000</v>
      </c>
      <c r="M3644">
        <v>3.3332999999999999</v>
      </c>
      <c r="N3644">
        <v>133.33199999999999</v>
      </c>
      <c r="O3644">
        <v>0</v>
      </c>
      <c r="P3644">
        <v>0</v>
      </c>
      <c r="Q3644">
        <v>1403.3333</v>
      </c>
      <c r="R3644">
        <v>56133.332000000002</v>
      </c>
      <c r="S3644" t="s">
        <v>1428</v>
      </c>
    </row>
    <row r="3645" spans="1:19">
      <c r="A3645" t="s">
        <v>3047</v>
      </c>
      <c r="B3645">
        <v>44325</v>
      </c>
      <c r="C3645" t="s">
        <v>3048</v>
      </c>
      <c r="D3645" s="132">
        <v>44325</v>
      </c>
      <c r="E3645" t="s">
        <v>1429</v>
      </c>
      <c r="F3645" t="s">
        <v>114</v>
      </c>
      <c r="G3645" t="s">
        <v>1440</v>
      </c>
      <c r="H3645" t="s">
        <v>117</v>
      </c>
      <c r="I3645" t="s">
        <v>1408</v>
      </c>
      <c r="J3645">
        <v>25</v>
      </c>
      <c r="K3645">
        <v>7760</v>
      </c>
      <c r="L3645">
        <v>194000</v>
      </c>
      <c r="M3645">
        <v>18.476199999999999</v>
      </c>
      <c r="N3645">
        <v>461.90499999999997</v>
      </c>
      <c r="O3645">
        <v>0</v>
      </c>
      <c r="P3645">
        <v>0</v>
      </c>
      <c r="Q3645">
        <v>7778.4762000000001</v>
      </c>
      <c r="R3645">
        <v>194461.905</v>
      </c>
      <c r="S3645" t="s">
        <v>1428</v>
      </c>
    </row>
    <row r="3646" spans="1:19">
      <c r="A3646" t="s">
        <v>3049</v>
      </c>
      <c r="B3646">
        <v>44325</v>
      </c>
      <c r="C3646" t="s">
        <v>3050</v>
      </c>
      <c r="D3646" s="132">
        <v>44325</v>
      </c>
      <c r="E3646" t="s">
        <v>1429</v>
      </c>
      <c r="F3646" t="s">
        <v>109</v>
      </c>
      <c r="G3646" t="s">
        <v>117</v>
      </c>
      <c r="H3646" t="s">
        <v>117</v>
      </c>
      <c r="I3646" t="s">
        <v>2141</v>
      </c>
      <c r="J3646">
        <v>200</v>
      </c>
      <c r="K3646">
        <v>1176</v>
      </c>
      <c r="L3646">
        <v>235200</v>
      </c>
      <c r="M3646">
        <v>2.8</v>
      </c>
      <c r="N3646">
        <v>560</v>
      </c>
      <c r="O3646">
        <v>0</v>
      </c>
      <c r="P3646">
        <v>0</v>
      </c>
      <c r="Q3646">
        <v>1178.8</v>
      </c>
      <c r="R3646">
        <v>235760</v>
      </c>
      <c r="S3646" t="s">
        <v>1428</v>
      </c>
    </row>
    <row r="3647" spans="1:19">
      <c r="A3647" t="s">
        <v>3051</v>
      </c>
      <c r="B3647">
        <v>44325</v>
      </c>
      <c r="C3647" t="s">
        <v>3052</v>
      </c>
      <c r="D3647" s="132">
        <v>44325</v>
      </c>
      <c r="E3647" t="s">
        <v>1429</v>
      </c>
      <c r="F3647" t="s">
        <v>110</v>
      </c>
      <c r="G3647" t="s">
        <v>1098</v>
      </c>
      <c r="H3647" t="s">
        <v>117</v>
      </c>
      <c r="I3647" t="s">
        <v>1322</v>
      </c>
      <c r="J3647">
        <v>160</v>
      </c>
      <c r="K3647">
        <v>1361</v>
      </c>
      <c r="L3647">
        <v>217760</v>
      </c>
      <c r="M3647">
        <v>3.2404999999999999</v>
      </c>
      <c r="N3647">
        <v>518.48</v>
      </c>
      <c r="O3647">
        <v>0</v>
      </c>
      <c r="P3647">
        <v>0</v>
      </c>
      <c r="Q3647">
        <v>1364.2405000000001</v>
      </c>
      <c r="R3647">
        <v>218278.48</v>
      </c>
      <c r="S3647" t="s">
        <v>1428</v>
      </c>
    </row>
    <row r="3648" spans="1:19">
      <c r="A3648" t="s">
        <v>3051</v>
      </c>
      <c r="B3648">
        <v>44325</v>
      </c>
      <c r="C3648" t="s">
        <v>3052</v>
      </c>
      <c r="D3648" s="132">
        <v>44325</v>
      </c>
      <c r="E3648" t="s">
        <v>1429</v>
      </c>
      <c r="F3648" t="s">
        <v>110</v>
      </c>
      <c r="G3648" t="s">
        <v>1098</v>
      </c>
      <c r="H3648" t="s">
        <v>117</v>
      </c>
      <c r="I3648" t="s">
        <v>2141</v>
      </c>
      <c r="J3648">
        <v>84</v>
      </c>
      <c r="K3648">
        <v>1176</v>
      </c>
      <c r="L3648">
        <v>98784</v>
      </c>
      <c r="M3648">
        <v>2.8</v>
      </c>
      <c r="N3648">
        <v>235.2</v>
      </c>
      <c r="O3648">
        <v>0</v>
      </c>
      <c r="P3648">
        <v>0</v>
      </c>
      <c r="Q3648">
        <v>1178.8</v>
      </c>
      <c r="R3648">
        <v>99019.199999999997</v>
      </c>
      <c r="S3648" t="s">
        <v>1428</v>
      </c>
    </row>
    <row r="3649" spans="1:19">
      <c r="A3649" t="s">
        <v>3051</v>
      </c>
      <c r="B3649">
        <v>44325</v>
      </c>
      <c r="C3649" t="s">
        <v>3052</v>
      </c>
      <c r="D3649" s="132">
        <v>44325</v>
      </c>
      <c r="E3649" t="s">
        <v>1429</v>
      </c>
      <c r="F3649" t="s">
        <v>110</v>
      </c>
      <c r="G3649" t="s">
        <v>1098</v>
      </c>
      <c r="H3649" t="s">
        <v>117</v>
      </c>
      <c r="I3649" t="s">
        <v>1375</v>
      </c>
      <c r="J3649">
        <v>200</v>
      </c>
      <c r="K3649">
        <v>1400</v>
      </c>
      <c r="L3649">
        <v>280000</v>
      </c>
      <c r="M3649">
        <v>3.3332999999999999</v>
      </c>
      <c r="N3649">
        <v>666.66</v>
      </c>
      <c r="O3649">
        <v>0</v>
      </c>
      <c r="P3649">
        <v>0</v>
      </c>
      <c r="Q3649">
        <v>1403.3333</v>
      </c>
      <c r="R3649">
        <v>280666.65999999997</v>
      </c>
      <c r="S3649" t="s">
        <v>1428</v>
      </c>
    </row>
    <row r="3650" spans="1:19">
      <c r="A3650" t="s">
        <v>3051</v>
      </c>
      <c r="B3650">
        <v>44325</v>
      </c>
      <c r="C3650" t="s">
        <v>3052</v>
      </c>
      <c r="D3650" s="132">
        <v>44325</v>
      </c>
      <c r="E3650" t="s">
        <v>1429</v>
      </c>
      <c r="F3650" t="s">
        <v>110</v>
      </c>
      <c r="G3650" t="s">
        <v>1098</v>
      </c>
      <c r="H3650" t="s">
        <v>117</v>
      </c>
      <c r="I3650" t="s">
        <v>1475</v>
      </c>
      <c r="J3650">
        <v>30</v>
      </c>
      <c r="K3650">
        <v>9035</v>
      </c>
      <c r="L3650">
        <v>271050</v>
      </c>
      <c r="M3650">
        <v>21.511900000000001</v>
      </c>
      <c r="N3650">
        <v>645.35699999999997</v>
      </c>
      <c r="O3650">
        <v>0</v>
      </c>
      <c r="P3650">
        <v>0</v>
      </c>
      <c r="Q3650">
        <v>9056.5118999999995</v>
      </c>
      <c r="R3650">
        <v>271695.35700000002</v>
      </c>
      <c r="S3650" t="s">
        <v>1428</v>
      </c>
    </row>
    <row r="3651" spans="1:19">
      <c r="A3651" t="s">
        <v>3053</v>
      </c>
      <c r="B3651">
        <v>44325</v>
      </c>
      <c r="C3651" t="s">
        <v>3054</v>
      </c>
      <c r="D3651" s="132">
        <v>44325</v>
      </c>
      <c r="E3651" t="s">
        <v>1429</v>
      </c>
      <c r="F3651" t="s">
        <v>10</v>
      </c>
      <c r="G3651" t="s">
        <v>1430</v>
      </c>
      <c r="H3651" t="s">
        <v>117</v>
      </c>
      <c r="I3651" t="s">
        <v>1319</v>
      </c>
      <c r="J3651">
        <v>20</v>
      </c>
      <c r="K3651">
        <v>1244</v>
      </c>
      <c r="L3651">
        <v>24880</v>
      </c>
      <c r="M3651">
        <v>2.9619</v>
      </c>
      <c r="N3651">
        <v>59.238</v>
      </c>
      <c r="O3651">
        <v>0</v>
      </c>
      <c r="P3651">
        <v>0</v>
      </c>
      <c r="Q3651">
        <v>1246.9619</v>
      </c>
      <c r="R3651">
        <v>24939.238000000001</v>
      </c>
      <c r="S3651" t="s">
        <v>1428</v>
      </c>
    </row>
    <row r="3652" spans="1:19">
      <c r="A3652" t="s">
        <v>3055</v>
      </c>
      <c r="B3652">
        <v>44325</v>
      </c>
      <c r="C3652" t="s">
        <v>3056</v>
      </c>
      <c r="D3652" s="132">
        <v>44325</v>
      </c>
      <c r="E3652" t="s">
        <v>1429</v>
      </c>
      <c r="F3652" t="s">
        <v>45</v>
      </c>
      <c r="G3652" t="s">
        <v>1431</v>
      </c>
      <c r="H3652" t="s">
        <v>13</v>
      </c>
      <c r="I3652" t="s">
        <v>2141</v>
      </c>
      <c r="J3652">
        <v>160</v>
      </c>
      <c r="K3652">
        <v>1176</v>
      </c>
      <c r="L3652">
        <v>188160</v>
      </c>
      <c r="M3652">
        <v>2.8</v>
      </c>
      <c r="N3652">
        <v>448</v>
      </c>
      <c r="O3652">
        <v>0</v>
      </c>
      <c r="P3652">
        <v>0</v>
      </c>
      <c r="Q3652">
        <v>1178.8</v>
      </c>
      <c r="R3652">
        <v>188608</v>
      </c>
      <c r="S3652" t="s">
        <v>1428</v>
      </c>
    </row>
    <row r="3653" spans="1:19">
      <c r="A3653" t="s">
        <v>3055</v>
      </c>
      <c r="B3653">
        <v>44325</v>
      </c>
      <c r="C3653" t="s">
        <v>3056</v>
      </c>
      <c r="D3653" s="132">
        <v>44325</v>
      </c>
      <c r="E3653" t="s">
        <v>1429</v>
      </c>
      <c r="F3653" t="s">
        <v>45</v>
      </c>
      <c r="G3653" t="s">
        <v>1431</v>
      </c>
      <c r="H3653" t="s">
        <v>13</v>
      </c>
      <c r="I3653" t="s">
        <v>1408</v>
      </c>
      <c r="J3653">
        <v>10</v>
      </c>
      <c r="K3653">
        <v>7760</v>
      </c>
      <c r="L3653">
        <v>77600</v>
      </c>
      <c r="M3653">
        <v>18.475999999999999</v>
      </c>
      <c r="N3653">
        <v>184.76</v>
      </c>
      <c r="O3653">
        <v>0</v>
      </c>
      <c r="P3653">
        <v>0</v>
      </c>
      <c r="Q3653">
        <v>7778.4762000000001</v>
      </c>
      <c r="R3653">
        <v>77784.762000000002</v>
      </c>
      <c r="S3653" t="s">
        <v>1428</v>
      </c>
    </row>
    <row r="3654" spans="1:19">
      <c r="A3654" t="s">
        <v>3055</v>
      </c>
      <c r="B3654">
        <v>44325</v>
      </c>
      <c r="C3654" t="s">
        <v>3056</v>
      </c>
      <c r="D3654" s="132">
        <v>44325</v>
      </c>
      <c r="E3654" t="s">
        <v>1429</v>
      </c>
      <c r="F3654" t="s">
        <v>45</v>
      </c>
      <c r="G3654" t="s">
        <v>1431</v>
      </c>
      <c r="H3654" t="s">
        <v>13</v>
      </c>
      <c r="I3654" t="s">
        <v>1379</v>
      </c>
      <c r="J3654">
        <v>60</v>
      </c>
      <c r="K3654">
        <v>1186</v>
      </c>
      <c r="L3654">
        <v>71160</v>
      </c>
      <c r="M3654">
        <v>2.8239999999999998</v>
      </c>
      <c r="N3654">
        <v>169.44</v>
      </c>
      <c r="O3654">
        <v>0</v>
      </c>
      <c r="P3654">
        <v>0</v>
      </c>
      <c r="Q3654">
        <v>1188.8237999999999</v>
      </c>
      <c r="R3654">
        <v>71329.428</v>
      </c>
      <c r="S3654" t="s">
        <v>1428</v>
      </c>
    </row>
    <row r="3655" spans="1:19">
      <c r="A3655" t="s">
        <v>3057</v>
      </c>
      <c r="B3655">
        <v>44325</v>
      </c>
      <c r="C3655" t="s">
        <v>3058</v>
      </c>
      <c r="D3655" s="132">
        <v>44325</v>
      </c>
      <c r="E3655" t="s">
        <v>1429</v>
      </c>
      <c r="F3655" t="s">
        <v>20</v>
      </c>
      <c r="G3655" t="s">
        <v>1048</v>
      </c>
      <c r="H3655" t="s">
        <v>13</v>
      </c>
      <c r="I3655" t="s">
        <v>1413</v>
      </c>
      <c r="J3655">
        <v>5</v>
      </c>
      <c r="K3655">
        <v>3970</v>
      </c>
      <c r="L3655">
        <v>19850</v>
      </c>
      <c r="M3655">
        <v>9.452</v>
      </c>
      <c r="N3655">
        <v>47.26</v>
      </c>
      <c r="O3655">
        <v>0</v>
      </c>
      <c r="P3655">
        <v>1000</v>
      </c>
      <c r="Q3655">
        <v>3979.4524000000001</v>
      </c>
      <c r="R3655">
        <v>18897.261999999999</v>
      </c>
      <c r="S3655" t="s">
        <v>1428</v>
      </c>
    </row>
    <row r="3656" spans="1:19">
      <c r="A3656" t="s">
        <v>3057</v>
      </c>
      <c r="B3656">
        <v>44325</v>
      </c>
      <c r="C3656" t="s">
        <v>3058</v>
      </c>
      <c r="D3656" s="132">
        <v>44325</v>
      </c>
      <c r="E3656" t="s">
        <v>1429</v>
      </c>
      <c r="F3656" t="s">
        <v>20</v>
      </c>
      <c r="G3656" t="s">
        <v>1048</v>
      </c>
      <c r="H3656" t="s">
        <v>13</v>
      </c>
      <c r="I3656" t="s">
        <v>1475</v>
      </c>
      <c r="J3656">
        <v>10</v>
      </c>
      <c r="K3656">
        <v>9035</v>
      </c>
      <c r="L3656">
        <v>90350</v>
      </c>
      <c r="M3656">
        <v>21.512</v>
      </c>
      <c r="N3656">
        <v>215.12</v>
      </c>
      <c r="O3656">
        <v>0</v>
      </c>
      <c r="P3656">
        <v>0</v>
      </c>
      <c r="Q3656">
        <v>9056.5118999999995</v>
      </c>
      <c r="R3656">
        <v>90565.119000000006</v>
      </c>
      <c r="S3656" t="s">
        <v>1428</v>
      </c>
    </row>
    <row r="3657" spans="1:19">
      <c r="A3657" t="s">
        <v>3057</v>
      </c>
      <c r="B3657">
        <v>44325</v>
      </c>
      <c r="C3657" t="s">
        <v>3058</v>
      </c>
      <c r="D3657" s="132">
        <v>44325</v>
      </c>
      <c r="E3657" t="s">
        <v>1429</v>
      </c>
      <c r="F3657" t="s">
        <v>20</v>
      </c>
      <c r="G3657" t="s">
        <v>1048</v>
      </c>
      <c r="H3657" t="s">
        <v>13</v>
      </c>
      <c r="I3657" t="s">
        <v>2141</v>
      </c>
      <c r="J3657">
        <v>40</v>
      </c>
      <c r="K3657">
        <v>1176</v>
      </c>
      <c r="L3657">
        <v>47040</v>
      </c>
      <c r="M3657">
        <v>2.8</v>
      </c>
      <c r="N3657">
        <v>112</v>
      </c>
      <c r="O3657">
        <v>0</v>
      </c>
      <c r="P3657">
        <v>0</v>
      </c>
      <c r="Q3657">
        <v>1178.8</v>
      </c>
      <c r="R3657">
        <v>47152</v>
      </c>
      <c r="S3657" t="s">
        <v>1428</v>
      </c>
    </row>
    <row r="3658" spans="1:19">
      <c r="A3658" t="s">
        <v>3057</v>
      </c>
      <c r="B3658">
        <v>44325</v>
      </c>
      <c r="C3658" t="s">
        <v>3058</v>
      </c>
      <c r="D3658" s="132">
        <v>44325</v>
      </c>
      <c r="E3658" t="s">
        <v>1429</v>
      </c>
      <c r="F3658" t="s">
        <v>20</v>
      </c>
      <c r="G3658" t="s">
        <v>1048</v>
      </c>
      <c r="H3658" t="s">
        <v>13</v>
      </c>
      <c r="I3658" t="s">
        <v>1322</v>
      </c>
      <c r="J3658">
        <v>20</v>
      </c>
      <c r="K3658">
        <v>1361</v>
      </c>
      <c r="L3658">
        <v>27220</v>
      </c>
      <c r="M3658">
        <v>3.24</v>
      </c>
      <c r="N3658">
        <v>64.8</v>
      </c>
      <c r="O3658">
        <v>0</v>
      </c>
      <c r="P3658">
        <v>0</v>
      </c>
      <c r="Q3658">
        <v>1364.2405000000001</v>
      </c>
      <c r="R3658">
        <v>27284.81</v>
      </c>
      <c r="S3658" t="s">
        <v>1428</v>
      </c>
    </row>
    <row r="3659" spans="1:19">
      <c r="A3659" t="s">
        <v>3057</v>
      </c>
      <c r="B3659">
        <v>44325</v>
      </c>
      <c r="C3659" t="s">
        <v>3058</v>
      </c>
      <c r="D3659" s="132">
        <v>44325</v>
      </c>
      <c r="E3659" t="s">
        <v>1429</v>
      </c>
      <c r="F3659" t="s">
        <v>20</v>
      </c>
      <c r="G3659" t="s">
        <v>1048</v>
      </c>
      <c r="H3659" t="s">
        <v>13</v>
      </c>
      <c r="I3659" t="s">
        <v>1379</v>
      </c>
      <c r="J3659">
        <v>40</v>
      </c>
      <c r="K3659">
        <v>1186</v>
      </c>
      <c r="L3659">
        <v>47440</v>
      </c>
      <c r="M3659">
        <v>2.8239999999999998</v>
      </c>
      <c r="N3659">
        <v>112.96</v>
      </c>
      <c r="O3659">
        <v>0</v>
      </c>
      <c r="P3659">
        <v>0</v>
      </c>
      <c r="Q3659">
        <v>1188.8237999999999</v>
      </c>
      <c r="R3659">
        <v>47552.951999999997</v>
      </c>
      <c r="S3659" t="s">
        <v>1428</v>
      </c>
    </row>
    <row r="3660" spans="1:19">
      <c r="A3660" t="s">
        <v>3057</v>
      </c>
      <c r="B3660">
        <v>44325</v>
      </c>
      <c r="C3660" t="s">
        <v>3058</v>
      </c>
      <c r="D3660" s="132">
        <v>44325</v>
      </c>
      <c r="E3660" t="s">
        <v>1429</v>
      </c>
      <c r="F3660" t="s">
        <v>20</v>
      </c>
      <c r="G3660" t="s">
        <v>1048</v>
      </c>
      <c r="H3660" t="s">
        <v>13</v>
      </c>
      <c r="I3660" t="s">
        <v>1344</v>
      </c>
      <c r="J3660">
        <v>10</v>
      </c>
      <c r="K3660">
        <v>9850</v>
      </c>
      <c r="L3660">
        <v>98500</v>
      </c>
      <c r="M3660">
        <v>23.452000000000002</v>
      </c>
      <c r="N3660">
        <v>234.52</v>
      </c>
      <c r="O3660">
        <v>0</v>
      </c>
      <c r="P3660">
        <v>0</v>
      </c>
      <c r="Q3660">
        <v>9873.4524000000001</v>
      </c>
      <c r="R3660">
        <v>98734.524000000005</v>
      </c>
      <c r="S3660" t="s">
        <v>1428</v>
      </c>
    </row>
    <row r="3661" spans="1:19">
      <c r="A3661" t="s">
        <v>3057</v>
      </c>
      <c r="B3661">
        <v>44325</v>
      </c>
      <c r="C3661" t="s">
        <v>3058</v>
      </c>
      <c r="D3661" s="132">
        <v>44325</v>
      </c>
      <c r="E3661" t="s">
        <v>1429</v>
      </c>
      <c r="F3661" t="s">
        <v>20</v>
      </c>
      <c r="G3661" t="s">
        <v>1048</v>
      </c>
      <c r="H3661" t="s">
        <v>13</v>
      </c>
      <c r="I3661" t="s">
        <v>1420</v>
      </c>
      <c r="J3661">
        <v>10</v>
      </c>
      <c r="K3661">
        <v>9035</v>
      </c>
      <c r="L3661">
        <v>90350</v>
      </c>
      <c r="M3661">
        <v>21.512</v>
      </c>
      <c r="N3661">
        <v>215.12</v>
      </c>
      <c r="O3661">
        <v>0</v>
      </c>
      <c r="P3661">
        <v>0</v>
      </c>
      <c r="Q3661">
        <v>9056.5118999999995</v>
      </c>
      <c r="R3661">
        <v>90565.119000000006</v>
      </c>
      <c r="S3661" t="s">
        <v>1428</v>
      </c>
    </row>
    <row r="3662" spans="1:19">
      <c r="A3662" t="s">
        <v>3057</v>
      </c>
      <c r="B3662">
        <v>44325</v>
      </c>
      <c r="C3662" t="s">
        <v>3058</v>
      </c>
      <c r="D3662" s="132">
        <v>44325</v>
      </c>
      <c r="E3662" t="s">
        <v>1429</v>
      </c>
      <c r="F3662" t="s">
        <v>20</v>
      </c>
      <c r="G3662" t="s">
        <v>1048</v>
      </c>
      <c r="H3662" t="s">
        <v>13</v>
      </c>
      <c r="I3662" t="s">
        <v>1407</v>
      </c>
      <c r="J3662">
        <v>100</v>
      </c>
      <c r="K3662">
        <v>5415</v>
      </c>
      <c r="L3662">
        <v>541500</v>
      </c>
      <c r="M3662">
        <v>12.893000000000001</v>
      </c>
      <c r="N3662">
        <v>1289.3</v>
      </c>
      <c r="O3662">
        <v>0</v>
      </c>
      <c r="P3662">
        <v>0</v>
      </c>
      <c r="Q3662">
        <v>5427.8928999999998</v>
      </c>
      <c r="R3662">
        <v>542789.29</v>
      </c>
      <c r="S3662" t="s">
        <v>1428</v>
      </c>
    </row>
    <row r="3663" spans="1:19">
      <c r="A3663" t="s">
        <v>3057</v>
      </c>
      <c r="B3663">
        <v>44325</v>
      </c>
      <c r="C3663" t="s">
        <v>3058</v>
      </c>
      <c r="D3663" s="132">
        <v>44325</v>
      </c>
      <c r="E3663" t="s">
        <v>1429</v>
      </c>
      <c r="F3663" t="s">
        <v>20</v>
      </c>
      <c r="G3663" t="s">
        <v>1048</v>
      </c>
      <c r="H3663" t="s">
        <v>13</v>
      </c>
      <c r="I3663" t="s">
        <v>1375</v>
      </c>
      <c r="J3663">
        <v>40</v>
      </c>
      <c r="K3663">
        <v>1400</v>
      </c>
      <c r="L3663">
        <v>56000</v>
      </c>
      <c r="M3663">
        <v>3.3330000000000002</v>
      </c>
      <c r="N3663">
        <v>133.32</v>
      </c>
      <c r="O3663">
        <v>0</v>
      </c>
      <c r="P3663">
        <v>0</v>
      </c>
      <c r="Q3663">
        <v>1403.3333</v>
      </c>
      <c r="R3663">
        <v>56133.332000000002</v>
      </c>
      <c r="S3663" t="s">
        <v>1428</v>
      </c>
    </row>
    <row r="3664" spans="1:19">
      <c r="A3664" t="s">
        <v>3057</v>
      </c>
      <c r="B3664">
        <v>44325</v>
      </c>
      <c r="C3664" t="s">
        <v>3058</v>
      </c>
      <c r="D3664" s="132">
        <v>44325</v>
      </c>
      <c r="E3664" t="s">
        <v>1429</v>
      </c>
      <c r="F3664" t="s">
        <v>20</v>
      </c>
      <c r="G3664" t="s">
        <v>1048</v>
      </c>
      <c r="H3664" t="s">
        <v>13</v>
      </c>
      <c r="I3664" t="s">
        <v>1408</v>
      </c>
      <c r="J3664">
        <v>20</v>
      </c>
      <c r="K3664">
        <v>7760</v>
      </c>
      <c r="L3664">
        <v>155200</v>
      </c>
      <c r="M3664">
        <v>18.475999999999999</v>
      </c>
      <c r="N3664">
        <v>369.52</v>
      </c>
      <c r="O3664">
        <v>0</v>
      </c>
      <c r="P3664">
        <v>0</v>
      </c>
      <c r="Q3664">
        <v>7778.4762000000001</v>
      </c>
      <c r="R3664">
        <v>155569.524</v>
      </c>
      <c r="S3664" t="s">
        <v>1428</v>
      </c>
    </row>
    <row r="3665" spans="1:19">
      <c r="A3665" t="s">
        <v>3059</v>
      </c>
      <c r="B3665">
        <v>44325</v>
      </c>
      <c r="C3665" t="s">
        <v>3060</v>
      </c>
      <c r="D3665" s="132">
        <v>44325</v>
      </c>
      <c r="E3665" t="s">
        <v>1429</v>
      </c>
      <c r="F3665" t="s">
        <v>20</v>
      </c>
      <c r="G3665" t="s">
        <v>1048</v>
      </c>
      <c r="H3665" t="s">
        <v>13</v>
      </c>
      <c r="I3665" t="s">
        <v>1408</v>
      </c>
      <c r="J3665">
        <v>40</v>
      </c>
      <c r="K3665">
        <v>7760</v>
      </c>
      <c r="L3665">
        <v>310400</v>
      </c>
      <c r="M3665">
        <v>18.475999999999999</v>
      </c>
      <c r="N3665">
        <v>739.04</v>
      </c>
      <c r="O3665">
        <v>0</v>
      </c>
      <c r="P3665">
        <v>0</v>
      </c>
      <c r="Q3665">
        <v>7778.4762000000001</v>
      </c>
      <c r="R3665">
        <v>311139.04800000001</v>
      </c>
      <c r="S3665" t="s">
        <v>1428</v>
      </c>
    </row>
    <row r="3666" spans="1:19">
      <c r="A3666" t="s">
        <v>3059</v>
      </c>
      <c r="B3666">
        <v>44325</v>
      </c>
      <c r="C3666" t="s">
        <v>3060</v>
      </c>
      <c r="D3666" s="132">
        <v>44325</v>
      </c>
      <c r="E3666" t="s">
        <v>1429</v>
      </c>
      <c r="F3666" t="s">
        <v>20</v>
      </c>
      <c r="G3666" t="s">
        <v>1048</v>
      </c>
      <c r="H3666" t="s">
        <v>13</v>
      </c>
      <c r="I3666" t="s">
        <v>1153</v>
      </c>
      <c r="J3666">
        <v>5</v>
      </c>
      <c r="K3666">
        <v>9045</v>
      </c>
      <c r="L3666">
        <v>45225</v>
      </c>
      <c r="M3666">
        <v>21.536000000000001</v>
      </c>
      <c r="N3666">
        <v>107.68</v>
      </c>
      <c r="O3666">
        <v>0</v>
      </c>
      <c r="P3666">
        <v>0</v>
      </c>
      <c r="Q3666">
        <v>9066.5357000000004</v>
      </c>
      <c r="R3666">
        <v>45332.678500000002</v>
      </c>
      <c r="S3666" t="s">
        <v>1428</v>
      </c>
    </row>
    <row r="3667" spans="1:19">
      <c r="A3667" t="s">
        <v>3059</v>
      </c>
      <c r="B3667">
        <v>44325</v>
      </c>
      <c r="C3667" t="s">
        <v>3060</v>
      </c>
      <c r="D3667" s="132">
        <v>44325</v>
      </c>
      <c r="E3667" t="s">
        <v>1429</v>
      </c>
      <c r="F3667" t="s">
        <v>20</v>
      </c>
      <c r="G3667" t="s">
        <v>1048</v>
      </c>
      <c r="H3667" t="s">
        <v>13</v>
      </c>
      <c r="I3667" t="s">
        <v>1379</v>
      </c>
      <c r="J3667">
        <v>60</v>
      </c>
      <c r="K3667">
        <v>1186</v>
      </c>
      <c r="L3667">
        <v>71160</v>
      </c>
      <c r="M3667">
        <v>2.8239999999999998</v>
      </c>
      <c r="N3667">
        <v>169.44</v>
      </c>
      <c r="O3667">
        <v>0</v>
      </c>
      <c r="P3667">
        <v>0</v>
      </c>
      <c r="Q3667">
        <v>1188.8237999999999</v>
      </c>
      <c r="R3667">
        <v>71329.428</v>
      </c>
      <c r="S3667" t="s">
        <v>1428</v>
      </c>
    </row>
    <row r="3668" spans="1:19">
      <c r="A3668" t="s">
        <v>3059</v>
      </c>
      <c r="B3668">
        <v>44325</v>
      </c>
      <c r="C3668" t="s">
        <v>3060</v>
      </c>
      <c r="D3668" s="132">
        <v>44325</v>
      </c>
      <c r="E3668" t="s">
        <v>1429</v>
      </c>
      <c r="F3668" t="s">
        <v>20</v>
      </c>
      <c r="G3668" t="s">
        <v>1048</v>
      </c>
      <c r="H3668" t="s">
        <v>13</v>
      </c>
      <c r="I3668" t="s">
        <v>1407</v>
      </c>
      <c r="J3668">
        <v>73</v>
      </c>
      <c r="K3668">
        <v>5415</v>
      </c>
      <c r="L3668">
        <v>395295</v>
      </c>
      <c r="M3668">
        <v>12.893000000000001</v>
      </c>
      <c r="N3668">
        <v>941.18899999999996</v>
      </c>
      <c r="O3668">
        <v>0</v>
      </c>
      <c r="P3668">
        <v>0</v>
      </c>
      <c r="Q3668">
        <v>5427.8928999999998</v>
      </c>
      <c r="R3668">
        <v>396236.18170000002</v>
      </c>
      <c r="S3668" t="s">
        <v>1428</v>
      </c>
    </row>
    <row r="3669" spans="1:19">
      <c r="A3669" t="s">
        <v>3059</v>
      </c>
      <c r="B3669">
        <v>44325</v>
      </c>
      <c r="C3669" t="s">
        <v>3060</v>
      </c>
      <c r="D3669" s="132">
        <v>44325</v>
      </c>
      <c r="E3669" t="s">
        <v>1429</v>
      </c>
      <c r="F3669" t="s">
        <v>20</v>
      </c>
      <c r="G3669" t="s">
        <v>1048</v>
      </c>
      <c r="H3669" t="s">
        <v>13</v>
      </c>
      <c r="I3669" t="s">
        <v>1475</v>
      </c>
      <c r="J3669">
        <v>15</v>
      </c>
      <c r="K3669">
        <v>9035</v>
      </c>
      <c r="L3669">
        <v>135525</v>
      </c>
      <c r="M3669">
        <v>21.512</v>
      </c>
      <c r="N3669">
        <v>322.68</v>
      </c>
      <c r="O3669">
        <v>0</v>
      </c>
      <c r="P3669">
        <v>0</v>
      </c>
      <c r="Q3669">
        <v>9056.5118999999995</v>
      </c>
      <c r="R3669">
        <v>135847.67850000001</v>
      </c>
      <c r="S3669" t="s">
        <v>1428</v>
      </c>
    </row>
    <row r="3670" spans="1:19">
      <c r="A3670" t="s">
        <v>3059</v>
      </c>
      <c r="B3670">
        <v>44325</v>
      </c>
      <c r="C3670" t="s">
        <v>3060</v>
      </c>
      <c r="D3670" s="132">
        <v>44325</v>
      </c>
      <c r="E3670" t="s">
        <v>1429</v>
      </c>
      <c r="F3670" t="s">
        <v>20</v>
      </c>
      <c r="G3670" t="s">
        <v>1048</v>
      </c>
      <c r="H3670" t="s">
        <v>13</v>
      </c>
      <c r="I3670" t="s">
        <v>1319</v>
      </c>
      <c r="J3670">
        <v>40</v>
      </c>
      <c r="K3670">
        <v>1244</v>
      </c>
      <c r="L3670">
        <v>49760</v>
      </c>
      <c r="M3670">
        <v>2.9620000000000002</v>
      </c>
      <c r="N3670">
        <v>118.48</v>
      </c>
      <c r="O3670">
        <v>0</v>
      </c>
      <c r="P3670">
        <v>0</v>
      </c>
      <c r="Q3670">
        <v>1246.9619</v>
      </c>
      <c r="R3670">
        <v>49878.476000000002</v>
      </c>
      <c r="S3670" t="s">
        <v>1428</v>
      </c>
    </row>
    <row r="3671" spans="1:19">
      <c r="A3671" t="s">
        <v>3059</v>
      </c>
      <c r="B3671">
        <v>44325</v>
      </c>
      <c r="C3671" t="s">
        <v>3060</v>
      </c>
      <c r="D3671" s="132">
        <v>44325</v>
      </c>
      <c r="E3671" t="s">
        <v>1429</v>
      </c>
      <c r="F3671" t="s">
        <v>20</v>
      </c>
      <c r="G3671" t="s">
        <v>1048</v>
      </c>
      <c r="H3671" t="s">
        <v>13</v>
      </c>
      <c r="I3671" t="s">
        <v>2141</v>
      </c>
      <c r="J3671">
        <v>100</v>
      </c>
      <c r="K3671">
        <v>1176</v>
      </c>
      <c r="L3671">
        <v>117600</v>
      </c>
      <c r="M3671">
        <v>2.8</v>
      </c>
      <c r="N3671">
        <v>280</v>
      </c>
      <c r="O3671">
        <v>0</v>
      </c>
      <c r="P3671">
        <v>0</v>
      </c>
      <c r="Q3671">
        <v>1178.8</v>
      </c>
      <c r="R3671">
        <v>117880</v>
      </c>
      <c r="S3671" t="s">
        <v>1428</v>
      </c>
    </row>
    <row r="3672" spans="1:19">
      <c r="A3672" t="s">
        <v>3059</v>
      </c>
      <c r="B3672">
        <v>44325</v>
      </c>
      <c r="C3672" t="s">
        <v>3060</v>
      </c>
      <c r="D3672" s="132">
        <v>44325</v>
      </c>
      <c r="E3672" t="s">
        <v>1429</v>
      </c>
      <c r="F3672" t="s">
        <v>20</v>
      </c>
      <c r="G3672" t="s">
        <v>1048</v>
      </c>
      <c r="H3672" t="s">
        <v>13</v>
      </c>
      <c r="I3672" t="s">
        <v>1420</v>
      </c>
      <c r="J3672">
        <v>30</v>
      </c>
      <c r="K3672">
        <v>9035</v>
      </c>
      <c r="L3672">
        <v>271050</v>
      </c>
      <c r="M3672">
        <v>21.512</v>
      </c>
      <c r="N3672">
        <v>645.36</v>
      </c>
      <c r="O3672">
        <v>0</v>
      </c>
      <c r="P3672">
        <v>0</v>
      </c>
      <c r="Q3672">
        <v>9056.5118999999995</v>
      </c>
      <c r="R3672">
        <v>271695.35700000002</v>
      </c>
      <c r="S3672" t="s">
        <v>1428</v>
      </c>
    </row>
    <row r="3673" spans="1:19">
      <c r="A3673" t="s">
        <v>3061</v>
      </c>
      <c r="B3673">
        <v>44325</v>
      </c>
      <c r="C3673" t="s">
        <v>3062</v>
      </c>
      <c r="D3673" s="132">
        <v>44325</v>
      </c>
      <c r="E3673" t="s">
        <v>1429</v>
      </c>
      <c r="F3673" t="s">
        <v>50</v>
      </c>
      <c r="G3673" t="s">
        <v>1431</v>
      </c>
      <c r="H3673" t="s">
        <v>13</v>
      </c>
      <c r="I3673" t="s">
        <v>1322</v>
      </c>
      <c r="J3673">
        <v>80</v>
      </c>
      <c r="K3673">
        <v>1361</v>
      </c>
      <c r="L3673">
        <v>108880</v>
      </c>
      <c r="M3673">
        <v>3.2404999999999999</v>
      </c>
      <c r="N3673">
        <v>259.24</v>
      </c>
      <c r="O3673">
        <v>0</v>
      </c>
      <c r="P3673">
        <v>0</v>
      </c>
      <c r="Q3673">
        <v>1364.2405000000001</v>
      </c>
      <c r="R3673">
        <v>109139.24</v>
      </c>
      <c r="S3673" t="s">
        <v>1428</v>
      </c>
    </row>
    <row r="3674" spans="1:19">
      <c r="A3674" t="s">
        <v>3061</v>
      </c>
      <c r="B3674">
        <v>44325</v>
      </c>
      <c r="C3674" t="s">
        <v>3062</v>
      </c>
      <c r="D3674" s="132">
        <v>44325</v>
      </c>
      <c r="E3674" t="s">
        <v>1429</v>
      </c>
      <c r="F3674" t="s">
        <v>50</v>
      </c>
      <c r="G3674" t="s">
        <v>1431</v>
      </c>
      <c r="H3674" t="s">
        <v>13</v>
      </c>
      <c r="I3674" t="s">
        <v>2141</v>
      </c>
      <c r="J3674">
        <v>100</v>
      </c>
      <c r="K3674">
        <v>1176</v>
      </c>
      <c r="L3674">
        <v>117600</v>
      </c>
      <c r="M3674">
        <v>2.8</v>
      </c>
      <c r="N3674">
        <v>280</v>
      </c>
      <c r="O3674">
        <v>0</v>
      </c>
      <c r="P3674">
        <v>0</v>
      </c>
      <c r="Q3674">
        <v>1178.8</v>
      </c>
      <c r="R3674">
        <v>117880</v>
      </c>
      <c r="S3674" t="s">
        <v>1428</v>
      </c>
    </row>
    <row r="3675" spans="1:19">
      <c r="A3675" t="s">
        <v>3061</v>
      </c>
      <c r="B3675">
        <v>44325</v>
      </c>
      <c r="C3675" t="s">
        <v>3062</v>
      </c>
      <c r="D3675" s="132">
        <v>44325</v>
      </c>
      <c r="E3675" t="s">
        <v>1429</v>
      </c>
      <c r="F3675" t="s">
        <v>50</v>
      </c>
      <c r="G3675" t="s">
        <v>1431</v>
      </c>
      <c r="H3675" t="s">
        <v>13</v>
      </c>
      <c r="I3675" t="s">
        <v>1319</v>
      </c>
      <c r="J3675">
        <v>80</v>
      </c>
      <c r="K3675">
        <v>1244</v>
      </c>
      <c r="L3675">
        <v>99520</v>
      </c>
      <c r="M3675">
        <v>2.9619</v>
      </c>
      <c r="N3675">
        <v>236.952</v>
      </c>
      <c r="O3675">
        <v>0</v>
      </c>
      <c r="P3675">
        <v>0</v>
      </c>
      <c r="Q3675">
        <v>1246.9619</v>
      </c>
      <c r="R3675">
        <v>99756.952000000005</v>
      </c>
      <c r="S3675" t="s">
        <v>1428</v>
      </c>
    </row>
    <row r="3676" spans="1:19">
      <c r="A3676" t="s">
        <v>3061</v>
      </c>
      <c r="B3676">
        <v>44325</v>
      </c>
      <c r="C3676" t="s">
        <v>3062</v>
      </c>
      <c r="D3676" s="132">
        <v>44325</v>
      </c>
      <c r="E3676" t="s">
        <v>1429</v>
      </c>
      <c r="F3676" t="s">
        <v>50</v>
      </c>
      <c r="G3676" t="s">
        <v>1431</v>
      </c>
      <c r="H3676" t="s">
        <v>13</v>
      </c>
      <c r="I3676" t="s">
        <v>1344</v>
      </c>
      <c r="J3676">
        <v>20</v>
      </c>
      <c r="K3676">
        <v>9850</v>
      </c>
      <c r="L3676">
        <v>197000</v>
      </c>
      <c r="M3676">
        <v>23.452400000000001</v>
      </c>
      <c r="N3676">
        <v>469.048</v>
      </c>
      <c r="O3676">
        <v>0</v>
      </c>
      <c r="P3676">
        <v>0</v>
      </c>
      <c r="Q3676">
        <v>9873.4524000000001</v>
      </c>
      <c r="R3676">
        <v>197469.04800000001</v>
      </c>
      <c r="S3676" t="s">
        <v>1428</v>
      </c>
    </row>
    <row r="3677" spans="1:19">
      <c r="A3677" t="s">
        <v>3061</v>
      </c>
      <c r="B3677">
        <v>44325</v>
      </c>
      <c r="C3677" t="s">
        <v>3062</v>
      </c>
      <c r="D3677" s="132">
        <v>44325</v>
      </c>
      <c r="E3677" t="s">
        <v>1429</v>
      </c>
      <c r="F3677" t="s">
        <v>50</v>
      </c>
      <c r="G3677" t="s">
        <v>1431</v>
      </c>
      <c r="H3677" t="s">
        <v>13</v>
      </c>
      <c r="I3677" t="s">
        <v>1408</v>
      </c>
      <c r="J3677">
        <v>20</v>
      </c>
      <c r="K3677">
        <v>7760</v>
      </c>
      <c r="L3677">
        <v>155200</v>
      </c>
      <c r="M3677">
        <v>18.476199999999999</v>
      </c>
      <c r="N3677">
        <v>369.524</v>
      </c>
      <c r="O3677">
        <v>0</v>
      </c>
      <c r="P3677">
        <v>0</v>
      </c>
      <c r="Q3677">
        <v>7778.4762000000001</v>
      </c>
      <c r="R3677">
        <v>155569.524</v>
      </c>
      <c r="S3677" t="s">
        <v>1428</v>
      </c>
    </row>
    <row r="3678" spans="1:19">
      <c r="A3678" t="s">
        <v>3061</v>
      </c>
      <c r="B3678">
        <v>44325</v>
      </c>
      <c r="C3678" t="s">
        <v>3062</v>
      </c>
      <c r="D3678" s="132">
        <v>44325</v>
      </c>
      <c r="E3678" t="s">
        <v>1429</v>
      </c>
      <c r="F3678" t="s">
        <v>50</v>
      </c>
      <c r="G3678" t="s">
        <v>1431</v>
      </c>
      <c r="H3678" t="s">
        <v>13</v>
      </c>
      <c r="I3678" t="s">
        <v>1379</v>
      </c>
      <c r="J3678">
        <v>100</v>
      </c>
      <c r="K3678">
        <v>1186</v>
      </c>
      <c r="L3678">
        <v>118600</v>
      </c>
      <c r="M3678">
        <v>2.8237999999999999</v>
      </c>
      <c r="N3678">
        <v>282.38</v>
      </c>
      <c r="O3678">
        <v>0</v>
      </c>
      <c r="P3678">
        <v>0</v>
      </c>
      <c r="Q3678">
        <v>1188.8237999999999</v>
      </c>
      <c r="R3678">
        <v>118882.38</v>
      </c>
      <c r="S3678" t="s">
        <v>1428</v>
      </c>
    </row>
    <row r="3679" spans="1:19">
      <c r="A3679" t="s">
        <v>3061</v>
      </c>
      <c r="B3679">
        <v>44325</v>
      </c>
      <c r="C3679" t="s">
        <v>3062</v>
      </c>
      <c r="D3679" s="132">
        <v>44325</v>
      </c>
      <c r="E3679" t="s">
        <v>1429</v>
      </c>
      <c r="F3679" t="s">
        <v>50</v>
      </c>
      <c r="G3679" t="s">
        <v>1431</v>
      </c>
      <c r="H3679" t="s">
        <v>13</v>
      </c>
      <c r="I3679" t="s">
        <v>1375</v>
      </c>
      <c r="J3679">
        <v>40</v>
      </c>
      <c r="K3679">
        <v>1400</v>
      </c>
      <c r="L3679">
        <v>56000</v>
      </c>
      <c r="M3679">
        <v>3.3332999999999999</v>
      </c>
      <c r="N3679">
        <v>133.33199999999999</v>
      </c>
      <c r="O3679">
        <v>0</v>
      </c>
      <c r="P3679">
        <v>0</v>
      </c>
      <c r="Q3679">
        <v>1403.3333</v>
      </c>
      <c r="R3679">
        <v>56133.332000000002</v>
      </c>
      <c r="S3679" t="s">
        <v>1428</v>
      </c>
    </row>
    <row r="3680" spans="1:19">
      <c r="A3680" t="s">
        <v>3061</v>
      </c>
      <c r="B3680">
        <v>44325</v>
      </c>
      <c r="C3680" t="s">
        <v>3062</v>
      </c>
      <c r="D3680" s="132">
        <v>44325</v>
      </c>
      <c r="E3680" t="s">
        <v>1429</v>
      </c>
      <c r="F3680" t="s">
        <v>50</v>
      </c>
      <c r="G3680" t="s">
        <v>1431</v>
      </c>
      <c r="H3680" t="s">
        <v>13</v>
      </c>
      <c r="I3680" t="s">
        <v>1407</v>
      </c>
      <c r="J3680">
        <v>186</v>
      </c>
      <c r="K3680">
        <v>5415</v>
      </c>
      <c r="L3680">
        <v>1007190</v>
      </c>
      <c r="M3680">
        <v>12.892899999999999</v>
      </c>
      <c r="N3680">
        <v>2398.0794000000001</v>
      </c>
      <c r="O3680">
        <v>0</v>
      </c>
      <c r="P3680">
        <v>0</v>
      </c>
      <c r="Q3680">
        <v>5427.8928999999998</v>
      </c>
      <c r="R3680">
        <v>1009588.0794</v>
      </c>
      <c r="S3680" t="s">
        <v>1428</v>
      </c>
    </row>
    <row r="3681" spans="1:19">
      <c r="A3681" t="s">
        <v>3063</v>
      </c>
      <c r="B3681">
        <v>44325</v>
      </c>
      <c r="C3681" t="s">
        <v>3064</v>
      </c>
      <c r="D3681" s="132">
        <v>44325</v>
      </c>
      <c r="E3681" t="s">
        <v>1429</v>
      </c>
      <c r="F3681" t="s">
        <v>40</v>
      </c>
      <c r="G3681" t="s">
        <v>41</v>
      </c>
      <c r="H3681" t="s">
        <v>13</v>
      </c>
      <c r="I3681" t="s">
        <v>1379</v>
      </c>
      <c r="J3681">
        <v>80</v>
      </c>
      <c r="K3681">
        <v>1186</v>
      </c>
      <c r="L3681">
        <v>94880</v>
      </c>
      <c r="M3681">
        <v>2.8239999999999998</v>
      </c>
      <c r="N3681">
        <v>225.92</v>
      </c>
      <c r="O3681">
        <v>0</v>
      </c>
      <c r="P3681">
        <v>0</v>
      </c>
      <c r="Q3681">
        <v>1188.8237999999999</v>
      </c>
      <c r="R3681">
        <v>95105.903999999995</v>
      </c>
      <c r="S3681" t="s">
        <v>1428</v>
      </c>
    </row>
    <row r="3682" spans="1:19">
      <c r="A3682" t="s">
        <v>3063</v>
      </c>
      <c r="B3682">
        <v>44325</v>
      </c>
      <c r="C3682" t="s">
        <v>3064</v>
      </c>
      <c r="D3682" s="132">
        <v>44325</v>
      </c>
      <c r="E3682" t="s">
        <v>1429</v>
      </c>
      <c r="F3682" t="s">
        <v>40</v>
      </c>
      <c r="G3682" t="s">
        <v>41</v>
      </c>
      <c r="H3682" t="s">
        <v>13</v>
      </c>
      <c r="I3682" t="s">
        <v>2141</v>
      </c>
      <c r="J3682">
        <v>60</v>
      </c>
      <c r="K3682">
        <v>1176</v>
      </c>
      <c r="L3682">
        <v>70560</v>
      </c>
      <c r="M3682">
        <v>2.8</v>
      </c>
      <c r="N3682">
        <v>168</v>
      </c>
      <c r="O3682">
        <v>0</v>
      </c>
      <c r="P3682">
        <v>0</v>
      </c>
      <c r="Q3682">
        <v>1178.8</v>
      </c>
      <c r="R3682">
        <v>70728</v>
      </c>
      <c r="S3682" t="s">
        <v>1428</v>
      </c>
    </row>
    <row r="3683" spans="1:19">
      <c r="A3683" t="s">
        <v>3063</v>
      </c>
      <c r="B3683">
        <v>44325</v>
      </c>
      <c r="C3683" t="s">
        <v>3064</v>
      </c>
      <c r="D3683" s="132">
        <v>44325</v>
      </c>
      <c r="E3683" t="s">
        <v>1429</v>
      </c>
      <c r="F3683" t="s">
        <v>40</v>
      </c>
      <c r="G3683" t="s">
        <v>41</v>
      </c>
      <c r="H3683" t="s">
        <v>13</v>
      </c>
      <c r="I3683" t="s">
        <v>1407</v>
      </c>
      <c r="J3683">
        <v>28</v>
      </c>
      <c r="K3683">
        <v>5415</v>
      </c>
      <c r="L3683">
        <v>151620</v>
      </c>
      <c r="M3683">
        <v>12.893000000000001</v>
      </c>
      <c r="N3683">
        <v>361.00400000000002</v>
      </c>
      <c r="O3683">
        <v>0</v>
      </c>
      <c r="P3683">
        <v>0</v>
      </c>
      <c r="Q3683">
        <v>5427.8928999999998</v>
      </c>
      <c r="R3683">
        <v>151981.0012</v>
      </c>
      <c r="S3683" t="s">
        <v>1428</v>
      </c>
    </row>
    <row r="3684" spans="1:19">
      <c r="A3684" t="s">
        <v>3063</v>
      </c>
      <c r="B3684">
        <v>44325</v>
      </c>
      <c r="C3684" t="s">
        <v>3064</v>
      </c>
      <c r="D3684" s="132">
        <v>44325</v>
      </c>
      <c r="E3684" t="s">
        <v>1429</v>
      </c>
      <c r="F3684" t="s">
        <v>40</v>
      </c>
      <c r="G3684" t="s">
        <v>41</v>
      </c>
      <c r="H3684" t="s">
        <v>13</v>
      </c>
      <c r="I3684" t="s">
        <v>1375</v>
      </c>
      <c r="J3684">
        <v>60</v>
      </c>
      <c r="K3684">
        <v>1400</v>
      </c>
      <c r="L3684">
        <v>84000</v>
      </c>
      <c r="M3684">
        <v>3.3330000000000002</v>
      </c>
      <c r="N3684">
        <v>199.98</v>
      </c>
      <c r="O3684">
        <v>0</v>
      </c>
      <c r="P3684">
        <v>0</v>
      </c>
      <c r="Q3684">
        <v>1403.3333</v>
      </c>
      <c r="R3684">
        <v>84199.998000000007</v>
      </c>
      <c r="S3684" t="s">
        <v>1428</v>
      </c>
    </row>
    <row r="3685" spans="1:19">
      <c r="A3685" t="s">
        <v>3063</v>
      </c>
      <c r="B3685">
        <v>44325</v>
      </c>
      <c r="C3685" t="s">
        <v>3064</v>
      </c>
      <c r="D3685" s="132">
        <v>44325</v>
      </c>
      <c r="E3685" t="s">
        <v>1429</v>
      </c>
      <c r="F3685" t="s">
        <v>40</v>
      </c>
      <c r="G3685" t="s">
        <v>41</v>
      </c>
      <c r="H3685" t="s">
        <v>13</v>
      </c>
      <c r="I3685" t="s">
        <v>1408</v>
      </c>
      <c r="J3685">
        <v>30</v>
      </c>
      <c r="K3685">
        <v>7760</v>
      </c>
      <c r="L3685">
        <v>232800</v>
      </c>
      <c r="M3685">
        <v>18.475999999999999</v>
      </c>
      <c r="N3685">
        <v>554.28</v>
      </c>
      <c r="O3685">
        <v>0</v>
      </c>
      <c r="P3685">
        <v>0</v>
      </c>
      <c r="Q3685">
        <v>7778.4762000000001</v>
      </c>
      <c r="R3685">
        <v>233354.28599999999</v>
      </c>
      <c r="S3685" t="s">
        <v>1428</v>
      </c>
    </row>
    <row r="3686" spans="1:19">
      <c r="A3686" t="s">
        <v>3063</v>
      </c>
      <c r="B3686">
        <v>44325</v>
      </c>
      <c r="C3686" t="s">
        <v>3064</v>
      </c>
      <c r="D3686" s="132">
        <v>44325</v>
      </c>
      <c r="E3686" t="s">
        <v>1429</v>
      </c>
      <c r="F3686" t="s">
        <v>40</v>
      </c>
      <c r="G3686" t="s">
        <v>41</v>
      </c>
      <c r="H3686" t="s">
        <v>13</v>
      </c>
      <c r="I3686" t="s">
        <v>1156</v>
      </c>
      <c r="J3686">
        <v>80</v>
      </c>
      <c r="K3686">
        <v>1419</v>
      </c>
      <c r="L3686">
        <v>113520</v>
      </c>
      <c r="M3686">
        <v>3.379</v>
      </c>
      <c r="N3686">
        <v>270.32</v>
      </c>
      <c r="O3686">
        <v>0</v>
      </c>
      <c r="P3686">
        <v>0</v>
      </c>
      <c r="Q3686">
        <v>1422.3786</v>
      </c>
      <c r="R3686">
        <v>113790.288</v>
      </c>
      <c r="S3686" t="s">
        <v>1428</v>
      </c>
    </row>
    <row r="3687" spans="1:19">
      <c r="A3687" t="s">
        <v>3063</v>
      </c>
      <c r="B3687">
        <v>44325</v>
      </c>
      <c r="C3687" t="s">
        <v>3064</v>
      </c>
      <c r="D3687" s="132">
        <v>44325</v>
      </c>
      <c r="E3687" t="s">
        <v>1429</v>
      </c>
      <c r="F3687" t="s">
        <v>40</v>
      </c>
      <c r="G3687" t="s">
        <v>41</v>
      </c>
      <c r="H3687" t="s">
        <v>13</v>
      </c>
      <c r="I3687" t="s">
        <v>1322</v>
      </c>
      <c r="J3687">
        <v>60</v>
      </c>
      <c r="K3687">
        <v>1361</v>
      </c>
      <c r="L3687">
        <v>81660</v>
      </c>
      <c r="M3687">
        <v>3.24</v>
      </c>
      <c r="N3687">
        <v>194.4</v>
      </c>
      <c r="O3687">
        <v>0</v>
      </c>
      <c r="P3687">
        <v>0</v>
      </c>
      <c r="Q3687">
        <v>1364.2405000000001</v>
      </c>
      <c r="R3687">
        <v>81854.429999999993</v>
      </c>
      <c r="S3687" t="s">
        <v>1428</v>
      </c>
    </row>
    <row r="3688" spans="1:19">
      <c r="A3688" t="s">
        <v>3065</v>
      </c>
      <c r="B3688">
        <v>44325</v>
      </c>
      <c r="C3688" t="s">
        <v>3066</v>
      </c>
      <c r="D3688" s="132">
        <v>44325</v>
      </c>
      <c r="E3688" t="s">
        <v>1429</v>
      </c>
      <c r="F3688" t="s">
        <v>40</v>
      </c>
      <c r="G3688" t="s">
        <v>41</v>
      </c>
      <c r="H3688" t="s">
        <v>13</v>
      </c>
      <c r="I3688" t="s">
        <v>1375</v>
      </c>
      <c r="J3688">
        <v>20</v>
      </c>
      <c r="K3688">
        <v>1400</v>
      </c>
      <c r="L3688">
        <v>28000</v>
      </c>
      <c r="M3688">
        <v>3.3330000000000002</v>
      </c>
      <c r="N3688">
        <v>66.66</v>
      </c>
      <c r="O3688">
        <v>0</v>
      </c>
      <c r="P3688">
        <v>0</v>
      </c>
      <c r="Q3688">
        <v>1403.3333</v>
      </c>
      <c r="R3688">
        <v>28066.666000000001</v>
      </c>
      <c r="S3688" t="s">
        <v>1428</v>
      </c>
    </row>
    <row r="3689" spans="1:19">
      <c r="A3689" t="s">
        <v>3065</v>
      </c>
      <c r="B3689">
        <v>44325</v>
      </c>
      <c r="C3689" t="s">
        <v>3066</v>
      </c>
      <c r="D3689" s="132">
        <v>44325</v>
      </c>
      <c r="E3689" t="s">
        <v>1429</v>
      </c>
      <c r="F3689" t="s">
        <v>40</v>
      </c>
      <c r="G3689" t="s">
        <v>41</v>
      </c>
      <c r="H3689" t="s">
        <v>13</v>
      </c>
      <c r="I3689" t="s">
        <v>2141</v>
      </c>
      <c r="J3689">
        <v>200</v>
      </c>
      <c r="K3689">
        <v>1176</v>
      </c>
      <c r="L3689">
        <v>235200</v>
      </c>
      <c r="M3689">
        <v>2.8</v>
      </c>
      <c r="N3689">
        <v>560</v>
      </c>
      <c r="O3689">
        <v>0</v>
      </c>
      <c r="P3689">
        <v>0</v>
      </c>
      <c r="Q3689">
        <v>1178.8</v>
      </c>
      <c r="R3689">
        <v>235760</v>
      </c>
      <c r="S3689" t="s">
        <v>1428</v>
      </c>
    </row>
    <row r="3690" spans="1:19">
      <c r="A3690" t="s">
        <v>3065</v>
      </c>
      <c r="B3690">
        <v>44325</v>
      </c>
      <c r="C3690" t="s">
        <v>3066</v>
      </c>
      <c r="D3690" s="132">
        <v>44325</v>
      </c>
      <c r="E3690" t="s">
        <v>1429</v>
      </c>
      <c r="F3690" t="s">
        <v>40</v>
      </c>
      <c r="G3690" t="s">
        <v>41</v>
      </c>
      <c r="H3690" t="s">
        <v>13</v>
      </c>
      <c r="I3690" t="s">
        <v>1322</v>
      </c>
      <c r="J3690">
        <v>20</v>
      </c>
      <c r="K3690">
        <v>1361</v>
      </c>
      <c r="L3690">
        <v>27220</v>
      </c>
      <c r="M3690">
        <v>3.24</v>
      </c>
      <c r="N3690">
        <v>64.8</v>
      </c>
      <c r="O3690">
        <v>0</v>
      </c>
      <c r="P3690">
        <v>0</v>
      </c>
      <c r="Q3690">
        <v>1364.2405000000001</v>
      </c>
      <c r="R3690">
        <v>27284.81</v>
      </c>
      <c r="S3690" t="s">
        <v>1428</v>
      </c>
    </row>
    <row r="3691" spans="1:19">
      <c r="A3691" t="s">
        <v>3065</v>
      </c>
      <c r="B3691">
        <v>44325</v>
      </c>
      <c r="C3691" t="s">
        <v>3066</v>
      </c>
      <c r="D3691" s="132">
        <v>44325</v>
      </c>
      <c r="E3691" t="s">
        <v>1429</v>
      </c>
      <c r="F3691" t="s">
        <v>40</v>
      </c>
      <c r="G3691" t="s">
        <v>41</v>
      </c>
      <c r="H3691" t="s">
        <v>13</v>
      </c>
      <c r="I3691" t="s">
        <v>1379</v>
      </c>
      <c r="J3691">
        <v>60</v>
      </c>
      <c r="K3691">
        <v>1186</v>
      </c>
      <c r="L3691">
        <v>71160</v>
      </c>
      <c r="M3691">
        <v>2.8239999999999998</v>
      </c>
      <c r="N3691">
        <v>169.44</v>
      </c>
      <c r="O3691">
        <v>0</v>
      </c>
      <c r="P3691">
        <v>0</v>
      </c>
      <c r="Q3691">
        <v>1188.8237999999999</v>
      </c>
      <c r="R3691">
        <v>71329.428</v>
      </c>
      <c r="S3691" t="s">
        <v>1428</v>
      </c>
    </row>
    <row r="3692" spans="1:19">
      <c r="A3692" t="s">
        <v>3065</v>
      </c>
      <c r="B3692">
        <v>44325</v>
      </c>
      <c r="C3692" t="s">
        <v>3066</v>
      </c>
      <c r="D3692" s="132">
        <v>44325</v>
      </c>
      <c r="E3692" t="s">
        <v>1429</v>
      </c>
      <c r="F3692" t="s">
        <v>40</v>
      </c>
      <c r="G3692" t="s">
        <v>41</v>
      </c>
      <c r="H3692" t="s">
        <v>13</v>
      </c>
      <c r="I3692" t="s">
        <v>1156</v>
      </c>
      <c r="J3692">
        <v>40</v>
      </c>
      <c r="K3692">
        <v>1419</v>
      </c>
      <c r="L3692">
        <v>56760</v>
      </c>
      <c r="M3692">
        <v>3.379</v>
      </c>
      <c r="N3692">
        <v>135.16</v>
      </c>
      <c r="O3692">
        <v>0</v>
      </c>
      <c r="P3692">
        <v>0</v>
      </c>
      <c r="Q3692">
        <v>1422.3786</v>
      </c>
      <c r="R3692">
        <v>56895.144</v>
      </c>
      <c r="S3692" t="s">
        <v>1428</v>
      </c>
    </row>
    <row r="3693" spans="1:19">
      <c r="A3693" t="s">
        <v>3067</v>
      </c>
      <c r="B3693">
        <v>44325</v>
      </c>
      <c r="C3693" t="s">
        <v>3068</v>
      </c>
      <c r="D3693" s="132">
        <v>44325</v>
      </c>
      <c r="E3693" t="s">
        <v>1429</v>
      </c>
      <c r="F3693" t="s">
        <v>42</v>
      </c>
      <c r="G3693" t="s">
        <v>41</v>
      </c>
      <c r="H3693" t="s">
        <v>13</v>
      </c>
      <c r="I3693" t="s">
        <v>2141</v>
      </c>
      <c r="J3693">
        <v>25</v>
      </c>
      <c r="K3693">
        <v>1176</v>
      </c>
      <c r="L3693">
        <v>29400</v>
      </c>
      <c r="M3693">
        <v>2.8</v>
      </c>
      <c r="N3693">
        <v>70</v>
      </c>
      <c r="O3693">
        <v>0</v>
      </c>
      <c r="P3693">
        <v>0</v>
      </c>
      <c r="Q3693">
        <v>1178.8</v>
      </c>
      <c r="R3693">
        <v>29470</v>
      </c>
      <c r="S3693" t="s">
        <v>1428</v>
      </c>
    </row>
    <row r="3694" spans="1:19">
      <c r="A3694" t="s">
        <v>3069</v>
      </c>
      <c r="B3694">
        <v>44325</v>
      </c>
      <c r="C3694" t="s">
        <v>3070</v>
      </c>
      <c r="D3694" s="132">
        <v>44325</v>
      </c>
      <c r="E3694" t="s">
        <v>1429</v>
      </c>
      <c r="F3694" t="s">
        <v>47</v>
      </c>
      <c r="G3694" t="s">
        <v>1454</v>
      </c>
      <c r="H3694" t="s">
        <v>13</v>
      </c>
      <c r="I3694" t="s">
        <v>1408</v>
      </c>
      <c r="J3694">
        <v>20</v>
      </c>
      <c r="K3694">
        <v>7760</v>
      </c>
      <c r="L3694">
        <v>155200</v>
      </c>
      <c r="M3694">
        <v>18.475999999999999</v>
      </c>
      <c r="N3694">
        <v>369.52</v>
      </c>
      <c r="O3694">
        <v>0</v>
      </c>
      <c r="P3694">
        <v>0</v>
      </c>
      <c r="Q3694">
        <v>7778.4762000000001</v>
      </c>
      <c r="R3694">
        <v>155569.524</v>
      </c>
      <c r="S3694" t="s">
        <v>1428</v>
      </c>
    </row>
    <row r="3695" spans="1:19">
      <c r="A3695" t="s">
        <v>3069</v>
      </c>
      <c r="B3695">
        <v>44325</v>
      </c>
      <c r="C3695" t="s">
        <v>3070</v>
      </c>
      <c r="D3695" s="132">
        <v>44325</v>
      </c>
      <c r="E3695" t="s">
        <v>1429</v>
      </c>
      <c r="F3695" t="s">
        <v>47</v>
      </c>
      <c r="G3695" t="s">
        <v>1454</v>
      </c>
      <c r="H3695" t="s">
        <v>13</v>
      </c>
      <c r="I3695" t="s">
        <v>1420</v>
      </c>
      <c r="J3695">
        <v>10</v>
      </c>
      <c r="K3695">
        <v>9035</v>
      </c>
      <c r="L3695">
        <v>90350</v>
      </c>
      <c r="M3695">
        <v>21.512</v>
      </c>
      <c r="N3695">
        <v>215.12</v>
      </c>
      <c r="O3695">
        <v>0</v>
      </c>
      <c r="P3695">
        <v>0</v>
      </c>
      <c r="Q3695">
        <v>9056.5118999999995</v>
      </c>
      <c r="R3695">
        <v>90565.119000000006</v>
      </c>
      <c r="S3695" t="s">
        <v>1428</v>
      </c>
    </row>
    <row r="3696" spans="1:19">
      <c r="A3696" t="s">
        <v>3069</v>
      </c>
      <c r="B3696">
        <v>44325</v>
      </c>
      <c r="C3696" t="s">
        <v>3070</v>
      </c>
      <c r="D3696" s="132">
        <v>44325</v>
      </c>
      <c r="E3696" t="s">
        <v>1429</v>
      </c>
      <c r="F3696" t="s">
        <v>47</v>
      </c>
      <c r="G3696" t="s">
        <v>1454</v>
      </c>
      <c r="H3696" t="s">
        <v>13</v>
      </c>
      <c r="I3696" t="s">
        <v>1475</v>
      </c>
      <c r="J3696">
        <v>40</v>
      </c>
      <c r="K3696">
        <v>9035</v>
      </c>
      <c r="L3696">
        <v>361400</v>
      </c>
      <c r="M3696">
        <v>21.512</v>
      </c>
      <c r="N3696">
        <v>860.48</v>
      </c>
      <c r="O3696">
        <v>0</v>
      </c>
      <c r="P3696">
        <v>0</v>
      </c>
      <c r="Q3696">
        <v>9056.5118999999995</v>
      </c>
      <c r="R3696">
        <v>362260.47600000002</v>
      </c>
      <c r="S3696" t="s">
        <v>1428</v>
      </c>
    </row>
    <row r="3697" spans="1:19">
      <c r="A3697" t="s">
        <v>3069</v>
      </c>
      <c r="B3697">
        <v>44325</v>
      </c>
      <c r="C3697" t="s">
        <v>3070</v>
      </c>
      <c r="D3697" s="132">
        <v>44325</v>
      </c>
      <c r="E3697" t="s">
        <v>1429</v>
      </c>
      <c r="F3697" t="s">
        <v>47</v>
      </c>
      <c r="G3697" t="s">
        <v>1454</v>
      </c>
      <c r="H3697" t="s">
        <v>13</v>
      </c>
      <c r="I3697" t="s">
        <v>2141</v>
      </c>
      <c r="J3697">
        <v>100</v>
      </c>
      <c r="K3697">
        <v>1176</v>
      </c>
      <c r="L3697">
        <v>117600</v>
      </c>
      <c r="M3697">
        <v>2.8</v>
      </c>
      <c r="N3697">
        <v>280</v>
      </c>
      <c r="O3697">
        <v>0</v>
      </c>
      <c r="P3697">
        <v>0</v>
      </c>
      <c r="Q3697">
        <v>1178.8</v>
      </c>
      <c r="R3697">
        <v>117880</v>
      </c>
      <c r="S3697" t="s">
        <v>1428</v>
      </c>
    </row>
    <row r="3698" spans="1:19">
      <c r="A3698" t="s">
        <v>3069</v>
      </c>
      <c r="B3698">
        <v>44325</v>
      </c>
      <c r="C3698" t="s">
        <v>3070</v>
      </c>
      <c r="D3698" s="132">
        <v>44325</v>
      </c>
      <c r="E3698" t="s">
        <v>1429</v>
      </c>
      <c r="F3698" t="s">
        <v>47</v>
      </c>
      <c r="G3698" t="s">
        <v>1454</v>
      </c>
      <c r="H3698" t="s">
        <v>13</v>
      </c>
      <c r="I3698" t="s">
        <v>1407</v>
      </c>
      <c r="J3698">
        <v>37</v>
      </c>
      <c r="K3698">
        <v>5415</v>
      </c>
      <c r="L3698">
        <v>200355</v>
      </c>
      <c r="M3698">
        <v>12.893000000000001</v>
      </c>
      <c r="N3698">
        <v>477.041</v>
      </c>
      <c r="O3698">
        <v>0</v>
      </c>
      <c r="P3698">
        <v>0</v>
      </c>
      <c r="Q3698">
        <v>5427.8928999999998</v>
      </c>
      <c r="R3698">
        <v>200832.0373</v>
      </c>
      <c r="S3698" t="s">
        <v>1428</v>
      </c>
    </row>
    <row r="3699" spans="1:19">
      <c r="A3699" t="s">
        <v>3071</v>
      </c>
      <c r="B3699">
        <v>44325</v>
      </c>
      <c r="C3699" t="s">
        <v>3072</v>
      </c>
      <c r="D3699" s="132">
        <v>44325</v>
      </c>
      <c r="E3699" t="s">
        <v>1429</v>
      </c>
      <c r="F3699" t="s">
        <v>12</v>
      </c>
      <c r="G3699" t="s">
        <v>1468</v>
      </c>
      <c r="H3699" t="s">
        <v>13</v>
      </c>
      <c r="I3699" t="s">
        <v>1407</v>
      </c>
      <c r="J3699">
        <v>93</v>
      </c>
      <c r="K3699">
        <v>5415</v>
      </c>
      <c r="L3699">
        <v>503595</v>
      </c>
      <c r="M3699">
        <v>12.893000000000001</v>
      </c>
      <c r="N3699">
        <v>1199.049</v>
      </c>
      <c r="O3699">
        <v>0</v>
      </c>
      <c r="P3699">
        <v>0</v>
      </c>
      <c r="Q3699">
        <v>5427.8928999999998</v>
      </c>
      <c r="R3699">
        <v>504794.03970000002</v>
      </c>
      <c r="S3699" t="s">
        <v>1428</v>
      </c>
    </row>
    <row r="3700" spans="1:19">
      <c r="A3700" t="s">
        <v>3071</v>
      </c>
      <c r="B3700">
        <v>44325</v>
      </c>
      <c r="C3700" t="s">
        <v>3072</v>
      </c>
      <c r="D3700" s="132">
        <v>44325</v>
      </c>
      <c r="E3700" t="s">
        <v>1429</v>
      </c>
      <c r="F3700" t="s">
        <v>12</v>
      </c>
      <c r="G3700" t="s">
        <v>1468</v>
      </c>
      <c r="H3700" t="s">
        <v>13</v>
      </c>
      <c r="I3700" t="s">
        <v>1420</v>
      </c>
      <c r="J3700">
        <v>20</v>
      </c>
      <c r="K3700">
        <v>9035</v>
      </c>
      <c r="L3700">
        <v>180700</v>
      </c>
      <c r="M3700">
        <v>21.512</v>
      </c>
      <c r="N3700">
        <v>430.24</v>
      </c>
      <c r="O3700">
        <v>0</v>
      </c>
      <c r="P3700">
        <v>0</v>
      </c>
      <c r="Q3700">
        <v>9056.5118999999995</v>
      </c>
      <c r="R3700">
        <v>181130.23800000001</v>
      </c>
      <c r="S3700" t="s">
        <v>1428</v>
      </c>
    </row>
    <row r="3701" spans="1:19">
      <c r="A3701" t="s">
        <v>3071</v>
      </c>
      <c r="B3701">
        <v>44325</v>
      </c>
      <c r="C3701" t="s">
        <v>3072</v>
      </c>
      <c r="D3701" s="132">
        <v>44325</v>
      </c>
      <c r="E3701" t="s">
        <v>1429</v>
      </c>
      <c r="F3701" t="s">
        <v>12</v>
      </c>
      <c r="G3701" t="s">
        <v>1468</v>
      </c>
      <c r="H3701" t="s">
        <v>13</v>
      </c>
      <c r="I3701" t="s">
        <v>1475</v>
      </c>
      <c r="J3701">
        <v>20</v>
      </c>
      <c r="K3701">
        <v>9035</v>
      </c>
      <c r="L3701">
        <v>180700</v>
      </c>
      <c r="M3701">
        <v>21.512</v>
      </c>
      <c r="N3701">
        <v>430.24</v>
      </c>
      <c r="O3701">
        <v>0</v>
      </c>
      <c r="P3701">
        <v>0</v>
      </c>
      <c r="Q3701">
        <v>9056.5118999999995</v>
      </c>
      <c r="R3701">
        <v>181130.23800000001</v>
      </c>
      <c r="S3701" t="s">
        <v>1428</v>
      </c>
    </row>
    <row r="3702" spans="1:19">
      <c r="A3702" t="s">
        <v>3071</v>
      </c>
      <c r="B3702">
        <v>44325</v>
      </c>
      <c r="C3702" t="s">
        <v>3072</v>
      </c>
      <c r="D3702" s="132">
        <v>44325</v>
      </c>
      <c r="E3702" t="s">
        <v>1429</v>
      </c>
      <c r="F3702" t="s">
        <v>12</v>
      </c>
      <c r="G3702" t="s">
        <v>1468</v>
      </c>
      <c r="H3702" t="s">
        <v>13</v>
      </c>
      <c r="I3702" t="s">
        <v>1408</v>
      </c>
      <c r="J3702">
        <v>50</v>
      </c>
      <c r="K3702">
        <v>7760</v>
      </c>
      <c r="L3702">
        <v>388000</v>
      </c>
      <c r="M3702">
        <v>18.475999999999999</v>
      </c>
      <c r="N3702">
        <v>923.8</v>
      </c>
      <c r="O3702">
        <v>0</v>
      </c>
      <c r="P3702">
        <v>0</v>
      </c>
      <c r="Q3702">
        <v>7778.4762000000001</v>
      </c>
      <c r="R3702">
        <v>388923.81</v>
      </c>
      <c r="S3702" t="s">
        <v>1428</v>
      </c>
    </row>
    <row r="3703" spans="1:19">
      <c r="A3703" t="s">
        <v>3071</v>
      </c>
      <c r="B3703">
        <v>44325</v>
      </c>
      <c r="C3703" t="s">
        <v>3072</v>
      </c>
      <c r="D3703" s="132">
        <v>44325</v>
      </c>
      <c r="E3703" t="s">
        <v>1429</v>
      </c>
      <c r="F3703" t="s">
        <v>12</v>
      </c>
      <c r="G3703" t="s">
        <v>1468</v>
      </c>
      <c r="H3703" t="s">
        <v>13</v>
      </c>
      <c r="I3703" t="s">
        <v>1153</v>
      </c>
      <c r="J3703">
        <v>10</v>
      </c>
      <c r="K3703">
        <v>9045</v>
      </c>
      <c r="L3703">
        <v>90450</v>
      </c>
      <c r="M3703">
        <v>21.536000000000001</v>
      </c>
      <c r="N3703">
        <v>215.36</v>
      </c>
      <c r="O3703">
        <v>0</v>
      </c>
      <c r="P3703">
        <v>0</v>
      </c>
      <c r="Q3703">
        <v>9066.5357000000004</v>
      </c>
      <c r="R3703">
        <v>90665.357000000004</v>
      </c>
      <c r="S3703" t="s">
        <v>1428</v>
      </c>
    </row>
    <row r="3704" spans="1:19">
      <c r="A3704" t="s">
        <v>3071</v>
      </c>
      <c r="B3704">
        <v>44325</v>
      </c>
      <c r="C3704" t="s">
        <v>3072</v>
      </c>
      <c r="D3704" s="132">
        <v>44325</v>
      </c>
      <c r="E3704" t="s">
        <v>1429</v>
      </c>
      <c r="F3704" t="s">
        <v>12</v>
      </c>
      <c r="G3704" t="s">
        <v>1468</v>
      </c>
      <c r="H3704" t="s">
        <v>13</v>
      </c>
      <c r="I3704" t="s">
        <v>1344</v>
      </c>
      <c r="J3704">
        <v>10</v>
      </c>
      <c r="K3704">
        <v>9850</v>
      </c>
      <c r="L3704">
        <v>98500</v>
      </c>
      <c r="M3704">
        <v>23.452000000000002</v>
      </c>
      <c r="N3704">
        <v>234.52</v>
      </c>
      <c r="O3704">
        <v>0</v>
      </c>
      <c r="P3704">
        <v>0</v>
      </c>
      <c r="Q3704">
        <v>9873.4524000000001</v>
      </c>
      <c r="R3704">
        <v>98734.524000000005</v>
      </c>
      <c r="S3704" t="s">
        <v>1428</v>
      </c>
    </row>
    <row r="3705" spans="1:19">
      <c r="A3705" t="s">
        <v>3073</v>
      </c>
      <c r="B3705">
        <v>44325</v>
      </c>
      <c r="C3705" t="s">
        <v>3074</v>
      </c>
      <c r="D3705" s="132">
        <v>44325</v>
      </c>
      <c r="E3705" t="s">
        <v>1429</v>
      </c>
      <c r="F3705" t="s">
        <v>17</v>
      </c>
      <c r="G3705" t="s">
        <v>1047</v>
      </c>
      <c r="H3705" t="s">
        <v>13</v>
      </c>
      <c r="I3705" t="s">
        <v>2141</v>
      </c>
      <c r="J3705">
        <v>160</v>
      </c>
      <c r="K3705">
        <v>1176</v>
      </c>
      <c r="L3705">
        <v>188160</v>
      </c>
      <c r="M3705">
        <v>2.8</v>
      </c>
      <c r="N3705">
        <v>448</v>
      </c>
      <c r="O3705">
        <v>0</v>
      </c>
      <c r="P3705">
        <v>0</v>
      </c>
      <c r="Q3705">
        <v>1178.8</v>
      </c>
      <c r="R3705">
        <v>188608</v>
      </c>
      <c r="S3705" t="s">
        <v>1428</v>
      </c>
    </row>
    <row r="3706" spans="1:19">
      <c r="A3706" t="s">
        <v>3073</v>
      </c>
      <c r="B3706">
        <v>44325</v>
      </c>
      <c r="C3706" t="s">
        <v>3074</v>
      </c>
      <c r="D3706" s="132">
        <v>44325</v>
      </c>
      <c r="E3706" t="s">
        <v>1429</v>
      </c>
      <c r="F3706" t="s">
        <v>17</v>
      </c>
      <c r="G3706" t="s">
        <v>1047</v>
      </c>
      <c r="H3706" t="s">
        <v>13</v>
      </c>
      <c r="I3706" t="s">
        <v>1408</v>
      </c>
      <c r="J3706">
        <v>15</v>
      </c>
      <c r="K3706">
        <v>7760</v>
      </c>
      <c r="L3706">
        <v>116400</v>
      </c>
      <c r="M3706">
        <v>18.475999999999999</v>
      </c>
      <c r="N3706">
        <v>277.14</v>
      </c>
      <c r="O3706">
        <v>0</v>
      </c>
      <c r="P3706">
        <v>0</v>
      </c>
      <c r="Q3706">
        <v>7778.4762000000001</v>
      </c>
      <c r="R3706">
        <v>116677.143</v>
      </c>
      <c r="S3706" t="s">
        <v>1428</v>
      </c>
    </row>
    <row r="3707" spans="1:19">
      <c r="A3707" t="s">
        <v>3073</v>
      </c>
      <c r="B3707">
        <v>44325</v>
      </c>
      <c r="C3707" t="s">
        <v>3074</v>
      </c>
      <c r="D3707" s="132">
        <v>44325</v>
      </c>
      <c r="E3707" t="s">
        <v>1429</v>
      </c>
      <c r="F3707" t="s">
        <v>17</v>
      </c>
      <c r="G3707" t="s">
        <v>1047</v>
      </c>
      <c r="H3707" t="s">
        <v>13</v>
      </c>
      <c r="I3707" t="s">
        <v>1407</v>
      </c>
      <c r="J3707">
        <v>200</v>
      </c>
      <c r="K3707">
        <v>5415</v>
      </c>
      <c r="L3707">
        <v>1083000</v>
      </c>
      <c r="M3707">
        <v>12.893000000000001</v>
      </c>
      <c r="N3707">
        <v>2578.6</v>
      </c>
      <c r="O3707">
        <v>0</v>
      </c>
      <c r="P3707">
        <v>0</v>
      </c>
      <c r="Q3707">
        <v>5427.8928999999998</v>
      </c>
      <c r="R3707">
        <v>1085578.58</v>
      </c>
      <c r="S3707" t="s">
        <v>1428</v>
      </c>
    </row>
    <row r="3708" spans="1:19">
      <c r="A3708" t="s">
        <v>3075</v>
      </c>
      <c r="B3708">
        <v>44325</v>
      </c>
      <c r="C3708" t="s">
        <v>3076</v>
      </c>
      <c r="D3708" s="132">
        <v>44325</v>
      </c>
      <c r="E3708" t="s">
        <v>1143</v>
      </c>
      <c r="F3708" t="s">
        <v>1476</v>
      </c>
      <c r="G3708" t="s">
        <v>1143</v>
      </c>
      <c r="H3708" t="s">
        <v>1143</v>
      </c>
      <c r="I3708" t="s">
        <v>1407</v>
      </c>
      <c r="J3708">
        <v>4</v>
      </c>
      <c r="K3708">
        <v>5492.5</v>
      </c>
      <c r="L3708">
        <v>21970</v>
      </c>
      <c r="M3708">
        <v>13.077</v>
      </c>
      <c r="N3708">
        <v>52.308</v>
      </c>
      <c r="O3708">
        <v>0</v>
      </c>
      <c r="P3708">
        <v>0</v>
      </c>
      <c r="Q3708">
        <v>5505.5774000000001</v>
      </c>
      <c r="R3708">
        <v>22022.309600000001</v>
      </c>
      <c r="S3708" t="s">
        <v>1428</v>
      </c>
    </row>
    <row r="3709" spans="1:19">
      <c r="A3709" t="s">
        <v>3075</v>
      </c>
      <c r="B3709">
        <v>44325</v>
      </c>
      <c r="C3709" t="s">
        <v>3076</v>
      </c>
      <c r="D3709" s="132">
        <v>44325</v>
      </c>
      <c r="E3709" t="s">
        <v>1143</v>
      </c>
      <c r="F3709" t="s">
        <v>1476</v>
      </c>
      <c r="G3709" t="s">
        <v>1143</v>
      </c>
      <c r="H3709" t="s">
        <v>1143</v>
      </c>
      <c r="I3709" t="s">
        <v>1420</v>
      </c>
      <c r="J3709">
        <v>2</v>
      </c>
      <c r="K3709">
        <v>9162.5</v>
      </c>
      <c r="L3709">
        <v>18325</v>
      </c>
      <c r="M3709">
        <v>21.815999999999999</v>
      </c>
      <c r="N3709">
        <v>43.631999999999998</v>
      </c>
      <c r="O3709">
        <v>0</v>
      </c>
      <c r="P3709">
        <v>0</v>
      </c>
      <c r="Q3709">
        <v>9184.3155000000006</v>
      </c>
      <c r="R3709">
        <v>18368.631000000001</v>
      </c>
      <c r="S3709" t="s">
        <v>1428</v>
      </c>
    </row>
    <row r="3710" spans="1:19">
      <c r="A3710" t="s">
        <v>3077</v>
      </c>
      <c r="B3710">
        <v>44325</v>
      </c>
      <c r="C3710" t="s">
        <v>3078</v>
      </c>
      <c r="D3710" s="132">
        <v>44325</v>
      </c>
      <c r="E3710" t="s">
        <v>1429</v>
      </c>
      <c r="F3710" t="s">
        <v>17</v>
      </c>
      <c r="G3710" t="s">
        <v>1047</v>
      </c>
      <c r="H3710" t="s">
        <v>13</v>
      </c>
      <c r="I3710" t="s">
        <v>1407</v>
      </c>
      <c r="J3710">
        <v>134</v>
      </c>
      <c r="K3710">
        <v>5415</v>
      </c>
      <c r="L3710">
        <v>725610</v>
      </c>
      <c r="M3710">
        <v>12.892899999999999</v>
      </c>
      <c r="N3710">
        <v>1727.6486</v>
      </c>
      <c r="O3710">
        <v>0</v>
      </c>
      <c r="P3710">
        <v>0</v>
      </c>
      <c r="Q3710">
        <v>5427.8928999999998</v>
      </c>
      <c r="R3710">
        <v>727337.64859999996</v>
      </c>
      <c r="S3710" t="s">
        <v>1428</v>
      </c>
    </row>
    <row r="3711" spans="1:19">
      <c r="A3711" t="s">
        <v>3077</v>
      </c>
      <c r="B3711">
        <v>44325</v>
      </c>
      <c r="C3711" t="s">
        <v>3078</v>
      </c>
      <c r="D3711" s="132">
        <v>44325</v>
      </c>
      <c r="E3711" t="s">
        <v>1429</v>
      </c>
      <c r="F3711" t="s">
        <v>17</v>
      </c>
      <c r="G3711" t="s">
        <v>1047</v>
      </c>
      <c r="H3711" t="s">
        <v>13</v>
      </c>
      <c r="I3711" t="s">
        <v>1408</v>
      </c>
      <c r="J3711">
        <v>20</v>
      </c>
      <c r="K3711">
        <v>7760</v>
      </c>
      <c r="L3711">
        <v>155200</v>
      </c>
      <c r="M3711">
        <v>18.476199999999999</v>
      </c>
      <c r="N3711">
        <v>369.524</v>
      </c>
      <c r="O3711">
        <v>0</v>
      </c>
      <c r="P3711">
        <v>0</v>
      </c>
      <c r="Q3711">
        <v>7778.4762000000001</v>
      </c>
      <c r="R3711">
        <v>155569.524</v>
      </c>
      <c r="S3711" t="s">
        <v>1428</v>
      </c>
    </row>
    <row r="3712" spans="1:19">
      <c r="A3712" t="s">
        <v>3077</v>
      </c>
      <c r="B3712">
        <v>44325</v>
      </c>
      <c r="C3712" t="s">
        <v>3078</v>
      </c>
      <c r="D3712" s="132">
        <v>44325</v>
      </c>
      <c r="E3712" t="s">
        <v>1429</v>
      </c>
      <c r="F3712" t="s">
        <v>17</v>
      </c>
      <c r="G3712" t="s">
        <v>1047</v>
      </c>
      <c r="H3712" t="s">
        <v>13</v>
      </c>
      <c r="I3712" t="s">
        <v>1475</v>
      </c>
      <c r="J3712">
        <v>20</v>
      </c>
      <c r="K3712">
        <v>9035</v>
      </c>
      <c r="L3712">
        <v>180700</v>
      </c>
      <c r="M3712">
        <v>21.511900000000001</v>
      </c>
      <c r="N3712">
        <v>430.238</v>
      </c>
      <c r="O3712">
        <v>0</v>
      </c>
      <c r="P3712">
        <v>0</v>
      </c>
      <c r="Q3712">
        <v>9056.5118999999995</v>
      </c>
      <c r="R3712">
        <v>181130.23800000001</v>
      </c>
      <c r="S3712" t="s">
        <v>1428</v>
      </c>
    </row>
    <row r="3713" spans="1:19">
      <c r="A3713" t="s">
        <v>3079</v>
      </c>
      <c r="B3713">
        <v>44325</v>
      </c>
      <c r="C3713" t="s">
        <v>3080</v>
      </c>
      <c r="D3713" s="132">
        <v>44325</v>
      </c>
      <c r="E3713" t="s">
        <v>1429</v>
      </c>
      <c r="F3713" t="s">
        <v>36</v>
      </c>
      <c r="G3713" t="s">
        <v>37</v>
      </c>
      <c r="H3713" t="s">
        <v>13</v>
      </c>
      <c r="I3713" t="s">
        <v>1375</v>
      </c>
      <c r="J3713">
        <v>20</v>
      </c>
      <c r="K3713">
        <v>1400</v>
      </c>
      <c r="L3713">
        <v>28000</v>
      </c>
      <c r="M3713">
        <v>3.3332999999999999</v>
      </c>
      <c r="N3713">
        <v>66.665999999999997</v>
      </c>
      <c r="O3713">
        <v>0</v>
      </c>
      <c r="P3713">
        <v>0</v>
      </c>
      <c r="Q3713">
        <v>1403.3333</v>
      </c>
      <c r="R3713">
        <v>28066.666000000001</v>
      </c>
      <c r="S3713" t="s">
        <v>1428</v>
      </c>
    </row>
    <row r="3714" spans="1:19">
      <c r="A3714" t="s">
        <v>3079</v>
      </c>
      <c r="B3714">
        <v>44325</v>
      </c>
      <c r="C3714" t="s">
        <v>3080</v>
      </c>
      <c r="D3714" s="132">
        <v>44325</v>
      </c>
      <c r="E3714" t="s">
        <v>1429</v>
      </c>
      <c r="F3714" t="s">
        <v>36</v>
      </c>
      <c r="G3714" t="s">
        <v>37</v>
      </c>
      <c r="H3714" t="s">
        <v>13</v>
      </c>
      <c r="I3714" t="s">
        <v>1475</v>
      </c>
      <c r="J3714">
        <v>20</v>
      </c>
      <c r="K3714">
        <v>9035</v>
      </c>
      <c r="L3714">
        <v>180700</v>
      </c>
      <c r="M3714">
        <v>21.511900000000001</v>
      </c>
      <c r="N3714">
        <v>430.238</v>
      </c>
      <c r="O3714">
        <v>0</v>
      </c>
      <c r="P3714">
        <v>0</v>
      </c>
      <c r="Q3714">
        <v>9056.5118999999995</v>
      </c>
      <c r="R3714">
        <v>181130.23800000001</v>
      </c>
      <c r="S3714" t="s">
        <v>1428</v>
      </c>
    </row>
    <row r="3715" spans="1:19">
      <c r="A3715" t="s">
        <v>3079</v>
      </c>
      <c r="B3715">
        <v>44325</v>
      </c>
      <c r="C3715" t="s">
        <v>3080</v>
      </c>
      <c r="D3715" s="132">
        <v>44325</v>
      </c>
      <c r="E3715" t="s">
        <v>1429</v>
      </c>
      <c r="F3715" t="s">
        <v>36</v>
      </c>
      <c r="G3715" t="s">
        <v>37</v>
      </c>
      <c r="H3715" t="s">
        <v>13</v>
      </c>
      <c r="I3715" t="s">
        <v>2141</v>
      </c>
      <c r="J3715">
        <v>200</v>
      </c>
      <c r="K3715">
        <v>1176</v>
      </c>
      <c r="L3715">
        <v>235200</v>
      </c>
      <c r="M3715">
        <v>2.8</v>
      </c>
      <c r="N3715">
        <v>560</v>
      </c>
      <c r="O3715">
        <v>0</v>
      </c>
      <c r="P3715">
        <v>0</v>
      </c>
      <c r="Q3715">
        <v>1178.8</v>
      </c>
      <c r="R3715">
        <v>235760</v>
      </c>
      <c r="S3715" t="s">
        <v>1428</v>
      </c>
    </row>
    <row r="3716" spans="1:19">
      <c r="A3716" t="s">
        <v>3079</v>
      </c>
      <c r="B3716">
        <v>44325</v>
      </c>
      <c r="C3716" t="s">
        <v>3080</v>
      </c>
      <c r="D3716" s="132">
        <v>44325</v>
      </c>
      <c r="E3716" t="s">
        <v>1429</v>
      </c>
      <c r="F3716" t="s">
        <v>36</v>
      </c>
      <c r="G3716" t="s">
        <v>37</v>
      </c>
      <c r="H3716" t="s">
        <v>13</v>
      </c>
      <c r="I3716" t="s">
        <v>1322</v>
      </c>
      <c r="J3716">
        <v>20</v>
      </c>
      <c r="K3716">
        <v>1361</v>
      </c>
      <c r="L3716">
        <v>27220</v>
      </c>
      <c r="M3716">
        <v>3.2404999999999999</v>
      </c>
      <c r="N3716">
        <v>64.81</v>
      </c>
      <c r="O3716">
        <v>0</v>
      </c>
      <c r="P3716">
        <v>0</v>
      </c>
      <c r="Q3716">
        <v>1364.2405000000001</v>
      </c>
      <c r="R3716">
        <v>27284.81</v>
      </c>
      <c r="S3716" t="s">
        <v>1428</v>
      </c>
    </row>
    <row r="3717" spans="1:19">
      <c r="A3717" t="s">
        <v>3079</v>
      </c>
      <c r="B3717">
        <v>44325</v>
      </c>
      <c r="C3717" t="s">
        <v>3080</v>
      </c>
      <c r="D3717" s="132">
        <v>44325</v>
      </c>
      <c r="E3717" t="s">
        <v>1429</v>
      </c>
      <c r="F3717" t="s">
        <v>36</v>
      </c>
      <c r="G3717" t="s">
        <v>37</v>
      </c>
      <c r="H3717" t="s">
        <v>13</v>
      </c>
      <c r="I3717" t="s">
        <v>1407</v>
      </c>
      <c r="J3717">
        <v>56</v>
      </c>
      <c r="K3717">
        <v>5415</v>
      </c>
      <c r="L3717">
        <v>303240</v>
      </c>
      <c r="M3717">
        <v>12.892899999999999</v>
      </c>
      <c r="N3717">
        <v>722.00239999999997</v>
      </c>
      <c r="O3717">
        <v>0</v>
      </c>
      <c r="P3717">
        <v>0</v>
      </c>
      <c r="Q3717">
        <v>5427.8928999999998</v>
      </c>
      <c r="R3717">
        <v>303962.0024</v>
      </c>
      <c r="S3717" t="s">
        <v>1428</v>
      </c>
    </row>
    <row r="3718" spans="1:19">
      <c r="A3718" t="s">
        <v>3079</v>
      </c>
      <c r="B3718">
        <v>44325</v>
      </c>
      <c r="C3718" t="s">
        <v>3080</v>
      </c>
      <c r="D3718" s="132">
        <v>44325</v>
      </c>
      <c r="E3718" t="s">
        <v>1429</v>
      </c>
      <c r="F3718" t="s">
        <v>36</v>
      </c>
      <c r="G3718" t="s">
        <v>37</v>
      </c>
      <c r="H3718" t="s">
        <v>13</v>
      </c>
      <c r="I3718" t="s">
        <v>1153</v>
      </c>
      <c r="J3718">
        <v>5</v>
      </c>
      <c r="K3718">
        <v>9045</v>
      </c>
      <c r="L3718">
        <v>45225</v>
      </c>
      <c r="M3718">
        <v>21.535699999999999</v>
      </c>
      <c r="N3718">
        <v>107.6785</v>
      </c>
      <c r="O3718">
        <v>0</v>
      </c>
      <c r="P3718">
        <v>0</v>
      </c>
      <c r="Q3718">
        <v>9066.5357000000004</v>
      </c>
      <c r="R3718">
        <v>45332.678500000002</v>
      </c>
      <c r="S3718" t="s">
        <v>1428</v>
      </c>
    </row>
    <row r="3719" spans="1:19">
      <c r="A3719" t="s">
        <v>3079</v>
      </c>
      <c r="B3719">
        <v>44325</v>
      </c>
      <c r="C3719" t="s">
        <v>3080</v>
      </c>
      <c r="D3719" s="132">
        <v>44325</v>
      </c>
      <c r="E3719" t="s">
        <v>1429</v>
      </c>
      <c r="F3719" t="s">
        <v>36</v>
      </c>
      <c r="G3719" t="s">
        <v>37</v>
      </c>
      <c r="H3719" t="s">
        <v>13</v>
      </c>
      <c r="I3719" t="s">
        <v>1408</v>
      </c>
      <c r="J3719">
        <v>5</v>
      </c>
      <c r="K3719">
        <v>7760</v>
      </c>
      <c r="L3719">
        <v>38800</v>
      </c>
      <c r="M3719">
        <v>18.476199999999999</v>
      </c>
      <c r="N3719">
        <v>92.381</v>
      </c>
      <c r="O3719">
        <v>0</v>
      </c>
      <c r="P3719">
        <v>0</v>
      </c>
      <c r="Q3719">
        <v>7778.4762000000001</v>
      </c>
      <c r="R3719">
        <v>38892.381000000001</v>
      </c>
      <c r="S3719" t="s">
        <v>1428</v>
      </c>
    </row>
    <row r="3720" spans="1:19">
      <c r="A3720" t="s">
        <v>3081</v>
      </c>
      <c r="B3720">
        <v>44325</v>
      </c>
      <c r="C3720" t="s">
        <v>3082</v>
      </c>
      <c r="D3720" s="132">
        <v>44325</v>
      </c>
      <c r="E3720" t="s">
        <v>1429</v>
      </c>
      <c r="F3720" t="s">
        <v>38</v>
      </c>
      <c r="G3720" t="s">
        <v>37</v>
      </c>
      <c r="H3720" t="s">
        <v>13</v>
      </c>
      <c r="I3720" t="s">
        <v>1408</v>
      </c>
      <c r="J3720">
        <v>40</v>
      </c>
      <c r="K3720">
        <v>7760</v>
      </c>
      <c r="L3720">
        <v>310400</v>
      </c>
      <c r="M3720">
        <v>18.476199999999999</v>
      </c>
      <c r="N3720">
        <v>739.048</v>
      </c>
      <c r="O3720">
        <v>0</v>
      </c>
      <c r="P3720">
        <v>0</v>
      </c>
      <c r="Q3720">
        <v>7778.4762000000001</v>
      </c>
      <c r="R3720">
        <v>311139.04800000001</v>
      </c>
      <c r="S3720" t="s">
        <v>1428</v>
      </c>
    </row>
    <row r="3721" spans="1:19">
      <c r="A3721" t="s">
        <v>3081</v>
      </c>
      <c r="B3721">
        <v>44325</v>
      </c>
      <c r="C3721" t="s">
        <v>3082</v>
      </c>
      <c r="D3721" s="132">
        <v>44325</v>
      </c>
      <c r="E3721" t="s">
        <v>1429</v>
      </c>
      <c r="F3721" t="s">
        <v>38</v>
      </c>
      <c r="G3721" t="s">
        <v>37</v>
      </c>
      <c r="H3721" t="s">
        <v>13</v>
      </c>
      <c r="I3721" t="s">
        <v>1420</v>
      </c>
      <c r="J3721">
        <v>20</v>
      </c>
      <c r="K3721">
        <v>9035</v>
      </c>
      <c r="L3721">
        <v>180700</v>
      </c>
      <c r="M3721">
        <v>21.511900000000001</v>
      </c>
      <c r="N3721">
        <v>430.238</v>
      </c>
      <c r="O3721">
        <v>0</v>
      </c>
      <c r="P3721">
        <v>0</v>
      </c>
      <c r="Q3721">
        <v>9056.5118999999995</v>
      </c>
      <c r="R3721">
        <v>181130.23800000001</v>
      </c>
      <c r="S3721" t="s">
        <v>1428</v>
      </c>
    </row>
    <row r="3722" spans="1:19">
      <c r="A3722" t="s">
        <v>3081</v>
      </c>
      <c r="B3722">
        <v>44325</v>
      </c>
      <c r="C3722" t="s">
        <v>3082</v>
      </c>
      <c r="D3722" s="132">
        <v>44325</v>
      </c>
      <c r="E3722" t="s">
        <v>1429</v>
      </c>
      <c r="F3722" t="s">
        <v>38</v>
      </c>
      <c r="G3722" t="s">
        <v>37</v>
      </c>
      <c r="H3722" t="s">
        <v>13</v>
      </c>
      <c r="I3722" t="s">
        <v>1407</v>
      </c>
      <c r="J3722">
        <v>353</v>
      </c>
      <c r="K3722">
        <v>5415</v>
      </c>
      <c r="L3722">
        <v>1911495</v>
      </c>
      <c r="M3722">
        <v>12.892899999999999</v>
      </c>
      <c r="N3722">
        <v>4551.1936999999998</v>
      </c>
      <c r="O3722">
        <v>0</v>
      </c>
      <c r="P3722">
        <v>0</v>
      </c>
      <c r="Q3722">
        <v>5427.8928999999998</v>
      </c>
      <c r="R3722">
        <v>1916046.1936999999</v>
      </c>
      <c r="S3722" t="s">
        <v>1428</v>
      </c>
    </row>
    <row r="3723" spans="1:19">
      <c r="A3723" t="s">
        <v>3081</v>
      </c>
      <c r="B3723">
        <v>44325</v>
      </c>
      <c r="C3723" t="s">
        <v>3082</v>
      </c>
      <c r="D3723" s="132">
        <v>44325</v>
      </c>
      <c r="E3723" t="s">
        <v>1429</v>
      </c>
      <c r="F3723" t="s">
        <v>38</v>
      </c>
      <c r="G3723" t="s">
        <v>37</v>
      </c>
      <c r="H3723" t="s">
        <v>13</v>
      </c>
      <c r="I3723" t="s">
        <v>1475</v>
      </c>
      <c r="J3723">
        <v>20</v>
      </c>
      <c r="K3723">
        <v>9035</v>
      </c>
      <c r="L3723">
        <v>180700</v>
      </c>
      <c r="M3723">
        <v>21.511900000000001</v>
      </c>
      <c r="N3723">
        <v>430.238</v>
      </c>
      <c r="O3723">
        <v>0</v>
      </c>
      <c r="P3723">
        <v>0</v>
      </c>
      <c r="Q3723">
        <v>9056.5118999999995</v>
      </c>
      <c r="R3723">
        <v>181130.23800000001</v>
      </c>
      <c r="S3723" t="s">
        <v>1428</v>
      </c>
    </row>
    <row r="3724" spans="1:19">
      <c r="A3724" t="s">
        <v>3083</v>
      </c>
      <c r="B3724">
        <v>44325</v>
      </c>
      <c r="C3724" t="s">
        <v>3084</v>
      </c>
      <c r="D3724" s="132">
        <v>44325</v>
      </c>
      <c r="E3724" t="s">
        <v>1429</v>
      </c>
      <c r="F3724" t="s">
        <v>38</v>
      </c>
      <c r="G3724" t="s">
        <v>37</v>
      </c>
      <c r="H3724" t="s">
        <v>13</v>
      </c>
      <c r="I3724" t="s">
        <v>2141</v>
      </c>
      <c r="J3724">
        <v>120</v>
      </c>
      <c r="K3724">
        <v>1176</v>
      </c>
      <c r="L3724">
        <v>141120</v>
      </c>
      <c r="M3724">
        <v>2.8</v>
      </c>
      <c r="N3724">
        <v>336</v>
      </c>
      <c r="O3724">
        <v>0</v>
      </c>
      <c r="P3724">
        <v>0</v>
      </c>
      <c r="Q3724">
        <v>1178.8</v>
      </c>
      <c r="R3724">
        <v>141456</v>
      </c>
      <c r="S3724" t="s">
        <v>1428</v>
      </c>
    </row>
    <row r="3725" spans="1:19">
      <c r="A3725" t="s">
        <v>3085</v>
      </c>
      <c r="B3725">
        <v>44325</v>
      </c>
      <c r="C3725" t="s">
        <v>3086</v>
      </c>
      <c r="D3725" s="132">
        <v>44325</v>
      </c>
      <c r="E3725" t="s">
        <v>1429</v>
      </c>
      <c r="F3725" t="s">
        <v>7</v>
      </c>
      <c r="G3725" t="s">
        <v>1430</v>
      </c>
      <c r="H3725" t="s">
        <v>117</v>
      </c>
      <c r="I3725" t="s">
        <v>1407</v>
      </c>
      <c r="J3725">
        <v>109</v>
      </c>
      <c r="K3725">
        <v>5415</v>
      </c>
      <c r="L3725">
        <v>590235</v>
      </c>
      <c r="M3725">
        <v>12.892899999999999</v>
      </c>
      <c r="N3725">
        <v>1405.3261</v>
      </c>
      <c r="O3725">
        <v>0</v>
      </c>
      <c r="P3725">
        <v>0</v>
      </c>
      <c r="Q3725">
        <v>5427.8928999999998</v>
      </c>
      <c r="R3725">
        <v>591640.32609999995</v>
      </c>
      <c r="S3725" t="s">
        <v>1428</v>
      </c>
    </row>
    <row r="3726" spans="1:19">
      <c r="A3726" t="s">
        <v>3087</v>
      </c>
      <c r="B3726">
        <v>44325</v>
      </c>
      <c r="C3726" t="s">
        <v>3088</v>
      </c>
      <c r="D3726" s="132">
        <v>44325</v>
      </c>
      <c r="E3726" t="s">
        <v>1429</v>
      </c>
      <c r="F3726" t="s">
        <v>115</v>
      </c>
      <c r="G3726" t="s">
        <v>1440</v>
      </c>
      <c r="H3726" t="s">
        <v>117</v>
      </c>
      <c r="I3726" t="s">
        <v>1407</v>
      </c>
      <c r="J3726">
        <v>56</v>
      </c>
      <c r="K3726">
        <v>5415</v>
      </c>
      <c r="L3726">
        <v>303240</v>
      </c>
      <c r="M3726">
        <v>12.892899999999999</v>
      </c>
      <c r="N3726">
        <v>722.00239999999997</v>
      </c>
      <c r="O3726">
        <v>0</v>
      </c>
      <c r="P3726">
        <v>0</v>
      </c>
      <c r="Q3726">
        <v>5427.8928999999998</v>
      </c>
      <c r="R3726">
        <v>303962.0024</v>
      </c>
      <c r="S3726" t="s">
        <v>1428</v>
      </c>
    </row>
    <row r="3727" spans="1:19">
      <c r="A3727" t="s">
        <v>3089</v>
      </c>
      <c r="B3727">
        <v>44325</v>
      </c>
      <c r="C3727" t="s">
        <v>3090</v>
      </c>
      <c r="D3727" s="132">
        <v>44325</v>
      </c>
      <c r="E3727" t="s">
        <v>1429</v>
      </c>
      <c r="F3727" t="s">
        <v>6</v>
      </c>
      <c r="G3727" t="s">
        <v>1430</v>
      </c>
      <c r="H3727" t="s">
        <v>117</v>
      </c>
      <c r="I3727" t="s">
        <v>1407</v>
      </c>
      <c r="J3727">
        <v>30</v>
      </c>
      <c r="K3727">
        <v>5415</v>
      </c>
      <c r="L3727">
        <v>162450</v>
      </c>
      <c r="M3727">
        <v>12.892899999999999</v>
      </c>
      <c r="N3727">
        <v>386.78699999999998</v>
      </c>
      <c r="O3727">
        <v>0</v>
      </c>
      <c r="P3727">
        <v>0</v>
      </c>
      <c r="Q3727">
        <v>5427.8928999999998</v>
      </c>
      <c r="R3727">
        <v>162836.78700000001</v>
      </c>
      <c r="S3727" t="s">
        <v>1428</v>
      </c>
    </row>
    <row r="3728" spans="1:19">
      <c r="A3728" t="s">
        <v>3091</v>
      </c>
      <c r="B3728">
        <v>44325</v>
      </c>
      <c r="C3728" t="s">
        <v>3092</v>
      </c>
      <c r="D3728" s="132">
        <v>44325</v>
      </c>
      <c r="E3728" t="s">
        <v>1429</v>
      </c>
      <c r="F3728" t="s">
        <v>110</v>
      </c>
      <c r="G3728" t="s">
        <v>1098</v>
      </c>
      <c r="H3728" t="s">
        <v>117</v>
      </c>
      <c r="I3728" t="s">
        <v>1407</v>
      </c>
      <c r="J3728">
        <v>145</v>
      </c>
      <c r="K3728">
        <v>5415</v>
      </c>
      <c r="L3728">
        <v>785175</v>
      </c>
      <c r="M3728">
        <v>12.892899999999999</v>
      </c>
      <c r="N3728">
        <v>1869.4704999999999</v>
      </c>
      <c r="O3728">
        <v>0</v>
      </c>
      <c r="P3728">
        <v>0</v>
      </c>
      <c r="Q3728">
        <v>5427.8928999999998</v>
      </c>
      <c r="R3728">
        <v>787044.47050000005</v>
      </c>
      <c r="S3728" t="s">
        <v>1428</v>
      </c>
    </row>
    <row r="3729" spans="1:19">
      <c r="A3729" t="s">
        <v>3093</v>
      </c>
      <c r="B3729">
        <v>44325</v>
      </c>
      <c r="C3729" t="s">
        <v>3094</v>
      </c>
      <c r="D3729" s="132">
        <v>44325</v>
      </c>
      <c r="E3729" t="s">
        <v>1429</v>
      </c>
      <c r="F3729" t="s">
        <v>109</v>
      </c>
      <c r="G3729" t="s">
        <v>117</v>
      </c>
      <c r="H3729" t="s">
        <v>117</v>
      </c>
      <c r="I3729" t="s">
        <v>1407</v>
      </c>
      <c r="J3729">
        <v>182</v>
      </c>
      <c r="K3729">
        <v>5415</v>
      </c>
      <c r="L3729">
        <v>985530</v>
      </c>
      <c r="M3729">
        <v>12.892899999999999</v>
      </c>
      <c r="N3729">
        <v>2346.5077999999999</v>
      </c>
      <c r="O3729">
        <v>0</v>
      </c>
      <c r="P3729">
        <v>0</v>
      </c>
      <c r="Q3729">
        <v>5427.8928999999998</v>
      </c>
      <c r="R3729">
        <v>987876.50780000002</v>
      </c>
      <c r="S3729" t="s">
        <v>1428</v>
      </c>
    </row>
    <row r="3730" spans="1:19">
      <c r="A3730" t="s">
        <v>3095</v>
      </c>
      <c r="B3730">
        <v>44325</v>
      </c>
      <c r="C3730" t="s">
        <v>3096</v>
      </c>
      <c r="D3730" s="132">
        <v>44325</v>
      </c>
      <c r="E3730" t="s">
        <v>1429</v>
      </c>
      <c r="F3730" t="s">
        <v>9</v>
      </c>
      <c r="G3730" t="s">
        <v>1044</v>
      </c>
      <c r="H3730" t="s">
        <v>117</v>
      </c>
      <c r="I3730" t="s">
        <v>1407</v>
      </c>
      <c r="J3730">
        <v>50</v>
      </c>
      <c r="K3730">
        <v>5415</v>
      </c>
      <c r="L3730">
        <v>270750</v>
      </c>
      <c r="M3730">
        <v>12.892899999999999</v>
      </c>
      <c r="N3730">
        <v>644.64499999999998</v>
      </c>
      <c r="O3730">
        <v>0</v>
      </c>
      <c r="P3730">
        <v>0</v>
      </c>
      <c r="Q3730">
        <v>5427.8928999999998</v>
      </c>
      <c r="R3730">
        <v>271394.64500000002</v>
      </c>
      <c r="S3730" t="s">
        <v>1428</v>
      </c>
    </row>
    <row r="3731" spans="1:19">
      <c r="A3731" t="s">
        <v>3097</v>
      </c>
      <c r="B3731">
        <v>44325</v>
      </c>
      <c r="C3731" t="s">
        <v>3098</v>
      </c>
      <c r="D3731" s="132">
        <v>44325</v>
      </c>
      <c r="E3731" t="s">
        <v>1429</v>
      </c>
      <c r="F3731" t="s">
        <v>114</v>
      </c>
      <c r="G3731" t="s">
        <v>1440</v>
      </c>
      <c r="H3731" t="s">
        <v>117</v>
      </c>
      <c r="I3731" t="s">
        <v>1407</v>
      </c>
      <c r="J3731">
        <v>74</v>
      </c>
      <c r="K3731">
        <v>5415</v>
      </c>
      <c r="L3731">
        <v>400710</v>
      </c>
      <c r="M3731">
        <v>12.892899999999999</v>
      </c>
      <c r="N3731">
        <v>954.07460000000003</v>
      </c>
      <c r="O3731">
        <v>0</v>
      </c>
      <c r="P3731">
        <v>0</v>
      </c>
      <c r="Q3731">
        <v>5427.8928999999998</v>
      </c>
      <c r="R3731">
        <v>401664.07459999999</v>
      </c>
      <c r="S3731" t="s">
        <v>1428</v>
      </c>
    </row>
    <row r="3732" spans="1:19">
      <c r="A3732" t="s">
        <v>3099</v>
      </c>
      <c r="B3732">
        <v>44325</v>
      </c>
      <c r="C3732" t="s">
        <v>3100</v>
      </c>
      <c r="D3732" s="132">
        <v>44325</v>
      </c>
      <c r="E3732" t="s">
        <v>1429</v>
      </c>
      <c r="F3732" t="s">
        <v>4</v>
      </c>
      <c r="G3732" t="s">
        <v>1430</v>
      </c>
      <c r="H3732" t="s">
        <v>117</v>
      </c>
      <c r="I3732" t="s">
        <v>1407</v>
      </c>
      <c r="J3732">
        <v>57</v>
      </c>
      <c r="K3732">
        <v>5415</v>
      </c>
      <c r="L3732">
        <v>308655</v>
      </c>
      <c r="M3732">
        <v>12.892899999999999</v>
      </c>
      <c r="N3732">
        <v>734.89530000000002</v>
      </c>
      <c r="O3732">
        <v>0</v>
      </c>
      <c r="P3732">
        <v>0</v>
      </c>
      <c r="Q3732">
        <v>5427.8928999999998</v>
      </c>
      <c r="R3732">
        <v>309389.89529999997</v>
      </c>
      <c r="S3732" t="s">
        <v>1428</v>
      </c>
    </row>
    <row r="3733" spans="1:19">
      <c r="A3733" t="s">
        <v>3101</v>
      </c>
      <c r="B3733">
        <v>44325</v>
      </c>
      <c r="C3733" t="s">
        <v>3102</v>
      </c>
      <c r="D3733" s="132">
        <v>44325</v>
      </c>
      <c r="E3733" t="s">
        <v>1429</v>
      </c>
      <c r="F3733" t="s">
        <v>108</v>
      </c>
      <c r="G3733" t="s">
        <v>1097</v>
      </c>
      <c r="H3733" t="s">
        <v>117</v>
      </c>
      <c r="I3733" t="s">
        <v>1407</v>
      </c>
      <c r="J3733">
        <v>78</v>
      </c>
      <c r="K3733">
        <v>5415</v>
      </c>
      <c r="L3733">
        <v>422370</v>
      </c>
      <c r="M3733">
        <v>12.892899999999999</v>
      </c>
      <c r="N3733">
        <v>1005.6462</v>
      </c>
      <c r="O3733">
        <v>0</v>
      </c>
      <c r="P3733">
        <v>0</v>
      </c>
      <c r="Q3733">
        <v>5427.8928999999998</v>
      </c>
      <c r="R3733">
        <v>423375.64620000002</v>
      </c>
      <c r="S3733" t="s">
        <v>1428</v>
      </c>
    </row>
    <row r="3734" spans="1:19">
      <c r="A3734" t="s">
        <v>3103</v>
      </c>
      <c r="B3734">
        <v>44325</v>
      </c>
      <c r="C3734" t="s">
        <v>3104</v>
      </c>
      <c r="D3734" s="132">
        <v>44325</v>
      </c>
      <c r="E3734" t="s">
        <v>1429</v>
      </c>
      <c r="F3734" t="s">
        <v>10</v>
      </c>
      <c r="G3734" t="s">
        <v>1430</v>
      </c>
      <c r="H3734" t="s">
        <v>117</v>
      </c>
      <c r="I3734" t="s">
        <v>1407</v>
      </c>
      <c r="J3734">
        <v>19</v>
      </c>
      <c r="K3734">
        <v>5415</v>
      </c>
      <c r="L3734">
        <v>102885</v>
      </c>
      <c r="M3734">
        <v>12.892899999999999</v>
      </c>
      <c r="N3734">
        <v>244.96510000000001</v>
      </c>
      <c r="O3734">
        <v>0</v>
      </c>
      <c r="P3734">
        <v>0</v>
      </c>
      <c r="Q3734">
        <v>5427.8928999999998</v>
      </c>
      <c r="R3734">
        <v>103129.9651</v>
      </c>
      <c r="S3734" t="s">
        <v>1428</v>
      </c>
    </row>
    <row r="3735" spans="1:19">
      <c r="A3735" t="s">
        <v>3105</v>
      </c>
      <c r="B3735">
        <v>44325</v>
      </c>
      <c r="C3735" t="s">
        <v>3106</v>
      </c>
      <c r="D3735" s="132">
        <v>44325</v>
      </c>
      <c r="E3735" t="s">
        <v>1429</v>
      </c>
      <c r="F3735" t="s">
        <v>5</v>
      </c>
      <c r="G3735" t="s">
        <v>1430</v>
      </c>
      <c r="H3735" t="s">
        <v>117</v>
      </c>
      <c r="I3735" t="s">
        <v>1407</v>
      </c>
      <c r="J3735">
        <v>28</v>
      </c>
      <c r="K3735">
        <v>5415</v>
      </c>
      <c r="L3735">
        <v>151620</v>
      </c>
      <c r="M3735">
        <v>12.892899999999999</v>
      </c>
      <c r="N3735">
        <v>361.00119999999998</v>
      </c>
      <c r="O3735">
        <v>0</v>
      </c>
      <c r="P3735">
        <v>0</v>
      </c>
      <c r="Q3735">
        <v>5427.8928999999998</v>
      </c>
      <c r="R3735">
        <v>151981.0012</v>
      </c>
      <c r="S3735" t="s">
        <v>1428</v>
      </c>
    </row>
    <row r="3736" spans="1:19">
      <c r="A3736" t="s">
        <v>3107</v>
      </c>
      <c r="B3736">
        <v>44325</v>
      </c>
      <c r="C3736" t="s">
        <v>3108</v>
      </c>
      <c r="D3736" s="132">
        <v>44325</v>
      </c>
      <c r="E3736" t="s">
        <v>1429</v>
      </c>
      <c r="F3736" t="s">
        <v>107</v>
      </c>
      <c r="G3736" t="s">
        <v>1097</v>
      </c>
      <c r="H3736" t="s">
        <v>117</v>
      </c>
      <c r="I3736" t="s">
        <v>1407</v>
      </c>
      <c r="J3736">
        <v>160</v>
      </c>
      <c r="K3736">
        <v>5415</v>
      </c>
      <c r="L3736">
        <v>866400</v>
      </c>
      <c r="M3736">
        <v>12.892899999999999</v>
      </c>
      <c r="N3736">
        <v>2062.864</v>
      </c>
      <c r="O3736">
        <v>0</v>
      </c>
      <c r="P3736">
        <v>0</v>
      </c>
      <c r="Q3736">
        <v>5427.8928999999998</v>
      </c>
      <c r="R3736">
        <v>868462.86399999994</v>
      </c>
      <c r="S3736" t="s">
        <v>1428</v>
      </c>
    </row>
    <row r="3737" spans="1:19">
      <c r="A3737" t="s">
        <v>3109</v>
      </c>
      <c r="B3737">
        <v>44325</v>
      </c>
      <c r="C3737" t="s">
        <v>3110</v>
      </c>
      <c r="D3737" s="132">
        <v>44325</v>
      </c>
      <c r="E3737" t="s">
        <v>1429</v>
      </c>
      <c r="F3737" t="s">
        <v>106</v>
      </c>
      <c r="G3737" t="s">
        <v>1444</v>
      </c>
      <c r="H3737" t="s">
        <v>117</v>
      </c>
      <c r="I3737" t="s">
        <v>1407</v>
      </c>
      <c r="J3737">
        <v>240</v>
      </c>
      <c r="K3737">
        <v>5415</v>
      </c>
      <c r="L3737">
        <v>1299600</v>
      </c>
      <c r="M3737">
        <v>12.892899999999999</v>
      </c>
      <c r="N3737">
        <v>3094.2959999999998</v>
      </c>
      <c r="O3737">
        <v>0</v>
      </c>
      <c r="P3737">
        <v>0</v>
      </c>
      <c r="Q3737">
        <v>5427.8928999999998</v>
      </c>
      <c r="R3737">
        <v>1302694.2960000001</v>
      </c>
      <c r="S3737" t="s">
        <v>1428</v>
      </c>
    </row>
    <row r="3738" spans="1:19">
      <c r="A3738" t="s">
        <v>3111</v>
      </c>
      <c r="B3738">
        <v>44325</v>
      </c>
      <c r="C3738" t="s">
        <v>3112</v>
      </c>
      <c r="D3738" s="132">
        <v>44325</v>
      </c>
      <c r="E3738" t="s">
        <v>1429</v>
      </c>
      <c r="F3738" t="s">
        <v>105</v>
      </c>
      <c r="G3738" t="s">
        <v>1444</v>
      </c>
      <c r="H3738" t="s">
        <v>117</v>
      </c>
      <c r="I3738" t="s">
        <v>1407</v>
      </c>
      <c r="J3738">
        <v>32</v>
      </c>
      <c r="K3738">
        <v>5415</v>
      </c>
      <c r="L3738">
        <v>173280</v>
      </c>
      <c r="M3738">
        <v>12.892899999999999</v>
      </c>
      <c r="N3738">
        <v>412.57279999999997</v>
      </c>
      <c r="O3738">
        <v>0</v>
      </c>
      <c r="P3738">
        <v>0</v>
      </c>
      <c r="Q3738">
        <v>5427.8928999999998</v>
      </c>
      <c r="R3738">
        <v>173692.57279999999</v>
      </c>
      <c r="S3738" t="s">
        <v>1428</v>
      </c>
    </row>
    <row r="3739" spans="1:19">
      <c r="A3739" t="s">
        <v>3113</v>
      </c>
      <c r="B3739">
        <v>44325</v>
      </c>
      <c r="C3739" t="s">
        <v>3114</v>
      </c>
      <c r="D3739" s="132">
        <v>44325</v>
      </c>
      <c r="E3739" t="s">
        <v>1429</v>
      </c>
      <c r="F3739" t="s">
        <v>2</v>
      </c>
      <c r="G3739" t="s">
        <v>1044</v>
      </c>
      <c r="H3739" t="s">
        <v>117</v>
      </c>
      <c r="I3739" t="s">
        <v>1407</v>
      </c>
      <c r="J3739">
        <v>40</v>
      </c>
      <c r="K3739">
        <v>5415</v>
      </c>
      <c r="L3739">
        <v>216600</v>
      </c>
      <c r="M3739">
        <v>12.892899999999999</v>
      </c>
      <c r="N3739">
        <v>515.71600000000001</v>
      </c>
      <c r="O3739">
        <v>0</v>
      </c>
      <c r="P3739">
        <v>0</v>
      </c>
      <c r="Q3739">
        <v>5427.8928999999998</v>
      </c>
      <c r="R3739">
        <v>217115.71599999999</v>
      </c>
      <c r="S3739" t="s">
        <v>1428</v>
      </c>
    </row>
    <row r="3740" spans="1:19">
      <c r="A3740" t="s">
        <v>3115</v>
      </c>
      <c r="B3740">
        <v>44325</v>
      </c>
      <c r="C3740" t="s">
        <v>3116</v>
      </c>
      <c r="D3740" s="132">
        <v>44325</v>
      </c>
      <c r="E3740" t="s">
        <v>1429</v>
      </c>
      <c r="F3740" t="s">
        <v>898</v>
      </c>
      <c r="G3740" t="s">
        <v>1441</v>
      </c>
      <c r="H3740" t="s">
        <v>117</v>
      </c>
      <c r="I3740" t="s">
        <v>1407</v>
      </c>
      <c r="J3740">
        <v>21</v>
      </c>
      <c r="K3740">
        <v>5415</v>
      </c>
      <c r="L3740">
        <v>113715</v>
      </c>
      <c r="M3740">
        <v>12.892899999999999</v>
      </c>
      <c r="N3740">
        <v>270.7509</v>
      </c>
      <c r="O3740">
        <v>0</v>
      </c>
      <c r="P3740">
        <v>0</v>
      </c>
      <c r="Q3740">
        <v>5427.8928999999998</v>
      </c>
      <c r="R3740">
        <v>113985.7509</v>
      </c>
      <c r="S3740" t="s">
        <v>1428</v>
      </c>
    </row>
    <row r="3741" spans="1:19">
      <c r="A3741" t="s">
        <v>3117</v>
      </c>
      <c r="B3741">
        <v>44325</v>
      </c>
      <c r="C3741" t="s">
        <v>3118</v>
      </c>
      <c r="D3741" s="132">
        <v>44325</v>
      </c>
      <c r="E3741" t="s">
        <v>1429</v>
      </c>
      <c r="F3741" t="s">
        <v>1419</v>
      </c>
      <c r="G3741" t="s">
        <v>117</v>
      </c>
      <c r="H3741" t="s">
        <v>117</v>
      </c>
      <c r="I3741" t="s">
        <v>1407</v>
      </c>
      <c r="J3741">
        <v>32</v>
      </c>
      <c r="K3741">
        <v>5415</v>
      </c>
      <c r="L3741">
        <v>173280</v>
      </c>
      <c r="M3741">
        <v>12.892899999999999</v>
      </c>
      <c r="N3741">
        <v>412.57279999999997</v>
      </c>
      <c r="O3741">
        <v>0</v>
      </c>
      <c r="P3741">
        <v>0</v>
      </c>
      <c r="Q3741">
        <v>5427.8928999999998</v>
      </c>
      <c r="R3741">
        <v>173692.57279999999</v>
      </c>
      <c r="S3741" t="s">
        <v>1428</v>
      </c>
    </row>
    <row r="3742" spans="1:19">
      <c r="A3742" t="s">
        <v>3119</v>
      </c>
      <c r="B3742">
        <v>44325</v>
      </c>
      <c r="C3742" t="s">
        <v>3120</v>
      </c>
      <c r="D3742" s="132">
        <v>44325</v>
      </c>
      <c r="E3742" t="s">
        <v>1429</v>
      </c>
      <c r="F3742" t="s">
        <v>11</v>
      </c>
      <c r="G3742" t="s">
        <v>1441</v>
      </c>
      <c r="H3742" t="s">
        <v>117</v>
      </c>
      <c r="I3742" t="s">
        <v>1407</v>
      </c>
      <c r="J3742">
        <v>98</v>
      </c>
      <c r="K3742">
        <v>5415</v>
      </c>
      <c r="L3742">
        <v>530670</v>
      </c>
      <c r="M3742">
        <v>12.892899999999999</v>
      </c>
      <c r="N3742">
        <v>1263.5042000000001</v>
      </c>
      <c r="O3742">
        <v>0</v>
      </c>
      <c r="P3742">
        <v>0</v>
      </c>
      <c r="Q3742">
        <v>5427.8928999999998</v>
      </c>
      <c r="R3742">
        <v>531933.50419999997</v>
      </c>
      <c r="S3742" t="s">
        <v>1428</v>
      </c>
    </row>
    <row r="3743" spans="1:19">
      <c r="A3743" t="s">
        <v>3121</v>
      </c>
      <c r="B3743">
        <v>44325</v>
      </c>
      <c r="C3743" t="s">
        <v>3122</v>
      </c>
      <c r="D3743" s="132">
        <v>44325</v>
      </c>
      <c r="E3743" t="s">
        <v>1429</v>
      </c>
      <c r="F3743" t="s">
        <v>115</v>
      </c>
      <c r="G3743" t="s">
        <v>1440</v>
      </c>
      <c r="H3743" t="s">
        <v>117</v>
      </c>
      <c r="I3743" t="s">
        <v>1156</v>
      </c>
      <c r="J3743">
        <v>160</v>
      </c>
      <c r="K3743">
        <v>1419</v>
      </c>
      <c r="L3743">
        <v>227040</v>
      </c>
      <c r="M3743">
        <v>3.3786</v>
      </c>
      <c r="N3743">
        <v>540.57600000000002</v>
      </c>
      <c r="O3743">
        <v>0</v>
      </c>
      <c r="P3743">
        <v>0</v>
      </c>
      <c r="Q3743">
        <v>1422.3786</v>
      </c>
      <c r="R3743">
        <v>227580.576</v>
      </c>
      <c r="S3743" t="s">
        <v>1428</v>
      </c>
    </row>
    <row r="3744" spans="1:19">
      <c r="A3744" t="s">
        <v>3121</v>
      </c>
      <c r="B3744">
        <v>44325</v>
      </c>
      <c r="C3744" t="s">
        <v>3122</v>
      </c>
      <c r="D3744" s="132">
        <v>44325</v>
      </c>
      <c r="E3744" t="s">
        <v>1429</v>
      </c>
      <c r="F3744" t="s">
        <v>115</v>
      </c>
      <c r="G3744" t="s">
        <v>1440</v>
      </c>
      <c r="H3744" t="s">
        <v>117</v>
      </c>
      <c r="I3744" t="s">
        <v>1319</v>
      </c>
      <c r="J3744">
        <v>60</v>
      </c>
      <c r="K3744">
        <v>1244</v>
      </c>
      <c r="L3744">
        <v>74640</v>
      </c>
      <c r="M3744">
        <v>2.9619</v>
      </c>
      <c r="N3744">
        <v>177.714</v>
      </c>
      <c r="O3744">
        <v>0</v>
      </c>
      <c r="P3744">
        <v>0</v>
      </c>
      <c r="Q3744">
        <v>1246.9619</v>
      </c>
      <c r="R3744">
        <v>74817.714000000007</v>
      </c>
      <c r="S3744" t="s">
        <v>1428</v>
      </c>
    </row>
    <row r="3745" spans="1:19">
      <c r="A3745" t="s">
        <v>3123</v>
      </c>
      <c r="B3745">
        <v>44325</v>
      </c>
      <c r="C3745" t="s">
        <v>3124</v>
      </c>
      <c r="D3745" s="132">
        <v>44325</v>
      </c>
      <c r="E3745" t="s">
        <v>1429</v>
      </c>
      <c r="F3745" t="s">
        <v>7</v>
      </c>
      <c r="G3745" t="s">
        <v>1430</v>
      </c>
      <c r="H3745" t="s">
        <v>117</v>
      </c>
      <c r="I3745" t="s">
        <v>1319</v>
      </c>
      <c r="J3745">
        <v>20</v>
      </c>
      <c r="K3745">
        <v>1244</v>
      </c>
      <c r="L3745">
        <v>24880</v>
      </c>
      <c r="M3745">
        <v>2.9619</v>
      </c>
      <c r="N3745">
        <v>59.238</v>
      </c>
      <c r="O3745">
        <v>0</v>
      </c>
      <c r="P3745">
        <v>0</v>
      </c>
      <c r="Q3745">
        <v>1246.9619</v>
      </c>
      <c r="R3745">
        <v>24939.238000000001</v>
      </c>
      <c r="S3745" t="s">
        <v>1428</v>
      </c>
    </row>
    <row r="3746" spans="1:19">
      <c r="A3746" t="s">
        <v>3123</v>
      </c>
      <c r="B3746">
        <v>44325</v>
      </c>
      <c r="C3746" t="s">
        <v>3124</v>
      </c>
      <c r="D3746" s="132">
        <v>44325</v>
      </c>
      <c r="E3746" t="s">
        <v>1429</v>
      </c>
      <c r="F3746" t="s">
        <v>7</v>
      </c>
      <c r="G3746" t="s">
        <v>1430</v>
      </c>
      <c r="H3746" t="s">
        <v>117</v>
      </c>
      <c r="I3746" t="s">
        <v>1379</v>
      </c>
      <c r="J3746">
        <v>40</v>
      </c>
      <c r="K3746">
        <v>1186</v>
      </c>
      <c r="L3746">
        <v>47440</v>
      </c>
      <c r="M3746">
        <v>2.8237999999999999</v>
      </c>
      <c r="N3746">
        <v>112.952</v>
      </c>
      <c r="O3746">
        <v>0</v>
      </c>
      <c r="P3746">
        <v>0</v>
      </c>
      <c r="Q3746">
        <v>1188.8237999999999</v>
      </c>
      <c r="R3746">
        <v>47552.951999999997</v>
      </c>
      <c r="S3746" t="s">
        <v>1428</v>
      </c>
    </row>
    <row r="3747" spans="1:19">
      <c r="A3747" t="s">
        <v>3123</v>
      </c>
      <c r="B3747">
        <v>44325</v>
      </c>
      <c r="C3747" t="s">
        <v>3124</v>
      </c>
      <c r="D3747" s="132">
        <v>44325</v>
      </c>
      <c r="E3747" t="s">
        <v>1429</v>
      </c>
      <c r="F3747" t="s">
        <v>7</v>
      </c>
      <c r="G3747" t="s">
        <v>1430</v>
      </c>
      <c r="H3747" t="s">
        <v>117</v>
      </c>
      <c r="I3747" t="s">
        <v>1408</v>
      </c>
      <c r="J3747">
        <v>30</v>
      </c>
      <c r="K3747">
        <v>7760</v>
      </c>
      <c r="L3747">
        <v>232800</v>
      </c>
      <c r="M3747">
        <v>18.476199999999999</v>
      </c>
      <c r="N3747">
        <v>554.28599999999994</v>
      </c>
      <c r="O3747">
        <v>0</v>
      </c>
      <c r="P3747">
        <v>0</v>
      </c>
      <c r="Q3747">
        <v>7778.4762000000001</v>
      </c>
      <c r="R3747">
        <v>233354.28599999999</v>
      </c>
      <c r="S3747" t="s">
        <v>1428</v>
      </c>
    </row>
    <row r="3748" spans="1:19">
      <c r="A3748" t="s">
        <v>3123</v>
      </c>
      <c r="B3748">
        <v>44325</v>
      </c>
      <c r="C3748" t="s">
        <v>3124</v>
      </c>
      <c r="D3748" s="132">
        <v>44325</v>
      </c>
      <c r="E3748" t="s">
        <v>1429</v>
      </c>
      <c r="F3748" t="s">
        <v>7</v>
      </c>
      <c r="G3748" t="s">
        <v>1430</v>
      </c>
      <c r="H3748" t="s">
        <v>117</v>
      </c>
      <c r="I3748" t="s">
        <v>1322</v>
      </c>
      <c r="J3748">
        <v>20</v>
      </c>
      <c r="K3748">
        <v>1361</v>
      </c>
      <c r="L3748">
        <v>27220</v>
      </c>
      <c r="M3748">
        <v>3.2404999999999999</v>
      </c>
      <c r="N3748">
        <v>64.81</v>
      </c>
      <c r="O3748">
        <v>0</v>
      </c>
      <c r="P3748">
        <v>0</v>
      </c>
      <c r="Q3748">
        <v>1364.2405000000001</v>
      </c>
      <c r="R3748">
        <v>27284.81</v>
      </c>
      <c r="S3748" t="s">
        <v>1428</v>
      </c>
    </row>
    <row r="3749" spans="1:19">
      <c r="A3749" t="s">
        <v>3123</v>
      </c>
      <c r="B3749">
        <v>44325</v>
      </c>
      <c r="C3749" t="s">
        <v>3124</v>
      </c>
      <c r="D3749" s="132">
        <v>44325</v>
      </c>
      <c r="E3749" t="s">
        <v>1429</v>
      </c>
      <c r="F3749" t="s">
        <v>7</v>
      </c>
      <c r="G3749" t="s">
        <v>1430</v>
      </c>
      <c r="H3749" t="s">
        <v>117</v>
      </c>
      <c r="I3749" t="s">
        <v>1375</v>
      </c>
      <c r="J3749">
        <v>20</v>
      </c>
      <c r="K3749">
        <v>1400</v>
      </c>
      <c r="L3749">
        <v>28000</v>
      </c>
      <c r="M3749">
        <v>3.3332999999999999</v>
      </c>
      <c r="N3749">
        <v>66.665999999999997</v>
      </c>
      <c r="O3749">
        <v>0</v>
      </c>
      <c r="P3749">
        <v>0</v>
      </c>
      <c r="Q3749">
        <v>1403.3333</v>
      </c>
      <c r="R3749">
        <v>28066.666000000001</v>
      </c>
      <c r="S3749" t="s">
        <v>1428</v>
      </c>
    </row>
    <row r="3750" spans="1:19">
      <c r="A3750" t="s">
        <v>3123</v>
      </c>
      <c r="B3750">
        <v>44325</v>
      </c>
      <c r="C3750" t="s">
        <v>3124</v>
      </c>
      <c r="D3750" s="132">
        <v>44325</v>
      </c>
      <c r="E3750" t="s">
        <v>1429</v>
      </c>
      <c r="F3750" t="s">
        <v>7</v>
      </c>
      <c r="G3750" t="s">
        <v>1430</v>
      </c>
      <c r="H3750" t="s">
        <v>117</v>
      </c>
      <c r="I3750" t="s">
        <v>1420</v>
      </c>
      <c r="J3750">
        <v>3</v>
      </c>
      <c r="K3750">
        <v>9035</v>
      </c>
      <c r="L3750">
        <v>27105</v>
      </c>
      <c r="M3750">
        <v>21.511900000000001</v>
      </c>
      <c r="N3750">
        <v>64.535700000000006</v>
      </c>
      <c r="O3750">
        <v>0</v>
      </c>
      <c r="P3750">
        <v>0</v>
      </c>
      <c r="Q3750">
        <v>9056.5118999999995</v>
      </c>
      <c r="R3750">
        <v>27169.5357</v>
      </c>
      <c r="S3750" t="s">
        <v>1428</v>
      </c>
    </row>
    <row r="3751" spans="1:19">
      <c r="A3751" t="s">
        <v>3123</v>
      </c>
      <c r="B3751">
        <v>44325</v>
      </c>
      <c r="C3751" t="s">
        <v>3124</v>
      </c>
      <c r="D3751" s="132">
        <v>44325</v>
      </c>
      <c r="E3751" t="s">
        <v>1429</v>
      </c>
      <c r="F3751" t="s">
        <v>7</v>
      </c>
      <c r="G3751" t="s">
        <v>1430</v>
      </c>
      <c r="H3751" t="s">
        <v>117</v>
      </c>
      <c r="I3751" t="s">
        <v>2141</v>
      </c>
      <c r="J3751">
        <v>80</v>
      </c>
      <c r="K3751">
        <v>1176</v>
      </c>
      <c r="L3751">
        <v>94080</v>
      </c>
      <c r="M3751">
        <v>2.8</v>
      </c>
      <c r="N3751">
        <v>224</v>
      </c>
      <c r="O3751">
        <v>0</v>
      </c>
      <c r="P3751">
        <v>0</v>
      </c>
      <c r="Q3751">
        <v>1178.8</v>
      </c>
      <c r="R3751">
        <v>94304</v>
      </c>
      <c r="S3751" t="s">
        <v>1428</v>
      </c>
    </row>
    <row r="3752" spans="1:19">
      <c r="A3752" t="s">
        <v>3125</v>
      </c>
      <c r="B3752">
        <v>44325</v>
      </c>
      <c r="C3752" t="s">
        <v>3126</v>
      </c>
      <c r="D3752" s="132">
        <v>44325</v>
      </c>
      <c r="E3752" t="s">
        <v>1429</v>
      </c>
      <c r="F3752" t="s">
        <v>6</v>
      </c>
      <c r="G3752" t="s">
        <v>1430</v>
      </c>
      <c r="H3752" t="s">
        <v>117</v>
      </c>
      <c r="I3752" t="s">
        <v>1475</v>
      </c>
      <c r="J3752">
        <v>3</v>
      </c>
      <c r="K3752">
        <v>9035</v>
      </c>
      <c r="L3752">
        <v>27105</v>
      </c>
      <c r="M3752">
        <v>21.511900000000001</v>
      </c>
      <c r="N3752">
        <v>64.535700000000006</v>
      </c>
      <c r="O3752">
        <v>0</v>
      </c>
      <c r="P3752">
        <v>0</v>
      </c>
      <c r="Q3752">
        <v>9056.5118999999995</v>
      </c>
      <c r="R3752">
        <v>27169.5357</v>
      </c>
      <c r="S3752" t="s">
        <v>1428</v>
      </c>
    </row>
    <row r="3753" spans="1:19">
      <c r="A3753" t="s">
        <v>3125</v>
      </c>
      <c r="B3753">
        <v>44325</v>
      </c>
      <c r="C3753" t="s">
        <v>3126</v>
      </c>
      <c r="D3753" s="132">
        <v>44325</v>
      </c>
      <c r="E3753" t="s">
        <v>1429</v>
      </c>
      <c r="F3753" t="s">
        <v>6</v>
      </c>
      <c r="G3753" t="s">
        <v>1430</v>
      </c>
      <c r="H3753" t="s">
        <v>117</v>
      </c>
      <c r="I3753" t="s">
        <v>2141</v>
      </c>
      <c r="J3753">
        <v>40</v>
      </c>
      <c r="K3753">
        <v>1176</v>
      </c>
      <c r="L3753">
        <v>47040</v>
      </c>
      <c r="M3753">
        <v>2.8</v>
      </c>
      <c r="N3753">
        <v>112</v>
      </c>
      <c r="O3753">
        <v>0</v>
      </c>
      <c r="P3753">
        <v>0</v>
      </c>
      <c r="Q3753">
        <v>1178.8</v>
      </c>
      <c r="R3753">
        <v>47152</v>
      </c>
      <c r="S3753" t="s">
        <v>1428</v>
      </c>
    </row>
    <row r="3754" spans="1:19">
      <c r="A3754" t="s">
        <v>3125</v>
      </c>
      <c r="B3754">
        <v>44325</v>
      </c>
      <c r="C3754" t="s">
        <v>3126</v>
      </c>
      <c r="D3754" s="132">
        <v>44325</v>
      </c>
      <c r="E3754" t="s">
        <v>1429</v>
      </c>
      <c r="F3754" t="s">
        <v>6</v>
      </c>
      <c r="G3754" t="s">
        <v>1430</v>
      </c>
      <c r="H3754" t="s">
        <v>117</v>
      </c>
      <c r="I3754" t="s">
        <v>1420</v>
      </c>
      <c r="J3754">
        <v>3</v>
      </c>
      <c r="K3754">
        <v>9035</v>
      </c>
      <c r="L3754">
        <v>27105</v>
      </c>
      <c r="M3754">
        <v>21.511900000000001</v>
      </c>
      <c r="N3754">
        <v>64.535700000000006</v>
      </c>
      <c r="O3754">
        <v>0</v>
      </c>
      <c r="P3754">
        <v>0</v>
      </c>
      <c r="Q3754">
        <v>9056.5118999999995</v>
      </c>
      <c r="R3754">
        <v>27169.5357</v>
      </c>
      <c r="S3754" t="s">
        <v>1428</v>
      </c>
    </row>
    <row r="3755" spans="1:19">
      <c r="A3755" t="s">
        <v>3127</v>
      </c>
      <c r="B3755">
        <v>44325</v>
      </c>
      <c r="C3755" t="s">
        <v>3128</v>
      </c>
      <c r="D3755" s="132">
        <v>44325</v>
      </c>
      <c r="E3755" t="s">
        <v>1429</v>
      </c>
      <c r="F3755" t="s">
        <v>39</v>
      </c>
      <c r="G3755" t="s">
        <v>1469</v>
      </c>
      <c r="H3755" t="s">
        <v>13</v>
      </c>
      <c r="I3755" t="s">
        <v>2141</v>
      </c>
      <c r="J3755">
        <v>100</v>
      </c>
      <c r="K3755">
        <v>1176</v>
      </c>
      <c r="L3755">
        <v>117600</v>
      </c>
      <c r="M3755">
        <v>2.8</v>
      </c>
      <c r="N3755">
        <v>280</v>
      </c>
      <c r="O3755">
        <v>0</v>
      </c>
      <c r="P3755">
        <v>0</v>
      </c>
      <c r="Q3755">
        <v>1178.8</v>
      </c>
      <c r="R3755">
        <v>117880</v>
      </c>
      <c r="S3755" t="s">
        <v>1428</v>
      </c>
    </row>
    <row r="3756" spans="1:19">
      <c r="A3756" t="s">
        <v>3127</v>
      </c>
      <c r="B3756">
        <v>44325</v>
      </c>
      <c r="C3756" t="s">
        <v>3128</v>
      </c>
      <c r="D3756" s="132">
        <v>44325</v>
      </c>
      <c r="E3756" t="s">
        <v>1429</v>
      </c>
      <c r="F3756" t="s">
        <v>39</v>
      </c>
      <c r="G3756" t="s">
        <v>1469</v>
      </c>
      <c r="H3756" t="s">
        <v>13</v>
      </c>
      <c r="I3756" t="s">
        <v>1407</v>
      </c>
      <c r="J3756">
        <v>93</v>
      </c>
      <c r="K3756">
        <v>5415</v>
      </c>
      <c r="L3756">
        <v>503595</v>
      </c>
      <c r="M3756">
        <v>12.892899999999999</v>
      </c>
      <c r="N3756">
        <v>1199.0397</v>
      </c>
      <c r="O3756">
        <v>0</v>
      </c>
      <c r="P3756">
        <v>0</v>
      </c>
      <c r="Q3756">
        <v>5427.8928999999998</v>
      </c>
      <c r="R3756">
        <v>504794.03970000002</v>
      </c>
      <c r="S3756" t="s">
        <v>1428</v>
      </c>
    </row>
    <row r="3757" spans="1:19">
      <c r="A3757" t="s">
        <v>3127</v>
      </c>
      <c r="B3757">
        <v>44325</v>
      </c>
      <c r="C3757" t="s">
        <v>3128</v>
      </c>
      <c r="D3757" s="132">
        <v>44325</v>
      </c>
      <c r="E3757" t="s">
        <v>1429</v>
      </c>
      <c r="F3757" t="s">
        <v>39</v>
      </c>
      <c r="G3757" t="s">
        <v>1469</v>
      </c>
      <c r="H3757" t="s">
        <v>13</v>
      </c>
      <c r="I3757" t="s">
        <v>1379</v>
      </c>
      <c r="J3757">
        <v>40</v>
      </c>
      <c r="K3757">
        <v>1186</v>
      </c>
      <c r="L3757">
        <v>47440</v>
      </c>
      <c r="M3757">
        <v>2.8237999999999999</v>
      </c>
      <c r="N3757">
        <v>112.952</v>
      </c>
      <c r="O3757">
        <v>0</v>
      </c>
      <c r="P3757">
        <v>0</v>
      </c>
      <c r="Q3757">
        <v>1188.8237999999999</v>
      </c>
      <c r="R3757">
        <v>47552.951999999997</v>
      </c>
      <c r="S3757" t="s">
        <v>1428</v>
      </c>
    </row>
    <row r="3758" spans="1:19">
      <c r="A3758" t="s">
        <v>3127</v>
      </c>
      <c r="B3758">
        <v>44325</v>
      </c>
      <c r="C3758" t="s">
        <v>3128</v>
      </c>
      <c r="D3758" s="132">
        <v>44325</v>
      </c>
      <c r="E3758" t="s">
        <v>1429</v>
      </c>
      <c r="F3758" t="s">
        <v>39</v>
      </c>
      <c r="G3758" t="s">
        <v>1469</v>
      </c>
      <c r="H3758" t="s">
        <v>13</v>
      </c>
      <c r="I3758" t="s">
        <v>1156</v>
      </c>
      <c r="J3758">
        <v>40</v>
      </c>
      <c r="K3758">
        <v>1419</v>
      </c>
      <c r="L3758">
        <v>56760</v>
      </c>
      <c r="M3758">
        <v>3.3786</v>
      </c>
      <c r="N3758">
        <v>135.14400000000001</v>
      </c>
      <c r="O3758">
        <v>0</v>
      </c>
      <c r="P3758">
        <v>0</v>
      </c>
      <c r="Q3758">
        <v>1422.3786</v>
      </c>
      <c r="R3758">
        <v>56895.144</v>
      </c>
      <c r="S3758" t="s">
        <v>1428</v>
      </c>
    </row>
    <row r="3759" spans="1:19">
      <c r="A3759" t="s">
        <v>3127</v>
      </c>
      <c r="B3759">
        <v>44325</v>
      </c>
      <c r="C3759" t="s">
        <v>3128</v>
      </c>
      <c r="D3759" s="132">
        <v>44325</v>
      </c>
      <c r="E3759" t="s">
        <v>1429</v>
      </c>
      <c r="F3759" t="s">
        <v>39</v>
      </c>
      <c r="G3759" t="s">
        <v>1469</v>
      </c>
      <c r="H3759" t="s">
        <v>13</v>
      </c>
      <c r="I3759" t="s">
        <v>1475</v>
      </c>
      <c r="J3759">
        <v>20</v>
      </c>
      <c r="K3759">
        <v>9035</v>
      </c>
      <c r="L3759">
        <v>180700</v>
      </c>
      <c r="M3759">
        <v>21.511900000000001</v>
      </c>
      <c r="N3759">
        <v>430.238</v>
      </c>
      <c r="O3759">
        <v>0</v>
      </c>
      <c r="P3759">
        <v>0</v>
      </c>
      <c r="Q3759">
        <v>9056.5118999999995</v>
      </c>
      <c r="R3759">
        <v>181130.23800000001</v>
      </c>
      <c r="S3759" t="s">
        <v>1428</v>
      </c>
    </row>
    <row r="3760" spans="1:19">
      <c r="A3760" t="s">
        <v>3127</v>
      </c>
      <c r="B3760">
        <v>44325</v>
      </c>
      <c r="C3760" t="s">
        <v>3128</v>
      </c>
      <c r="D3760" s="132">
        <v>44325</v>
      </c>
      <c r="E3760" t="s">
        <v>1429</v>
      </c>
      <c r="F3760" t="s">
        <v>39</v>
      </c>
      <c r="G3760" t="s">
        <v>1469</v>
      </c>
      <c r="H3760" t="s">
        <v>13</v>
      </c>
      <c r="I3760" t="s">
        <v>1319</v>
      </c>
      <c r="J3760">
        <v>40</v>
      </c>
      <c r="K3760">
        <v>1244</v>
      </c>
      <c r="L3760">
        <v>49760</v>
      </c>
      <c r="M3760">
        <v>2.9619</v>
      </c>
      <c r="N3760">
        <v>118.476</v>
      </c>
      <c r="O3760">
        <v>0</v>
      </c>
      <c r="P3760">
        <v>0</v>
      </c>
      <c r="Q3760">
        <v>1246.9619</v>
      </c>
      <c r="R3760">
        <v>49878.476000000002</v>
      </c>
      <c r="S3760" t="s">
        <v>1428</v>
      </c>
    </row>
    <row r="3761" spans="1:19">
      <c r="A3761" t="s">
        <v>3127</v>
      </c>
      <c r="B3761">
        <v>44325</v>
      </c>
      <c r="C3761" t="s">
        <v>3128</v>
      </c>
      <c r="D3761" s="132">
        <v>44325</v>
      </c>
      <c r="E3761" t="s">
        <v>1429</v>
      </c>
      <c r="F3761" t="s">
        <v>39</v>
      </c>
      <c r="G3761" t="s">
        <v>1469</v>
      </c>
      <c r="H3761" t="s">
        <v>13</v>
      </c>
      <c r="I3761" t="s">
        <v>1408</v>
      </c>
      <c r="J3761">
        <v>20</v>
      </c>
      <c r="K3761">
        <v>7760</v>
      </c>
      <c r="L3761">
        <v>155200</v>
      </c>
      <c r="M3761">
        <v>18.476199999999999</v>
      </c>
      <c r="N3761">
        <v>369.524</v>
      </c>
      <c r="O3761">
        <v>0</v>
      </c>
      <c r="P3761">
        <v>0</v>
      </c>
      <c r="Q3761">
        <v>7778.4762000000001</v>
      </c>
      <c r="R3761">
        <v>155569.524</v>
      </c>
      <c r="S3761" t="s">
        <v>1428</v>
      </c>
    </row>
    <row r="3762" spans="1:19">
      <c r="A3762" t="s">
        <v>3129</v>
      </c>
      <c r="B3762">
        <v>44325</v>
      </c>
      <c r="C3762" t="s">
        <v>3130</v>
      </c>
      <c r="D3762" s="132">
        <v>44325</v>
      </c>
      <c r="E3762" t="s">
        <v>1429</v>
      </c>
      <c r="F3762" t="s">
        <v>44</v>
      </c>
      <c r="G3762" t="s">
        <v>1454</v>
      </c>
      <c r="H3762" t="s">
        <v>13</v>
      </c>
      <c r="I3762" t="s">
        <v>1475</v>
      </c>
      <c r="J3762">
        <v>5</v>
      </c>
      <c r="K3762">
        <v>9035</v>
      </c>
      <c r="L3762">
        <v>45175</v>
      </c>
      <c r="M3762">
        <v>21.511900000000001</v>
      </c>
      <c r="N3762">
        <v>107.5595</v>
      </c>
      <c r="O3762">
        <v>0</v>
      </c>
      <c r="P3762">
        <v>0</v>
      </c>
      <c r="Q3762">
        <v>9056.5118999999995</v>
      </c>
      <c r="R3762">
        <v>45282.559500000003</v>
      </c>
      <c r="S3762" t="s">
        <v>1428</v>
      </c>
    </row>
    <row r="3763" spans="1:19">
      <c r="A3763" t="s">
        <v>3129</v>
      </c>
      <c r="B3763">
        <v>44325</v>
      </c>
      <c r="C3763" t="s">
        <v>3130</v>
      </c>
      <c r="D3763" s="132">
        <v>44325</v>
      </c>
      <c r="E3763" t="s">
        <v>1429</v>
      </c>
      <c r="F3763" t="s">
        <v>44</v>
      </c>
      <c r="G3763" t="s">
        <v>1454</v>
      </c>
      <c r="H3763" t="s">
        <v>13</v>
      </c>
      <c r="I3763" t="s">
        <v>2141</v>
      </c>
      <c r="J3763">
        <v>140</v>
      </c>
      <c r="K3763">
        <v>1176</v>
      </c>
      <c r="L3763">
        <v>164640</v>
      </c>
      <c r="M3763">
        <v>2.8</v>
      </c>
      <c r="N3763">
        <v>392</v>
      </c>
      <c r="O3763">
        <v>0</v>
      </c>
      <c r="P3763">
        <v>0</v>
      </c>
      <c r="Q3763">
        <v>1178.8</v>
      </c>
      <c r="R3763">
        <v>165032</v>
      </c>
      <c r="S3763" t="s">
        <v>1428</v>
      </c>
    </row>
    <row r="3764" spans="1:19">
      <c r="A3764" t="s">
        <v>3129</v>
      </c>
      <c r="B3764">
        <v>44325</v>
      </c>
      <c r="C3764" t="s">
        <v>3130</v>
      </c>
      <c r="D3764" s="132">
        <v>44325</v>
      </c>
      <c r="E3764" t="s">
        <v>1429</v>
      </c>
      <c r="F3764" t="s">
        <v>44</v>
      </c>
      <c r="G3764" t="s">
        <v>1454</v>
      </c>
      <c r="H3764" t="s">
        <v>13</v>
      </c>
      <c r="I3764" t="s">
        <v>1153</v>
      </c>
      <c r="J3764">
        <v>5</v>
      </c>
      <c r="K3764">
        <v>9045</v>
      </c>
      <c r="L3764">
        <v>45225</v>
      </c>
      <c r="M3764">
        <v>21.535699999999999</v>
      </c>
      <c r="N3764">
        <v>107.6785</v>
      </c>
      <c r="O3764">
        <v>0</v>
      </c>
      <c r="P3764">
        <v>0</v>
      </c>
      <c r="Q3764">
        <v>9066.5357000000004</v>
      </c>
      <c r="R3764">
        <v>45332.678500000002</v>
      </c>
      <c r="S3764" t="s">
        <v>1428</v>
      </c>
    </row>
    <row r="3765" spans="1:19">
      <c r="A3765" t="s">
        <v>3129</v>
      </c>
      <c r="B3765">
        <v>44325</v>
      </c>
      <c r="C3765" t="s">
        <v>3130</v>
      </c>
      <c r="D3765" s="132">
        <v>44325</v>
      </c>
      <c r="E3765" t="s">
        <v>1429</v>
      </c>
      <c r="F3765" t="s">
        <v>44</v>
      </c>
      <c r="G3765" t="s">
        <v>1454</v>
      </c>
      <c r="H3765" t="s">
        <v>13</v>
      </c>
      <c r="I3765" t="s">
        <v>1407</v>
      </c>
      <c r="J3765">
        <v>86</v>
      </c>
      <c r="K3765">
        <v>5415</v>
      </c>
      <c r="L3765">
        <v>465690</v>
      </c>
      <c r="M3765">
        <v>12.892899999999999</v>
      </c>
      <c r="N3765">
        <v>1108.7893999999999</v>
      </c>
      <c r="O3765">
        <v>0</v>
      </c>
      <c r="P3765">
        <v>0</v>
      </c>
      <c r="Q3765">
        <v>5427.8928999999998</v>
      </c>
      <c r="R3765">
        <v>466798.78940000001</v>
      </c>
      <c r="S3765" t="s">
        <v>1428</v>
      </c>
    </row>
    <row r="3766" spans="1:19">
      <c r="A3766" t="s">
        <v>3129</v>
      </c>
      <c r="B3766">
        <v>44325</v>
      </c>
      <c r="C3766" t="s">
        <v>3130</v>
      </c>
      <c r="D3766" s="132">
        <v>44325</v>
      </c>
      <c r="E3766" t="s">
        <v>1429</v>
      </c>
      <c r="F3766" t="s">
        <v>44</v>
      </c>
      <c r="G3766" t="s">
        <v>1454</v>
      </c>
      <c r="H3766" t="s">
        <v>13</v>
      </c>
      <c r="I3766" t="s">
        <v>1379</v>
      </c>
      <c r="J3766">
        <v>60</v>
      </c>
      <c r="K3766">
        <v>1186</v>
      </c>
      <c r="L3766">
        <v>71160</v>
      </c>
      <c r="M3766">
        <v>2.8237999999999999</v>
      </c>
      <c r="N3766">
        <v>169.428</v>
      </c>
      <c r="O3766">
        <v>0</v>
      </c>
      <c r="P3766">
        <v>0</v>
      </c>
      <c r="Q3766">
        <v>1188.8237999999999</v>
      </c>
      <c r="R3766">
        <v>71329.428</v>
      </c>
      <c r="S3766" t="s">
        <v>1428</v>
      </c>
    </row>
    <row r="3767" spans="1:19">
      <c r="A3767" t="s">
        <v>3129</v>
      </c>
      <c r="B3767">
        <v>44325</v>
      </c>
      <c r="C3767" t="s">
        <v>3130</v>
      </c>
      <c r="D3767" s="132">
        <v>44325</v>
      </c>
      <c r="E3767" t="s">
        <v>1429</v>
      </c>
      <c r="F3767" t="s">
        <v>44</v>
      </c>
      <c r="G3767" t="s">
        <v>1454</v>
      </c>
      <c r="H3767" t="s">
        <v>13</v>
      </c>
      <c r="I3767" t="s">
        <v>1408</v>
      </c>
      <c r="J3767">
        <v>10</v>
      </c>
      <c r="K3767">
        <v>7760</v>
      </c>
      <c r="L3767">
        <v>77600</v>
      </c>
      <c r="M3767">
        <v>18.476199999999999</v>
      </c>
      <c r="N3767">
        <v>184.762</v>
      </c>
      <c r="O3767">
        <v>0</v>
      </c>
      <c r="P3767">
        <v>0</v>
      </c>
      <c r="Q3767">
        <v>7778.4762000000001</v>
      </c>
      <c r="R3767">
        <v>77784.762000000002</v>
      </c>
      <c r="S3767" t="s">
        <v>1428</v>
      </c>
    </row>
    <row r="3768" spans="1:19">
      <c r="A3768" t="s">
        <v>3131</v>
      </c>
      <c r="B3768">
        <v>44325</v>
      </c>
      <c r="C3768" t="s">
        <v>3132</v>
      </c>
      <c r="D3768" s="132">
        <v>44325</v>
      </c>
      <c r="E3768" t="s">
        <v>1429</v>
      </c>
      <c r="F3768" t="s">
        <v>44</v>
      </c>
      <c r="G3768" t="s">
        <v>1454</v>
      </c>
      <c r="H3768" t="s">
        <v>13</v>
      </c>
      <c r="I3768" t="s">
        <v>1407</v>
      </c>
      <c r="J3768">
        <v>100</v>
      </c>
      <c r="K3768">
        <v>5415</v>
      </c>
      <c r="L3768">
        <v>541500</v>
      </c>
      <c r="M3768">
        <v>12.892899999999999</v>
      </c>
      <c r="N3768">
        <v>1289.29</v>
      </c>
      <c r="O3768">
        <v>0</v>
      </c>
      <c r="P3768">
        <v>0</v>
      </c>
      <c r="Q3768">
        <v>5427.8928999999998</v>
      </c>
      <c r="R3768">
        <v>542789.29</v>
      </c>
      <c r="S3768" t="s">
        <v>1428</v>
      </c>
    </row>
    <row r="3769" spans="1:19">
      <c r="A3769" t="s">
        <v>3131</v>
      </c>
      <c r="B3769">
        <v>44325</v>
      </c>
      <c r="C3769" t="s">
        <v>3132</v>
      </c>
      <c r="D3769" s="132">
        <v>44325</v>
      </c>
      <c r="E3769" t="s">
        <v>1429</v>
      </c>
      <c r="F3769" t="s">
        <v>44</v>
      </c>
      <c r="G3769" t="s">
        <v>1454</v>
      </c>
      <c r="H3769" t="s">
        <v>13</v>
      </c>
      <c r="I3769" t="s">
        <v>1413</v>
      </c>
      <c r="J3769">
        <v>5</v>
      </c>
      <c r="K3769">
        <v>3970</v>
      </c>
      <c r="L3769">
        <v>19850</v>
      </c>
      <c r="M3769">
        <v>9.4524000000000008</v>
      </c>
      <c r="N3769">
        <v>47.262</v>
      </c>
      <c r="O3769">
        <v>0</v>
      </c>
      <c r="P3769">
        <v>1000</v>
      </c>
      <c r="Q3769">
        <v>3979.4524000000001</v>
      </c>
      <c r="R3769">
        <v>18897.261999999999</v>
      </c>
      <c r="S3769" t="s">
        <v>1428</v>
      </c>
    </row>
    <row r="3770" spans="1:19">
      <c r="A3770" t="s">
        <v>3131</v>
      </c>
      <c r="B3770">
        <v>44325</v>
      </c>
      <c r="C3770" t="s">
        <v>3132</v>
      </c>
      <c r="D3770" s="132">
        <v>44325</v>
      </c>
      <c r="E3770" t="s">
        <v>1429</v>
      </c>
      <c r="F3770" t="s">
        <v>44</v>
      </c>
      <c r="G3770" t="s">
        <v>1454</v>
      </c>
      <c r="H3770" t="s">
        <v>13</v>
      </c>
      <c r="I3770" t="s">
        <v>1408</v>
      </c>
      <c r="J3770">
        <v>10</v>
      </c>
      <c r="K3770">
        <v>7760</v>
      </c>
      <c r="L3770">
        <v>77600</v>
      </c>
      <c r="M3770">
        <v>18.476199999999999</v>
      </c>
      <c r="N3770">
        <v>184.762</v>
      </c>
      <c r="O3770">
        <v>0</v>
      </c>
      <c r="P3770">
        <v>0</v>
      </c>
      <c r="Q3770">
        <v>7778.4762000000001</v>
      </c>
      <c r="R3770">
        <v>77784.762000000002</v>
      </c>
      <c r="S3770" t="s">
        <v>1428</v>
      </c>
    </row>
    <row r="3771" spans="1:19">
      <c r="A3771" t="s">
        <v>3133</v>
      </c>
      <c r="B3771">
        <v>44325</v>
      </c>
      <c r="C3771" t="s">
        <v>3134</v>
      </c>
      <c r="D3771" s="132">
        <v>44325</v>
      </c>
      <c r="E3771" t="s">
        <v>1143</v>
      </c>
      <c r="F3771" t="s">
        <v>1409</v>
      </c>
      <c r="G3771" t="s">
        <v>1143</v>
      </c>
      <c r="H3771" t="s">
        <v>1143</v>
      </c>
      <c r="I3771" t="s">
        <v>1407</v>
      </c>
      <c r="J3771">
        <v>4</v>
      </c>
      <c r="K3771">
        <v>5492.5</v>
      </c>
      <c r="L3771">
        <v>21970</v>
      </c>
      <c r="M3771">
        <v>13.077</v>
      </c>
      <c r="N3771">
        <v>52.308</v>
      </c>
      <c r="O3771">
        <v>0</v>
      </c>
      <c r="P3771">
        <v>0</v>
      </c>
      <c r="Q3771">
        <v>5505.5774000000001</v>
      </c>
      <c r="R3771">
        <v>22022.309600000001</v>
      </c>
      <c r="S3771" t="s">
        <v>1428</v>
      </c>
    </row>
    <row r="3772" spans="1:19">
      <c r="A3772" t="s">
        <v>3133</v>
      </c>
      <c r="B3772">
        <v>44325</v>
      </c>
      <c r="C3772" t="s">
        <v>3134</v>
      </c>
      <c r="D3772" s="132">
        <v>44325</v>
      </c>
      <c r="E3772" t="s">
        <v>1143</v>
      </c>
      <c r="F3772" t="s">
        <v>1409</v>
      </c>
      <c r="G3772" t="s">
        <v>1143</v>
      </c>
      <c r="H3772" t="s">
        <v>1143</v>
      </c>
      <c r="I3772" t="s">
        <v>1420</v>
      </c>
      <c r="J3772">
        <v>2</v>
      </c>
      <c r="K3772">
        <v>9162.5</v>
      </c>
      <c r="L3772">
        <v>18325</v>
      </c>
      <c r="M3772">
        <v>21.815999999999999</v>
      </c>
      <c r="N3772">
        <v>43.631999999999998</v>
      </c>
      <c r="O3772">
        <v>0</v>
      </c>
      <c r="P3772">
        <v>0</v>
      </c>
      <c r="Q3772">
        <v>9184.3155000000006</v>
      </c>
      <c r="R3772">
        <v>18368.631000000001</v>
      </c>
      <c r="S3772" t="s">
        <v>1428</v>
      </c>
    </row>
    <row r="3773" spans="1:19">
      <c r="A3773" t="s">
        <v>3133</v>
      </c>
      <c r="B3773">
        <v>44325</v>
      </c>
      <c r="C3773" t="s">
        <v>3134</v>
      </c>
      <c r="D3773" s="132">
        <v>44325</v>
      </c>
      <c r="E3773" t="s">
        <v>1143</v>
      </c>
      <c r="F3773" t="s">
        <v>1409</v>
      </c>
      <c r="G3773" t="s">
        <v>1143</v>
      </c>
      <c r="H3773" t="s">
        <v>1143</v>
      </c>
      <c r="I3773" t="s">
        <v>1344</v>
      </c>
      <c r="J3773">
        <v>1</v>
      </c>
      <c r="K3773">
        <v>9990</v>
      </c>
      <c r="L3773">
        <v>9990</v>
      </c>
      <c r="M3773">
        <v>23.786000000000001</v>
      </c>
      <c r="N3773">
        <v>23.786000000000001</v>
      </c>
      <c r="O3773">
        <v>0</v>
      </c>
      <c r="P3773">
        <v>0</v>
      </c>
      <c r="Q3773">
        <v>10013.7857</v>
      </c>
      <c r="R3773">
        <v>10013.7857</v>
      </c>
      <c r="S3773" t="s">
        <v>1428</v>
      </c>
    </row>
    <row r="3774" spans="1:19">
      <c r="A3774" t="s">
        <v>3135</v>
      </c>
      <c r="B3774">
        <v>44325</v>
      </c>
      <c r="C3774" t="s">
        <v>3136</v>
      </c>
      <c r="D3774" s="132">
        <v>44325</v>
      </c>
      <c r="E3774" t="s">
        <v>1429</v>
      </c>
      <c r="F3774" t="s">
        <v>48</v>
      </c>
      <c r="G3774" t="s">
        <v>1454</v>
      </c>
      <c r="H3774" t="s">
        <v>13</v>
      </c>
      <c r="I3774" t="s">
        <v>1408</v>
      </c>
      <c r="J3774">
        <v>20</v>
      </c>
      <c r="K3774">
        <v>7760</v>
      </c>
      <c r="L3774">
        <v>155200</v>
      </c>
      <c r="M3774">
        <v>18.476199999999999</v>
      </c>
      <c r="N3774">
        <v>369.524</v>
      </c>
      <c r="O3774">
        <v>0</v>
      </c>
      <c r="P3774">
        <v>0</v>
      </c>
      <c r="Q3774">
        <v>7778.4762000000001</v>
      </c>
      <c r="R3774">
        <v>155569.524</v>
      </c>
      <c r="S3774" t="s">
        <v>1428</v>
      </c>
    </row>
    <row r="3775" spans="1:19">
      <c r="A3775" t="s">
        <v>3135</v>
      </c>
      <c r="B3775">
        <v>44325</v>
      </c>
      <c r="C3775" t="s">
        <v>3136</v>
      </c>
      <c r="D3775" s="132">
        <v>44325</v>
      </c>
      <c r="E3775" t="s">
        <v>1429</v>
      </c>
      <c r="F3775" t="s">
        <v>48</v>
      </c>
      <c r="G3775" t="s">
        <v>1454</v>
      </c>
      <c r="H3775" t="s">
        <v>13</v>
      </c>
      <c r="I3775" t="s">
        <v>1407</v>
      </c>
      <c r="J3775">
        <v>83</v>
      </c>
      <c r="K3775">
        <v>5415</v>
      </c>
      <c r="L3775">
        <v>449445</v>
      </c>
      <c r="M3775">
        <v>12.892899999999999</v>
      </c>
      <c r="N3775">
        <v>1070.1107</v>
      </c>
      <c r="O3775">
        <v>0</v>
      </c>
      <c r="P3775">
        <v>0</v>
      </c>
      <c r="Q3775">
        <v>5427.8928999999998</v>
      </c>
      <c r="R3775">
        <v>450515.11070000002</v>
      </c>
      <c r="S3775" t="s">
        <v>1428</v>
      </c>
    </row>
    <row r="3776" spans="1:19">
      <c r="A3776" t="s">
        <v>3135</v>
      </c>
      <c r="B3776">
        <v>44325</v>
      </c>
      <c r="C3776" t="s">
        <v>3136</v>
      </c>
      <c r="D3776" s="132">
        <v>44325</v>
      </c>
      <c r="E3776" t="s">
        <v>1429</v>
      </c>
      <c r="F3776" t="s">
        <v>48</v>
      </c>
      <c r="G3776" t="s">
        <v>1454</v>
      </c>
      <c r="H3776" t="s">
        <v>13</v>
      </c>
      <c r="I3776" t="s">
        <v>1475</v>
      </c>
      <c r="J3776">
        <v>20</v>
      </c>
      <c r="K3776">
        <v>9035</v>
      </c>
      <c r="L3776">
        <v>180700</v>
      </c>
      <c r="M3776">
        <v>21.511900000000001</v>
      </c>
      <c r="N3776">
        <v>430.238</v>
      </c>
      <c r="O3776">
        <v>0</v>
      </c>
      <c r="P3776">
        <v>0</v>
      </c>
      <c r="Q3776">
        <v>9056.5118999999995</v>
      </c>
      <c r="R3776">
        <v>181130.23800000001</v>
      </c>
      <c r="S3776" t="s">
        <v>1428</v>
      </c>
    </row>
    <row r="3777" spans="1:19">
      <c r="A3777" t="s">
        <v>3135</v>
      </c>
      <c r="B3777">
        <v>44325</v>
      </c>
      <c r="C3777" t="s">
        <v>3136</v>
      </c>
      <c r="D3777" s="132">
        <v>44325</v>
      </c>
      <c r="E3777" t="s">
        <v>1429</v>
      </c>
      <c r="F3777" t="s">
        <v>48</v>
      </c>
      <c r="G3777" t="s">
        <v>1454</v>
      </c>
      <c r="H3777" t="s">
        <v>13</v>
      </c>
      <c r="I3777" t="s">
        <v>1375</v>
      </c>
      <c r="J3777">
        <v>100</v>
      </c>
      <c r="K3777">
        <v>1400</v>
      </c>
      <c r="L3777">
        <v>140000</v>
      </c>
      <c r="M3777">
        <v>3.3332999999999999</v>
      </c>
      <c r="N3777">
        <v>333.33</v>
      </c>
      <c r="O3777">
        <v>0</v>
      </c>
      <c r="P3777">
        <v>0</v>
      </c>
      <c r="Q3777">
        <v>1403.3333</v>
      </c>
      <c r="R3777">
        <v>140333.32999999999</v>
      </c>
      <c r="S3777" t="s">
        <v>1428</v>
      </c>
    </row>
    <row r="3778" spans="1:19">
      <c r="A3778" t="s">
        <v>3137</v>
      </c>
      <c r="B3778">
        <v>44325</v>
      </c>
      <c r="C3778" t="s">
        <v>3138</v>
      </c>
      <c r="D3778" s="132">
        <v>44325</v>
      </c>
      <c r="E3778" t="s">
        <v>1429</v>
      </c>
      <c r="F3778" t="s">
        <v>48</v>
      </c>
      <c r="G3778" t="s">
        <v>1454</v>
      </c>
      <c r="H3778" t="s">
        <v>13</v>
      </c>
      <c r="I3778" t="s">
        <v>1407</v>
      </c>
      <c r="J3778">
        <v>130</v>
      </c>
      <c r="K3778">
        <v>5415</v>
      </c>
      <c r="L3778">
        <v>703950</v>
      </c>
      <c r="M3778">
        <v>12.892899999999999</v>
      </c>
      <c r="N3778">
        <v>1676.077</v>
      </c>
      <c r="O3778">
        <v>0</v>
      </c>
      <c r="P3778">
        <v>0</v>
      </c>
      <c r="Q3778">
        <v>5427.8928999999998</v>
      </c>
      <c r="R3778">
        <v>705626.07700000005</v>
      </c>
      <c r="S3778" t="s">
        <v>1428</v>
      </c>
    </row>
    <row r="3779" spans="1:19">
      <c r="A3779" t="s">
        <v>3137</v>
      </c>
      <c r="B3779">
        <v>44325</v>
      </c>
      <c r="C3779" t="s">
        <v>3138</v>
      </c>
      <c r="D3779" s="132">
        <v>44325</v>
      </c>
      <c r="E3779" t="s">
        <v>1429</v>
      </c>
      <c r="F3779" t="s">
        <v>48</v>
      </c>
      <c r="G3779" t="s">
        <v>1454</v>
      </c>
      <c r="H3779" t="s">
        <v>13</v>
      </c>
      <c r="I3779" t="s">
        <v>1420</v>
      </c>
      <c r="J3779">
        <v>10</v>
      </c>
      <c r="K3779">
        <v>9035</v>
      </c>
      <c r="L3779">
        <v>90350</v>
      </c>
      <c r="M3779">
        <v>21.511900000000001</v>
      </c>
      <c r="N3779">
        <v>215.119</v>
      </c>
      <c r="O3779">
        <v>0</v>
      </c>
      <c r="P3779">
        <v>0</v>
      </c>
      <c r="Q3779">
        <v>9056.5118999999995</v>
      </c>
      <c r="R3779">
        <v>90565.119000000006</v>
      </c>
      <c r="S3779" t="s">
        <v>1428</v>
      </c>
    </row>
    <row r="3780" spans="1:19">
      <c r="A3780" t="s">
        <v>3137</v>
      </c>
      <c r="B3780">
        <v>44325</v>
      </c>
      <c r="C3780" t="s">
        <v>3138</v>
      </c>
      <c r="D3780" s="132">
        <v>44325</v>
      </c>
      <c r="E3780" t="s">
        <v>1429</v>
      </c>
      <c r="F3780" t="s">
        <v>48</v>
      </c>
      <c r="G3780" t="s">
        <v>1454</v>
      </c>
      <c r="H3780" t="s">
        <v>13</v>
      </c>
      <c r="I3780" t="s">
        <v>1156</v>
      </c>
      <c r="J3780">
        <v>40</v>
      </c>
      <c r="K3780">
        <v>1419</v>
      </c>
      <c r="L3780">
        <v>56760</v>
      </c>
      <c r="M3780">
        <v>3.3786</v>
      </c>
      <c r="N3780">
        <v>135.14400000000001</v>
      </c>
      <c r="O3780">
        <v>0</v>
      </c>
      <c r="P3780">
        <v>0</v>
      </c>
      <c r="Q3780">
        <v>1422.3786</v>
      </c>
      <c r="R3780">
        <v>56895.144</v>
      </c>
      <c r="S3780" t="s">
        <v>1428</v>
      </c>
    </row>
    <row r="3781" spans="1:19">
      <c r="A3781" t="s">
        <v>3137</v>
      </c>
      <c r="B3781">
        <v>44325</v>
      </c>
      <c r="C3781" t="s">
        <v>3138</v>
      </c>
      <c r="D3781" s="132">
        <v>44325</v>
      </c>
      <c r="E3781" t="s">
        <v>1429</v>
      </c>
      <c r="F3781" t="s">
        <v>48</v>
      </c>
      <c r="G3781" t="s">
        <v>1454</v>
      </c>
      <c r="H3781" t="s">
        <v>13</v>
      </c>
      <c r="I3781" t="s">
        <v>1379</v>
      </c>
      <c r="J3781">
        <v>100</v>
      </c>
      <c r="K3781">
        <v>1186</v>
      </c>
      <c r="L3781">
        <v>118600</v>
      </c>
      <c r="M3781">
        <v>2.8237999999999999</v>
      </c>
      <c r="N3781">
        <v>282.38</v>
      </c>
      <c r="O3781">
        <v>0</v>
      </c>
      <c r="P3781">
        <v>0</v>
      </c>
      <c r="Q3781">
        <v>1188.8237999999999</v>
      </c>
      <c r="R3781">
        <v>118882.38</v>
      </c>
      <c r="S3781" t="s">
        <v>1428</v>
      </c>
    </row>
    <row r="3782" spans="1:19">
      <c r="A3782" t="s">
        <v>3137</v>
      </c>
      <c r="B3782">
        <v>44325</v>
      </c>
      <c r="C3782" t="s">
        <v>3138</v>
      </c>
      <c r="D3782" s="132">
        <v>44325</v>
      </c>
      <c r="E3782" t="s">
        <v>1429</v>
      </c>
      <c r="F3782" t="s">
        <v>48</v>
      </c>
      <c r="G3782" t="s">
        <v>1454</v>
      </c>
      <c r="H3782" t="s">
        <v>13</v>
      </c>
      <c r="I3782" t="s">
        <v>1153</v>
      </c>
      <c r="J3782">
        <v>10</v>
      </c>
      <c r="K3782">
        <v>9045</v>
      </c>
      <c r="L3782">
        <v>90450</v>
      </c>
      <c r="M3782">
        <v>21.535699999999999</v>
      </c>
      <c r="N3782">
        <v>215.357</v>
      </c>
      <c r="O3782">
        <v>0</v>
      </c>
      <c r="P3782">
        <v>0</v>
      </c>
      <c r="Q3782">
        <v>9066.5357000000004</v>
      </c>
      <c r="R3782">
        <v>90665.357000000004</v>
      </c>
      <c r="S3782" t="s">
        <v>1428</v>
      </c>
    </row>
    <row r="3783" spans="1:19">
      <c r="A3783" t="s">
        <v>3137</v>
      </c>
      <c r="B3783">
        <v>44325</v>
      </c>
      <c r="C3783" t="s">
        <v>3138</v>
      </c>
      <c r="D3783" s="132">
        <v>44325</v>
      </c>
      <c r="E3783" t="s">
        <v>1429</v>
      </c>
      <c r="F3783" t="s">
        <v>48</v>
      </c>
      <c r="G3783" t="s">
        <v>1454</v>
      </c>
      <c r="H3783" t="s">
        <v>13</v>
      </c>
      <c r="I3783" t="s">
        <v>1475</v>
      </c>
      <c r="J3783">
        <v>20</v>
      </c>
      <c r="K3783">
        <v>9035</v>
      </c>
      <c r="L3783">
        <v>180700</v>
      </c>
      <c r="M3783">
        <v>21.511900000000001</v>
      </c>
      <c r="N3783">
        <v>430.238</v>
      </c>
      <c r="O3783">
        <v>0</v>
      </c>
      <c r="P3783">
        <v>0</v>
      </c>
      <c r="Q3783">
        <v>9056.5118999999995</v>
      </c>
      <c r="R3783">
        <v>181130.23800000001</v>
      </c>
      <c r="S3783" t="s">
        <v>1428</v>
      </c>
    </row>
    <row r="3784" spans="1:19">
      <c r="A3784" t="s">
        <v>3137</v>
      </c>
      <c r="B3784">
        <v>44325</v>
      </c>
      <c r="C3784" t="s">
        <v>3138</v>
      </c>
      <c r="D3784" s="132">
        <v>44325</v>
      </c>
      <c r="E3784" t="s">
        <v>1429</v>
      </c>
      <c r="F3784" t="s">
        <v>48</v>
      </c>
      <c r="G3784" t="s">
        <v>1454</v>
      </c>
      <c r="H3784" t="s">
        <v>13</v>
      </c>
      <c r="I3784" t="s">
        <v>2141</v>
      </c>
      <c r="J3784">
        <v>80</v>
      </c>
      <c r="K3784">
        <v>1176</v>
      </c>
      <c r="L3784">
        <v>94080</v>
      </c>
      <c r="M3784">
        <v>2.8</v>
      </c>
      <c r="N3784">
        <v>224</v>
      </c>
      <c r="O3784">
        <v>0</v>
      </c>
      <c r="P3784">
        <v>0</v>
      </c>
      <c r="Q3784">
        <v>1178.8</v>
      </c>
      <c r="R3784">
        <v>94304</v>
      </c>
      <c r="S3784" t="s">
        <v>1428</v>
      </c>
    </row>
    <row r="3785" spans="1:19">
      <c r="A3785" t="s">
        <v>3137</v>
      </c>
      <c r="B3785">
        <v>44325</v>
      </c>
      <c r="C3785" t="s">
        <v>3138</v>
      </c>
      <c r="D3785" s="132">
        <v>44325</v>
      </c>
      <c r="E3785" t="s">
        <v>1429</v>
      </c>
      <c r="F3785" t="s">
        <v>48</v>
      </c>
      <c r="G3785" t="s">
        <v>1454</v>
      </c>
      <c r="H3785" t="s">
        <v>13</v>
      </c>
      <c r="I3785" t="s">
        <v>1408</v>
      </c>
      <c r="J3785">
        <v>20</v>
      </c>
      <c r="K3785">
        <v>7760</v>
      </c>
      <c r="L3785">
        <v>155200</v>
      </c>
      <c r="M3785">
        <v>18.476199999999999</v>
      </c>
      <c r="N3785">
        <v>369.524</v>
      </c>
      <c r="O3785">
        <v>0</v>
      </c>
      <c r="P3785">
        <v>0</v>
      </c>
      <c r="Q3785">
        <v>7778.4762000000001</v>
      </c>
      <c r="R3785">
        <v>155569.524</v>
      </c>
      <c r="S3785" t="s">
        <v>1428</v>
      </c>
    </row>
    <row r="3786" spans="1:19">
      <c r="A3786" t="s">
        <v>3139</v>
      </c>
      <c r="B3786">
        <v>44325</v>
      </c>
      <c r="C3786" t="s">
        <v>3140</v>
      </c>
      <c r="D3786" s="132">
        <v>44325</v>
      </c>
      <c r="E3786" t="s">
        <v>1429</v>
      </c>
      <c r="F3786" t="s">
        <v>22</v>
      </c>
      <c r="G3786" t="s">
        <v>1048</v>
      </c>
      <c r="H3786" t="s">
        <v>13</v>
      </c>
      <c r="I3786" t="s">
        <v>2141</v>
      </c>
      <c r="J3786">
        <v>150</v>
      </c>
      <c r="K3786">
        <v>1176</v>
      </c>
      <c r="L3786">
        <v>176400</v>
      </c>
      <c r="M3786">
        <v>2.8</v>
      </c>
      <c r="N3786">
        <v>420</v>
      </c>
      <c r="O3786">
        <v>0</v>
      </c>
      <c r="P3786">
        <v>0</v>
      </c>
      <c r="Q3786">
        <v>1178.8</v>
      </c>
      <c r="R3786">
        <v>176820</v>
      </c>
      <c r="S3786" t="s">
        <v>1428</v>
      </c>
    </row>
    <row r="3787" spans="1:19">
      <c r="A3787" t="s">
        <v>3141</v>
      </c>
      <c r="B3787">
        <v>44325</v>
      </c>
      <c r="C3787" t="s">
        <v>3142</v>
      </c>
      <c r="D3787" s="132">
        <v>44325</v>
      </c>
      <c r="E3787" t="s">
        <v>1429</v>
      </c>
      <c r="F3787" t="s">
        <v>21</v>
      </c>
      <c r="G3787" t="s">
        <v>19</v>
      </c>
      <c r="H3787" t="s">
        <v>13</v>
      </c>
      <c r="I3787" t="s">
        <v>2141</v>
      </c>
      <c r="J3787">
        <v>60</v>
      </c>
      <c r="K3787">
        <v>1176</v>
      </c>
      <c r="L3787">
        <v>70560</v>
      </c>
      <c r="M3787">
        <v>2.8</v>
      </c>
      <c r="N3787">
        <v>168</v>
      </c>
      <c r="O3787">
        <v>0</v>
      </c>
      <c r="P3787">
        <v>0</v>
      </c>
      <c r="Q3787">
        <v>1178.8</v>
      </c>
      <c r="R3787">
        <v>70728</v>
      </c>
      <c r="S3787" t="s">
        <v>1428</v>
      </c>
    </row>
    <row r="3788" spans="1:19">
      <c r="A3788" t="s">
        <v>3141</v>
      </c>
      <c r="B3788">
        <v>44325</v>
      </c>
      <c r="C3788" t="s">
        <v>3142</v>
      </c>
      <c r="D3788" s="132">
        <v>44325</v>
      </c>
      <c r="E3788" t="s">
        <v>1429</v>
      </c>
      <c r="F3788" t="s">
        <v>21</v>
      </c>
      <c r="G3788" t="s">
        <v>19</v>
      </c>
      <c r="H3788" t="s">
        <v>13</v>
      </c>
      <c r="I3788" t="s">
        <v>1408</v>
      </c>
      <c r="J3788">
        <v>10</v>
      </c>
      <c r="K3788">
        <v>7760</v>
      </c>
      <c r="L3788">
        <v>77600</v>
      </c>
      <c r="M3788">
        <v>18.476199999999999</v>
      </c>
      <c r="N3788">
        <v>184.762</v>
      </c>
      <c r="O3788">
        <v>0</v>
      </c>
      <c r="P3788">
        <v>0</v>
      </c>
      <c r="Q3788">
        <v>7778.4762000000001</v>
      </c>
      <c r="R3788">
        <v>77784.762000000002</v>
      </c>
      <c r="S3788" t="s">
        <v>1428</v>
      </c>
    </row>
    <row r="3789" spans="1:19">
      <c r="A3789" t="s">
        <v>3141</v>
      </c>
      <c r="B3789">
        <v>44325</v>
      </c>
      <c r="C3789" t="s">
        <v>3142</v>
      </c>
      <c r="D3789" s="132">
        <v>44325</v>
      </c>
      <c r="E3789" t="s">
        <v>1429</v>
      </c>
      <c r="F3789" t="s">
        <v>21</v>
      </c>
      <c r="G3789" t="s">
        <v>19</v>
      </c>
      <c r="H3789" t="s">
        <v>13</v>
      </c>
      <c r="I3789" t="s">
        <v>1407</v>
      </c>
      <c r="J3789">
        <v>19</v>
      </c>
      <c r="K3789">
        <v>5415</v>
      </c>
      <c r="L3789">
        <v>102885</v>
      </c>
      <c r="M3789">
        <v>12.892899999999999</v>
      </c>
      <c r="N3789">
        <v>244.96510000000001</v>
      </c>
      <c r="O3789">
        <v>0</v>
      </c>
      <c r="P3789">
        <v>0</v>
      </c>
      <c r="Q3789">
        <v>5427.8928999999998</v>
      </c>
      <c r="R3789">
        <v>103129.9651</v>
      </c>
      <c r="S3789" t="s">
        <v>1428</v>
      </c>
    </row>
    <row r="3790" spans="1:19">
      <c r="A3790" t="s">
        <v>3141</v>
      </c>
      <c r="B3790">
        <v>44325</v>
      </c>
      <c r="C3790" t="s">
        <v>3142</v>
      </c>
      <c r="D3790" s="132">
        <v>44325</v>
      </c>
      <c r="E3790" t="s">
        <v>1429</v>
      </c>
      <c r="F3790" t="s">
        <v>21</v>
      </c>
      <c r="G3790" t="s">
        <v>19</v>
      </c>
      <c r="H3790" t="s">
        <v>13</v>
      </c>
      <c r="I3790" t="s">
        <v>1475</v>
      </c>
      <c r="J3790">
        <v>10</v>
      </c>
      <c r="K3790">
        <v>9035</v>
      </c>
      <c r="L3790">
        <v>90350</v>
      </c>
      <c r="M3790">
        <v>21.511900000000001</v>
      </c>
      <c r="N3790">
        <v>215.119</v>
      </c>
      <c r="O3790">
        <v>0</v>
      </c>
      <c r="P3790">
        <v>0</v>
      </c>
      <c r="Q3790">
        <v>9056.5118999999995</v>
      </c>
      <c r="R3790">
        <v>90565.119000000006</v>
      </c>
      <c r="S3790" t="s">
        <v>1428</v>
      </c>
    </row>
    <row r="3791" spans="1:19">
      <c r="A3791" t="s">
        <v>3141</v>
      </c>
      <c r="B3791">
        <v>44325</v>
      </c>
      <c r="C3791" t="s">
        <v>3142</v>
      </c>
      <c r="D3791" s="132">
        <v>44325</v>
      </c>
      <c r="E3791" t="s">
        <v>1429</v>
      </c>
      <c r="F3791" t="s">
        <v>21</v>
      </c>
      <c r="G3791" t="s">
        <v>19</v>
      </c>
      <c r="H3791" t="s">
        <v>13</v>
      </c>
      <c r="I3791" t="s">
        <v>1375</v>
      </c>
      <c r="J3791">
        <v>40</v>
      </c>
      <c r="K3791">
        <v>1400</v>
      </c>
      <c r="L3791">
        <v>56000</v>
      </c>
      <c r="M3791">
        <v>3.3332999999999999</v>
      </c>
      <c r="N3791">
        <v>133.33199999999999</v>
      </c>
      <c r="O3791">
        <v>0</v>
      </c>
      <c r="P3791">
        <v>0</v>
      </c>
      <c r="Q3791">
        <v>1403.3333</v>
      </c>
      <c r="R3791">
        <v>56133.332000000002</v>
      </c>
      <c r="S3791" t="s">
        <v>1428</v>
      </c>
    </row>
    <row r="3792" spans="1:19">
      <c r="A3792" t="s">
        <v>3143</v>
      </c>
      <c r="B3792">
        <v>44325</v>
      </c>
      <c r="C3792" t="s">
        <v>3144</v>
      </c>
      <c r="D3792" s="132">
        <v>44325</v>
      </c>
      <c r="E3792" t="s">
        <v>1429</v>
      </c>
      <c r="F3792" t="s">
        <v>77</v>
      </c>
      <c r="G3792" t="s">
        <v>1017</v>
      </c>
      <c r="H3792" t="s">
        <v>1433</v>
      </c>
      <c r="I3792" t="s">
        <v>1407</v>
      </c>
      <c r="J3792">
        <v>19</v>
      </c>
      <c r="K3792">
        <v>5415</v>
      </c>
      <c r="L3792">
        <v>102885</v>
      </c>
      <c r="M3792">
        <v>12.892899999999999</v>
      </c>
      <c r="N3792">
        <v>244.96510000000001</v>
      </c>
      <c r="O3792">
        <v>0</v>
      </c>
      <c r="P3792">
        <v>0</v>
      </c>
      <c r="Q3792">
        <v>5427.8928999999998</v>
      </c>
      <c r="R3792">
        <v>103129.9651</v>
      </c>
      <c r="S3792" t="s">
        <v>1428</v>
      </c>
    </row>
    <row r="3793" spans="1:19">
      <c r="A3793" t="s">
        <v>3145</v>
      </c>
      <c r="B3793">
        <v>44325</v>
      </c>
      <c r="C3793" t="s">
        <v>3146</v>
      </c>
      <c r="D3793" s="132">
        <v>44325</v>
      </c>
      <c r="E3793" t="s">
        <v>1429</v>
      </c>
      <c r="F3793" t="s">
        <v>90</v>
      </c>
      <c r="G3793" t="s">
        <v>1017</v>
      </c>
      <c r="H3793" t="s">
        <v>1433</v>
      </c>
      <c r="I3793" t="s">
        <v>2141</v>
      </c>
      <c r="J3793">
        <v>40</v>
      </c>
      <c r="K3793">
        <v>1176</v>
      </c>
      <c r="L3793">
        <v>47040</v>
      </c>
      <c r="M3793">
        <v>2.8</v>
      </c>
      <c r="N3793">
        <v>112</v>
      </c>
      <c r="O3793">
        <v>0</v>
      </c>
      <c r="P3793">
        <v>0</v>
      </c>
      <c r="Q3793">
        <v>1178.8</v>
      </c>
      <c r="R3793">
        <v>47152</v>
      </c>
      <c r="S3793" t="s">
        <v>1428</v>
      </c>
    </row>
    <row r="3794" spans="1:19">
      <c r="A3794" t="s">
        <v>3145</v>
      </c>
      <c r="B3794">
        <v>44325</v>
      </c>
      <c r="C3794" t="s">
        <v>3146</v>
      </c>
      <c r="D3794" s="132">
        <v>44325</v>
      </c>
      <c r="E3794" t="s">
        <v>1429</v>
      </c>
      <c r="F3794" t="s">
        <v>90</v>
      </c>
      <c r="G3794" t="s">
        <v>1017</v>
      </c>
      <c r="H3794" t="s">
        <v>1433</v>
      </c>
      <c r="I3794" t="s">
        <v>1407</v>
      </c>
      <c r="J3794">
        <v>93</v>
      </c>
      <c r="K3794">
        <v>5415</v>
      </c>
      <c r="L3794">
        <v>503595</v>
      </c>
      <c r="M3794">
        <v>12.892899999999999</v>
      </c>
      <c r="N3794">
        <v>1199.0397</v>
      </c>
      <c r="O3794">
        <v>0</v>
      </c>
      <c r="P3794">
        <v>0</v>
      </c>
      <c r="Q3794">
        <v>5427.8928999999998</v>
      </c>
      <c r="R3794">
        <v>504794.03970000002</v>
      </c>
      <c r="S3794" t="s">
        <v>1428</v>
      </c>
    </row>
    <row r="3795" spans="1:19">
      <c r="A3795" t="s">
        <v>3147</v>
      </c>
      <c r="B3795">
        <v>44325</v>
      </c>
      <c r="C3795" t="s">
        <v>3148</v>
      </c>
      <c r="D3795" s="132">
        <v>44325</v>
      </c>
      <c r="E3795" t="s">
        <v>1429</v>
      </c>
      <c r="F3795" t="s">
        <v>94</v>
      </c>
      <c r="G3795" t="s">
        <v>1014</v>
      </c>
      <c r="H3795" t="s">
        <v>1433</v>
      </c>
      <c r="I3795" t="s">
        <v>1407</v>
      </c>
      <c r="J3795">
        <v>5</v>
      </c>
      <c r="K3795">
        <v>5415</v>
      </c>
      <c r="L3795">
        <v>27075</v>
      </c>
      <c r="M3795">
        <v>12.892899999999999</v>
      </c>
      <c r="N3795">
        <v>64.464500000000001</v>
      </c>
      <c r="O3795">
        <v>0</v>
      </c>
      <c r="P3795">
        <v>0</v>
      </c>
      <c r="Q3795">
        <v>5427.8928999999998</v>
      </c>
      <c r="R3795">
        <v>27139.464499999998</v>
      </c>
      <c r="S3795" t="s">
        <v>1428</v>
      </c>
    </row>
    <row r="3796" spans="1:19">
      <c r="A3796" t="s">
        <v>3147</v>
      </c>
      <c r="B3796">
        <v>44325</v>
      </c>
      <c r="C3796" t="s">
        <v>3148</v>
      </c>
      <c r="D3796" s="132">
        <v>44325</v>
      </c>
      <c r="E3796" t="s">
        <v>1429</v>
      </c>
      <c r="F3796" t="s">
        <v>94</v>
      </c>
      <c r="G3796" t="s">
        <v>1014</v>
      </c>
      <c r="H3796" t="s">
        <v>1433</v>
      </c>
      <c r="I3796" t="s">
        <v>2141</v>
      </c>
      <c r="J3796">
        <v>30</v>
      </c>
      <c r="K3796">
        <v>1176</v>
      </c>
      <c r="L3796">
        <v>35280</v>
      </c>
      <c r="M3796">
        <v>2.8</v>
      </c>
      <c r="N3796">
        <v>84</v>
      </c>
      <c r="O3796">
        <v>0</v>
      </c>
      <c r="P3796">
        <v>0</v>
      </c>
      <c r="Q3796">
        <v>1178.8</v>
      </c>
      <c r="R3796">
        <v>35364</v>
      </c>
      <c r="S3796" t="s">
        <v>1428</v>
      </c>
    </row>
    <row r="3797" spans="1:19">
      <c r="A3797" t="s">
        <v>3149</v>
      </c>
      <c r="B3797">
        <v>44325</v>
      </c>
      <c r="C3797" t="s">
        <v>3150</v>
      </c>
      <c r="D3797" s="132">
        <v>44325</v>
      </c>
      <c r="E3797" t="s">
        <v>1429</v>
      </c>
      <c r="F3797" t="s">
        <v>92</v>
      </c>
      <c r="G3797" t="s">
        <v>1432</v>
      </c>
      <c r="H3797" t="s">
        <v>1433</v>
      </c>
      <c r="I3797" t="s">
        <v>1408</v>
      </c>
      <c r="J3797">
        <v>10</v>
      </c>
      <c r="K3797">
        <v>7760</v>
      </c>
      <c r="L3797">
        <v>77600</v>
      </c>
      <c r="M3797">
        <v>18.476199999999999</v>
      </c>
      <c r="N3797">
        <v>184.762</v>
      </c>
      <c r="O3797">
        <v>0</v>
      </c>
      <c r="P3797">
        <v>0</v>
      </c>
      <c r="Q3797">
        <v>7778.4762000000001</v>
      </c>
      <c r="R3797">
        <v>77784.762000000002</v>
      </c>
      <c r="S3797" t="s">
        <v>1428</v>
      </c>
    </row>
    <row r="3798" spans="1:19">
      <c r="A3798" t="s">
        <v>3149</v>
      </c>
      <c r="B3798">
        <v>44325</v>
      </c>
      <c r="C3798" t="s">
        <v>3150</v>
      </c>
      <c r="D3798" s="132">
        <v>44325</v>
      </c>
      <c r="E3798" t="s">
        <v>1429</v>
      </c>
      <c r="F3798" t="s">
        <v>92</v>
      </c>
      <c r="G3798" t="s">
        <v>1432</v>
      </c>
      <c r="H3798" t="s">
        <v>1433</v>
      </c>
      <c r="I3798" t="s">
        <v>1379</v>
      </c>
      <c r="J3798">
        <v>40</v>
      </c>
      <c r="K3798">
        <v>1186</v>
      </c>
      <c r="L3798">
        <v>47440</v>
      </c>
      <c r="M3798">
        <v>2.8237999999999999</v>
      </c>
      <c r="N3798">
        <v>112.952</v>
      </c>
      <c r="O3798">
        <v>0</v>
      </c>
      <c r="P3798">
        <v>0</v>
      </c>
      <c r="Q3798">
        <v>1188.8237999999999</v>
      </c>
      <c r="R3798">
        <v>47552.951999999997</v>
      </c>
      <c r="S3798" t="s">
        <v>1428</v>
      </c>
    </row>
    <row r="3799" spans="1:19">
      <c r="A3799" t="s">
        <v>3149</v>
      </c>
      <c r="B3799">
        <v>44325</v>
      </c>
      <c r="C3799" t="s">
        <v>3150</v>
      </c>
      <c r="D3799" s="132">
        <v>44325</v>
      </c>
      <c r="E3799" t="s">
        <v>1429</v>
      </c>
      <c r="F3799" t="s">
        <v>92</v>
      </c>
      <c r="G3799" t="s">
        <v>1432</v>
      </c>
      <c r="H3799" t="s">
        <v>1433</v>
      </c>
      <c r="I3799" t="s">
        <v>1322</v>
      </c>
      <c r="J3799">
        <v>40</v>
      </c>
      <c r="K3799">
        <v>1361</v>
      </c>
      <c r="L3799">
        <v>54440</v>
      </c>
      <c r="M3799">
        <v>3.2404999999999999</v>
      </c>
      <c r="N3799">
        <v>129.62</v>
      </c>
      <c r="O3799">
        <v>0</v>
      </c>
      <c r="P3799">
        <v>0</v>
      </c>
      <c r="Q3799">
        <v>1364.2405000000001</v>
      </c>
      <c r="R3799">
        <v>54569.62</v>
      </c>
      <c r="S3799" t="s">
        <v>1428</v>
      </c>
    </row>
    <row r="3800" spans="1:19">
      <c r="A3800" t="s">
        <v>3149</v>
      </c>
      <c r="B3800">
        <v>44325</v>
      </c>
      <c r="C3800" t="s">
        <v>3150</v>
      </c>
      <c r="D3800" s="132">
        <v>44325</v>
      </c>
      <c r="E3800" t="s">
        <v>1429</v>
      </c>
      <c r="F3800" t="s">
        <v>92</v>
      </c>
      <c r="G3800" t="s">
        <v>1432</v>
      </c>
      <c r="H3800" t="s">
        <v>1433</v>
      </c>
      <c r="I3800" t="s">
        <v>1319</v>
      </c>
      <c r="J3800">
        <v>40</v>
      </c>
      <c r="K3800">
        <v>1244</v>
      </c>
      <c r="L3800">
        <v>49760</v>
      </c>
      <c r="M3800">
        <v>2.9619</v>
      </c>
      <c r="N3800">
        <v>118.476</v>
      </c>
      <c r="O3800">
        <v>0</v>
      </c>
      <c r="P3800">
        <v>0</v>
      </c>
      <c r="Q3800">
        <v>1246.9619</v>
      </c>
      <c r="R3800">
        <v>49878.476000000002</v>
      </c>
      <c r="S3800" t="s">
        <v>1428</v>
      </c>
    </row>
    <row r="3801" spans="1:19">
      <c r="A3801" t="s">
        <v>3149</v>
      </c>
      <c r="B3801">
        <v>44325</v>
      </c>
      <c r="C3801" t="s">
        <v>3150</v>
      </c>
      <c r="D3801" s="132">
        <v>44325</v>
      </c>
      <c r="E3801" t="s">
        <v>1429</v>
      </c>
      <c r="F3801" t="s">
        <v>92</v>
      </c>
      <c r="G3801" t="s">
        <v>1432</v>
      </c>
      <c r="H3801" t="s">
        <v>1433</v>
      </c>
      <c r="I3801" t="s">
        <v>1344</v>
      </c>
      <c r="J3801">
        <v>2</v>
      </c>
      <c r="K3801">
        <v>9850</v>
      </c>
      <c r="L3801">
        <v>19700</v>
      </c>
      <c r="M3801">
        <v>23.452400000000001</v>
      </c>
      <c r="N3801">
        <v>46.904800000000002</v>
      </c>
      <c r="O3801">
        <v>0</v>
      </c>
      <c r="P3801">
        <v>0</v>
      </c>
      <c r="Q3801">
        <v>9873.4524000000001</v>
      </c>
      <c r="R3801">
        <v>19746.9048</v>
      </c>
      <c r="S3801" t="s">
        <v>1428</v>
      </c>
    </row>
    <row r="3802" spans="1:19">
      <c r="A3802" t="s">
        <v>3149</v>
      </c>
      <c r="B3802">
        <v>44325</v>
      </c>
      <c r="C3802" t="s">
        <v>3150</v>
      </c>
      <c r="D3802" s="132">
        <v>44325</v>
      </c>
      <c r="E3802" t="s">
        <v>1429</v>
      </c>
      <c r="F3802" t="s">
        <v>92</v>
      </c>
      <c r="G3802" t="s">
        <v>1432</v>
      </c>
      <c r="H3802" t="s">
        <v>1433</v>
      </c>
      <c r="I3802" t="s">
        <v>2141</v>
      </c>
      <c r="J3802">
        <v>20</v>
      </c>
      <c r="K3802">
        <v>1176</v>
      </c>
      <c r="L3802">
        <v>23520</v>
      </c>
      <c r="M3802">
        <v>2.8</v>
      </c>
      <c r="N3802">
        <v>56</v>
      </c>
      <c r="O3802">
        <v>0</v>
      </c>
      <c r="P3802">
        <v>0</v>
      </c>
      <c r="Q3802">
        <v>1178.8</v>
      </c>
      <c r="R3802">
        <v>23576</v>
      </c>
      <c r="S3802" t="s">
        <v>1428</v>
      </c>
    </row>
    <row r="3803" spans="1:19">
      <c r="A3803" t="s">
        <v>3149</v>
      </c>
      <c r="B3803">
        <v>44325</v>
      </c>
      <c r="C3803" t="s">
        <v>3150</v>
      </c>
      <c r="D3803" s="132">
        <v>44325</v>
      </c>
      <c r="E3803" t="s">
        <v>1429</v>
      </c>
      <c r="F3803" t="s">
        <v>92</v>
      </c>
      <c r="G3803" t="s">
        <v>1432</v>
      </c>
      <c r="H3803" t="s">
        <v>1433</v>
      </c>
      <c r="I3803" t="s">
        <v>1475</v>
      </c>
      <c r="J3803">
        <v>5</v>
      </c>
      <c r="K3803">
        <v>9035</v>
      </c>
      <c r="L3803">
        <v>45175</v>
      </c>
      <c r="M3803">
        <v>21.511900000000001</v>
      </c>
      <c r="N3803">
        <v>107.5595</v>
      </c>
      <c r="O3803">
        <v>0</v>
      </c>
      <c r="P3803">
        <v>0</v>
      </c>
      <c r="Q3803">
        <v>9056.5118999999995</v>
      </c>
      <c r="R3803">
        <v>45282.559500000003</v>
      </c>
      <c r="S3803" t="s">
        <v>1428</v>
      </c>
    </row>
    <row r="3804" spans="1:19">
      <c r="A3804" t="s">
        <v>3149</v>
      </c>
      <c r="B3804">
        <v>44325</v>
      </c>
      <c r="C3804" t="s">
        <v>3150</v>
      </c>
      <c r="D3804" s="132">
        <v>44325</v>
      </c>
      <c r="E3804" t="s">
        <v>1429</v>
      </c>
      <c r="F3804" t="s">
        <v>92</v>
      </c>
      <c r="G3804" t="s">
        <v>1432</v>
      </c>
      <c r="H3804" t="s">
        <v>1433</v>
      </c>
      <c r="I3804" t="s">
        <v>1407</v>
      </c>
      <c r="J3804">
        <v>9</v>
      </c>
      <c r="K3804">
        <v>5415</v>
      </c>
      <c r="L3804">
        <v>48735</v>
      </c>
      <c r="M3804">
        <v>12.892899999999999</v>
      </c>
      <c r="N3804">
        <v>116.0361</v>
      </c>
      <c r="O3804">
        <v>0</v>
      </c>
      <c r="P3804">
        <v>0</v>
      </c>
      <c r="Q3804">
        <v>5427.8928999999998</v>
      </c>
      <c r="R3804">
        <v>48851.036099999998</v>
      </c>
      <c r="S3804" t="s">
        <v>1428</v>
      </c>
    </row>
    <row r="3805" spans="1:19">
      <c r="A3805" t="s">
        <v>3151</v>
      </c>
      <c r="B3805">
        <v>44325</v>
      </c>
      <c r="C3805" t="s">
        <v>3152</v>
      </c>
      <c r="D3805" s="132">
        <v>44325</v>
      </c>
      <c r="E3805" t="s">
        <v>1429</v>
      </c>
      <c r="F3805" t="s">
        <v>98</v>
      </c>
      <c r="G3805" t="s">
        <v>1046</v>
      </c>
      <c r="H3805" t="s">
        <v>1433</v>
      </c>
      <c r="I3805" t="s">
        <v>1420</v>
      </c>
      <c r="J3805">
        <v>5</v>
      </c>
      <c r="K3805">
        <v>9035</v>
      </c>
      <c r="L3805">
        <v>45175</v>
      </c>
      <c r="M3805">
        <v>21.511900000000001</v>
      </c>
      <c r="N3805">
        <v>107.5595</v>
      </c>
      <c r="O3805">
        <v>0</v>
      </c>
      <c r="P3805">
        <v>0</v>
      </c>
      <c r="Q3805">
        <v>9056.5118999999995</v>
      </c>
      <c r="R3805">
        <v>45282.559500000003</v>
      </c>
      <c r="S3805" t="s">
        <v>1428</v>
      </c>
    </row>
    <row r="3806" spans="1:19">
      <c r="A3806" t="s">
        <v>3151</v>
      </c>
      <c r="B3806">
        <v>44325</v>
      </c>
      <c r="C3806" t="s">
        <v>3152</v>
      </c>
      <c r="D3806" s="132">
        <v>44325</v>
      </c>
      <c r="E3806" t="s">
        <v>1429</v>
      </c>
      <c r="F3806" t="s">
        <v>98</v>
      </c>
      <c r="G3806" t="s">
        <v>1046</v>
      </c>
      <c r="H3806" t="s">
        <v>1433</v>
      </c>
      <c r="I3806" t="s">
        <v>1475</v>
      </c>
      <c r="J3806">
        <v>10</v>
      </c>
      <c r="K3806">
        <v>9035</v>
      </c>
      <c r="L3806">
        <v>90350</v>
      </c>
      <c r="M3806">
        <v>21.511900000000001</v>
      </c>
      <c r="N3806">
        <v>215.119</v>
      </c>
      <c r="O3806">
        <v>0</v>
      </c>
      <c r="P3806">
        <v>0</v>
      </c>
      <c r="Q3806">
        <v>9056.5118999999995</v>
      </c>
      <c r="R3806">
        <v>90565.119000000006</v>
      </c>
      <c r="S3806" t="s">
        <v>1428</v>
      </c>
    </row>
    <row r="3807" spans="1:19">
      <c r="A3807" t="s">
        <v>3151</v>
      </c>
      <c r="B3807">
        <v>44325</v>
      </c>
      <c r="C3807" t="s">
        <v>3152</v>
      </c>
      <c r="D3807" s="132">
        <v>44325</v>
      </c>
      <c r="E3807" t="s">
        <v>1429</v>
      </c>
      <c r="F3807" t="s">
        <v>98</v>
      </c>
      <c r="G3807" t="s">
        <v>1046</v>
      </c>
      <c r="H3807" t="s">
        <v>1433</v>
      </c>
      <c r="I3807" t="s">
        <v>1407</v>
      </c>
      <c r="J3807">
        <v>28</v>
      </c>
      <c r="K3807">
        <v>5415</v>
      </c>
      <c r="L3807">
        <v>151620</v>
      </c>
      <c r="M3807">
        <v>12.892899999999999</v>
      </c>
      <c r="N3807">
        <v>361.00119999999998</v>
      </c>
      <c r="O3807">
        <v>0</v>
      </c>
      <c r="P3807">
        <v>0</v>
      </c>
      <c r="Q3807">
        <v>5427.8928999999998</v>
      </c>
      <c r="R3807">
        <v>151981.0012</v>
      </c>
      <c r="S3807" t="s">
        <v>1428</v>
      </c>
    </row>
    <row r="3808" spans="1:19">
      <c r="A3808" t="s">
        <v>3151</v>
      </c>
      <c r="B3808">
        <v>44325</v>
      </c>
      <c r="C3808" t="s">
        <v>3152</v>
      </c>
      <c r="D3808" s="132">
        <v>44325</v>
      </c>
      <c r="E3808" t="s">
        <v>1429</v>
      </c>
      <c r="F3808" t="s">
        <v>98</v>
      </c>
      <c r="G3808" t="s">
        <v>1046</v>
      </c>
      <c r="H3808" t="s">
        <v>1433</v>
      </c>
      <c r="I3808" t="s">
        <v>1408</v>
      </c>
      <c r="J3808">
        <v>5</v>
      </c>
      <c r="K3808">
        <v>7760</v>
      </c>
      <c r="L3808">
        <v>38800</v>
      </c>
      <c r="M3808">
        <v>18.476199999999999</v>
      </c>
      <c r="N3808">
        <v>92.381</v>
      </c>
      <c r="O3808">
        <v>0</v>
      </c>
      <c r="P3808">
        <v>0</v>
      </c>
      <c r="Q3808">
        <v>7778.4762000000001</v>
      </c>
      <c r="R3808">
        <v>38892.381000000001</v>
      </c>
      <c r="S3808" t="s">
        <v>1428</v>
      </c>
    </row>
    <row r="3809" spans="1:19">
      <c r="A3809" t="s">
        <v>3151</v>
      </c>
      <c r="B3809">
        <v>44325</v>
      </c>
      <c r="C3809" t="s">
        <v>3152</v>
      </c>
      <c r="D3809" s="132">
        <v>44325</v>
      </c>
      <c r="E3809" t="s">
        <v>1429</v>
      </c>
      <c r="F3809" t="s">
        <v>98</v>
      </c>
      <c r="G3809" t="s">
        <v>1046</v>
      </c>
      <c r="H3809" t="s">
        <v>1433</v>
      </c>
      <c r="I3809" t="s">
        <v>1156</v>
      </c>
      <c r="J3809">
        <v>30</v>
      </c>
      <c r="K3809">
        <v>1419</v>
      </c>
      <c r="L3809">
        <v>42570</v>
      </c>
      <c r="M3809">
        <v>3.3786</v>
      </c>
      <c r="N3809">
        <v>101.358</v>
      </c>
      <c r="O3809">
        <v>0</v>
      </c>
      <c r="P3809">
        <v>0</v>
      </c>
      <c r="Q3809">
        <v>1422.3786</v>
      </c>
      <c r="R3809">
        <v>42671.358</v>
      </c>
      <c r="S3809" t="s">
        <v>1428</v>
      </c>
    </row>
    <row r="3810" spans="1:19">
      <c r="A3810" t="s">
        <v>3151</v>
      </c>
      <c r="B3810">
        <v>44325</v>
      </c>
      <c r="C3810" t="s">
        <v>3152</v>
      </c>
      <c r="D3810" s="132">
        <v>44325</v>
      </c>
      <c r="E3810" t="s">
        <v>1429</v>
      </c>
      <c r="F3810" t="s">
        <v>98</v>
      </c>
      <c r="G3810" t="s">
        <v>1046</v>
      </c>
      <c r="H3810" t="s">
        <v>1433</v>
      </c>
      <c r="I3810" t="s">
        <v>1322</v>
      </c>
      <c r="J3810">
        <v>20</v>
      </c>
      <c r="K3810">
        <v>1361</v>
      </c>
      <c r="L3810">
        <v>27220</v>
      </c>
      <c r="M3810">
        <v>3.2404999999999999</v>
      </c>
      <c r="N3810">
        <v>64.81</v>
      </c>
      <c r="O3810">
        <v>0</v>
      </c>
      <c r="P3810">
        <v>0</v>
      </c>
      <c r="Q3810">
        <v>1364.2405000000001</v>
      </c>
      <c r="R3810">
        <v>27284.81</v>
      </c>
      <c r="S3810" t="s">
        <v>1428</v>
      </c>
    </row>
    <row r="3811" spans="1:19">
      <c r="A3811" t="s">
        <v>3151</v>
      </c>
      <c r="B3811">
        <v>44325</v>
      </c>
      <c r="C3811" t="s">
        <v>3152</v>
      </c>
      <c r="D3811" s="132">
        <v>44325</v>
      </c>
      <c r="E3811" t="s">
        <v>1429</v>
      </c>
      <c r="F3811" t="s">
        <v>98</v>
      </c>
      <c r="G3811" t="s">
        <v>1046</v>
      </c>
      <c r="H3811" t="s">
        <v>1433</v>
      </c>
      <c r="I3811" t="s">
        <v>2141</v>
      </c>
      <c r="J3811">
        <v>40</v>
      </c>
      <c r="K3811">
        <v>1176</v>
      </c>
      <c r="L3811">
        <v>47040</v>
      </c>
      <c r="M3811">
        <v>2.8</v>
      </c>
      <c r="N3811">
        <v>112</v>
      </c>
      <c r="O3811">
        <v>0</v>
      </c>
      <c r="P3811">
        <v>0</v>
      </c>
      <c r="Q3811">
        <v>1178.8</v>
      </c>
      <c r="R3811">
        <v>47152</v>
      </c>
      <c r="S3811" t="s">
        <v>1428</v>
      </c>
    </row>
    <row r="3812" spans="1:19">
      <c r="A3812" t="s">
        <v>3153</v>
      </c>
      <c r="B3812">
        <v>44325</v>
      </c>
      <c r="C3812" t="s">
        <v>3154</v>
      </c>
      <c r="D3812" s="132">
        <v>44325</v>
      </c>
      <c r="E3812" t="s">
        <v>1429</v>
      </c>
      <c r="F3812" t="s">
        <v>2794</v>
      </c>
      <c r="G3812" t="s">
        <v>1434</v>
      </c>
      <c r="H3812" t="s">
        <v>1433</v>
      </c>
      <c r="I3812" t="s">
        <v>1379</v>
      </c>
      <c r="J3812">
        <v>30</v>
      </c>
      <c r="K3812">
        <v>1186</v>
      </c>
      <c r="L3812">
        <v>35580</v>
      </c>
      <c r="M3812">
        <v>2.8237999999999999</v>
      </c>
      <c r="N3812">
        <v>84.713999999999999</v>
      </c>
      <c r="O3812">
        <v>0</v>
      </c>
      <c r="P3812">
        <v>0</v>
      </c>
      <c r="Q3812">
        <v>1188.8237999999999</v>
      </c>
      <c r="R3812">
        <v>35664.714</v>
      </c>
      <c r="S3812" t="s">
        <v>1428</v>
      </c>
    </row>
    <row r="3813" spans="1:19">
      <c r="A3813" t="s">
        <v>3153</v>
      </c>
      <c r="B3813">
        <v>44325</v>
      </c>
      <c r="C3813" t="s">
        <v>3154</v>
      </c>
      <c r="D3813" s="132">
        <v>44325</v>
      </c>
      <c r="E3813" t="s">
        <v>1429</v>
      </c>
      <c r="F3813" t="s">
        <v>2794</v>
      </c>
      <c r="G3813" t="s">
        <v>1434</v>
      </c>
      <c r="H3813" t="s">
        <v>1433</v>
      </c>
      <c r="I3813" t="s">
        <v>1407</v>
      </c>
      <c r="J3813">
        <v>14</v>
      </c>
      <c r="K3813">
        <v>5415</v>
      </c>
      <c r="L3813">
        <v>75810</v>
      </c>
      <c r="M3813">
        <v>12.892899999999999</v>
      </c>
      <c r="N3813">
        <v>180.50059999999999</v>
      </c>
      <c r="O3813">
        <v>0</v>
      </c>
      <c r="P3813">
        <v>0</v>
      </c>
      <c r="Q3813">
        <v>5427.8928999999998</v>
      </c>
      <c r="R3813">
        <v>75990.500599999999</v>
      </c>
      <c r="S3813" t="s">
        <v>1428</v>
      </c>
    </row>
    <row r="3814" spans="1:19">
      <c r="A3814" t="s">
        <v>3153</v>
      </c>
      <c r="B3814">
        <v>44325</v>
      </c>
      <c r="C3814" t="s">
        <v>3154</v>
      </c>
      <c r="D3814" s="132">
        <v>44325</v>
      </c>
      <c r="E3814" t="s">
        <v>1429</v>
      </c>
      <c r="F3814" t="s">
        <v>2794</v>
      </c>
      <c r="G3814" t="s">
        <v>1434</v>
      </c>
      <c r="H3814" t="s">
        <v>1433</v>
      </c>
      <c r="I3814" t="s">
        <v>1408</v>
      </c>
      <c r="J3814">
        <v>20</v>
      </c>
      <c r="K3814">
        <v>7760</v>
      </c>
      <c r="L3814">
        <v>155200</v>
      </c>
      <c r="M3814">
        <v>18.476199999999999</v>
      </c>
      <c r="N3814">
        <v>369.524</v>
      </c>
      <c r="O3814">
        <v>0</v>
      </c>
      <c r="P3814">
        <v>0</v>
      </c>
      <c r="Q3814">
        <v>7778.4762000000001</v>
      </c>
      <c r="R3814">
        <v>155569.524</v>
      </c>
      <c r="S3814" t="s">
        <v>1428</v>
      </c>
    </row>
    <row r="3815" spans="1:19">
      <c r="A3815" t="s">
        <v>3153</v>
      </c>
      <c r="B3815">
        <v>44325</v>
      </c>
      <c r="C3815" t="s">
        <v>3154</v>
      </c>
      <c r="D3815" s="132">
        <v>44325</v>
      </c>
      <c r="E3815" t="s">
        <v>1429</v>
      </c>
      <c r="F3815" t="s">
        <v>2794</v>
      </c>
      <c r="G3815" t="s">
        <v>1434</v>
      </c>
      <c r="H3815" t="s">
        <v>1433</v>
      </c>
      <c r="I3815" t="s">
        <v>1322</v>
      </c>
      <c r="J3815">
        <v>10</v>
      </c>
      <c r="K3815">
        <v>1361</v>
      </c>
      <c r="L3815">
        <v>13610</v>
      </c>
      <c r="M3815">
        <v>3.2404999999999999</v>
      </c>
      <c r="N3815">
        <v>32.405000000000001</v>
      </c>
      <c r="O3815">
        <v>0</v>
      </c>
      <c r="P3815">
        <v>0</v>
      </c>
      <c r="Q3815">
        <v>1364.2405000000001</v>
      </c>
      <c r="R3815">
        <v>13642.405000000001</v>
      </c>
      <c r="S3815" t="s">
        <v>1428</v>
      </c>
    </row>
    <row r="3816" spans="1:19">
      <c r="A3816" t="s">
        <v>3153</v>
      </c>
      <c r="B3816">
        <v>44325</v>
      </c>
      <c r="C3816" t="s">
        <v>3154</v>
      </c>
      <c r="D3816" s="132">
        <v>44325</v>
      </c>
      <c r="E3816" t="s">
        <v>1429</v>
      </c>
      <c r="F3816" t="s">
        <v>2794</v>
      </c>
      <c r="G3816" t="s">
        <v>1434</v>
      </c>
      <c r="H3816" t="s">
        <v>1433</v>
      </c>
      <c r="I3816" t="s">
        <v>2141</v>
      </c>
      <c r="J3816">
        <v>30</v>
      </c>
      <c r="K3816">
        <v>1176</v>
      </c>
      <c r="L3816">
        <v>35280</v>
      </c>
      <c r="M3816">
        <v>2.8</v>
      </c>
      <c r="N3816">
        <v>84</v>
      </c>
      <c r="O3816">
        <v>0</v>
      </c>
      <c r="P3816">
        <v>0</v>
      </c>
      <c r="Q3816">
        <v>1178.8</v>
      </c>
      <c r="R3816">
        <v>35364</v>
      </c>
      <c r="S3816" t="s">
        <v>1428</v>
      </c>
    </row>
    <row r="3817" spans="1:19">
      <c r="A3817" t="s">
        <v>3155</v>
      </c>
      <c r="B3817">
        <v>44325</v>
      </c>
      <c r="C3817" t="s">
        <v>3156</v>
      </c>
      <c r="D3817" s="132">
        <v>44325</v>
      </c>
      <c r="E3817" t="s">
        <v>1429</v>
      </c>
      <c r="F3817" t="s">
        <v>15</v>
      </c>
      <c r="G3817" t="s">
        <v>1437</v>
      </c>
      <c r="H3817" t="s">
        <v>13</v>
      </c>
      <c r="I3817" t="s">
        <v>1408</v>
      </c>
      <c r="J3817">
        <v>10</v>
      </c>
      <c r="K3817">
        <v>7760</v>
      </c>
      <c r="L3817">
        <v>77600</v>
      </c>
      <c r="M3817">
        <v>18.476199999999999</v>
      </c>
      <c r="N3817">
        <v>184.762</v>
      </c>
      <c r="O3817">
        <v>0</v>
      </c>
      <c r="P3817">
        <v>0</v>
      </c>
      <c r="Q3817">
        <v>7778.4762000000001</v>
      </c>
      <c r="R3817">
        <v>77784.762000000002</v>
      </c>
      <c r="S3817" t="s">
        <v>1428</v>
      </c>
    </row>
    <row r="3818" spans="1:19">
      <c r="A3818" t="s">
        <v>3155</v>
      </c>
      <c r="B3818">
        <v>44325</v>
      </c>
      <c r="C3818" t="s">
        <v>3156</v>
      </c>
      <c r="D3818" s="132">
        <v>44325</v>
      </c>
      <c r="E3818" t="s">
        <v>1429</v>
      </c>
      <c r="F3818" t="s">
        <v>15</v>
      </c>
      <c r="G3818" t="s">
        <v>1437</v>
      </c>
      <c r="H3818" t="s">
        <v>13</v>
      </c>
      <c r="I3818" t="s">
        <v>1322</v>
      </c>
      <c r="J3818">
        <v>120</v>
      </c>
      <c r="K3818">
        <v>1361</v>
      </c>
      <c r="L3818">
        <v>163320</v>
      </c>
      <c r="M3818">
        <v>3.2404999999999999</v>
      </c>
      <c r="N3818">
        <v>388.86</v>
      </c>
      <c r="O3818">
        <v>0</v>
      </c>
      <c r="P3818">
        <v>0</v>
      </c>
      <c r="Q3818">
        <v>1364.2405000000001</v>
      </c>
      <c r="R3818">
        <v>163708.85999999999</v>
      </c>
      <c r="S3818" t="s">
        <v>1428</v>
      </c>
    </row>
    <row r="3819" spans="1:19">
      <c r="A3819" t="s">
        <v>3155</v>
      </c>
      <c r="B3819">
        <v>44325</v>
      </c>
      <c r="C3819" t="s">
        <v>3156</v>
      </c>
      <c r="D3819" s="132">
        <v>44325</v>
      </c>
      <c r="E3819" t="s">
        <v>1429</v>
      </c>
      <c r="F3819" t="s">
        <v>15</v>
      </c>
      <c r="G3819" t="s">
        <v>1437</v>
      </c>
      <c r="H3819" t="s">
        <v>13</v>
      </c>
      <c r="I3819" t="s">
        <v>1375</v>
      </c>
      <c r="J3819">
        <v>20</v>
      </c>
      <c r="K3819">
        <v>1400</v>
      </c>
      <c r="L3819">
        <v>28000</v>
      </c>
      <c r="M3819">
        <v>3.3332999999999999</v>
      </c>
      <c r="N3819">
        <v>66.665999999999997</v>
      </c>
      <c r="O3819">
        <v>0</v>
      </c>
      <c r="P3819">
        <v>0</v>
      </c>
      <c r="Q3819">
        <v>1403.3333</v>
      </c>
      <c r="R3819">
        <v>28066.666000000001</v>
      </c>
      <c r="S3819" t="s">
        <v>1428</v>
      </c>
    </row>
    <row r="3820" spans="1:19">
      <c r="A3820" t="s">
        <v>3155</v>
      </c>
      <c r="B3820">
        <v>44325</v>
      </c>
      <c r="C3820" t="s">
        <v>3156</v>
      </c>
      <c r="D3820" s="132">
        <v>44325</v>
      </c>
      <c r="E3820" t="s">
        <v>1429</v>
      </c>
      <c r="F3820" t="s">
        <v>15</v>
      </c>
      <c r="G3820" t="s">
        <v>1437</v>
      </c>
      <c r="H3820" t="s">
        <v>13</v>
      </c>
      <c r="I3820" t="s">
        <v>1407</v>
      </c>
      <c r="J3820">
        <v>20</v>
      </c>
      <c r="K3820">
        <v>5415</v>
      </c>
      <c r="L3820">
        <v>108300</v>
      </c>
      <c r="M3820">
        <v>12.892899999999999</v>
      </c>
      <c r="N3820">
        <v>257.858</v>
      </c>
      <c r="O3820">
        <v>0</v>
      </c>
      <c r="P3820">
        <v>0</v>
      </c>
      <c r="Q3820">
        <v>5427.8928999999998</v>
      </c>
      <c r="R3820">
        <v>108557.85799999999</v>
      </c>
      <c r="S3820" t="s">
        <v>1428</v>
      </c>
    </row>
    <row r="3821" spans="1:19">
      <c r="A3821" t="s">
        <v>3157</v>
      </c>
      <c r="B3821">
        <v>44325</v>
      </c>
      <c r="C3821" t="s">
        <v>3158</v>
      </c>
      <c r="D3821" s="132">
        <v>44325</v>
      </c>
      <c r="E3821" t="s">
        <v>1429</v>
      </c>
      <c r="F3821" t="s">
        <v>15</v>
      </c>
      <c r="G3821" t="s">
        <v>1437</v>
      </c>
      <c r="H3821" t="s">
        <v>13</v>
      </c>
      <c r="I3821" t="s">
        <v>1375</v>
      </c>
      <c r="J3821">
        <v>40</v>
      </c>
      <c r="K3821">
        <v>1400</v>
      </c>
      <c r="L3821">
        <v>56000</v>
      </c>
      <c r="M3821">
        <v>3.3332999999999999</v>
      </c>
      <c r="N3821">
        <v>133.33199999999999</v>
      </c>
      <c r="O3821">
        <v>0</v>
      </c>
      <c r="P3821">
        <v>0</v>
      </c>
      <c r="Q3821">
        <v>1403.3333</v>
      </c>
      <c r="R3821">
        <v>56133.332000000002</v>
      </c>
      <c r="S3821" t="s">
        <v>1428</v>
      </c>
    </row>
    <row r="3822" spans="1:19">
      <c r="A3822" t="s">
        <v>3157</v>
      </c>
      <c r="B3822">
        <v>44325</v>
      </c>
      <c r="C3822" t="s">
        <v>3158</v>
      </c>
      <c r="D3822" s="132">
        <v>44325</v>
      </c>
      <c r="E3822" t="s">
        <v>1429</v>
      </c>
      <c r="F3822" t="s">
        <v>15</v>
      </c>
      <c r="G3822" t="s">
        <v>1437</v>
      </c>
      <c r="H3822" t="s">
        <v>13</v>
      </c>
      <c r="I3822" t="s">
        <v>2141</v>
      </c>
      <c r="J3822">
        <v>60</v>
      </c>
      <c r="K3822">
        <v>1176</v>
      </c>
      <c r="L3822">
        <v>70560</v>
      </c>
      <c r="M3822">
        <v>2.8</v>
      </c>
      <c r="N3822">
        <v>168</v>
      </c>
      <c r="O3822">
        <v>0</v>
      </c>
      <c r="P3822">
        <v>0</v>
      </c>
      <c r="Q3822">
        <v>1178.8</v>
      </c>
      <c r="R3822">
        <v>70728</v>
      </c>
      <c r="S3822" t="s">
        <v>1428</v>
      </c>
    </row>
    <row r="3823" spans="1:19">
      <c r="A3823" t="s">
        <v>3157</v>
      </c>
      <c r="B3823">
        <v>44325</v>
      </c>
      <c r="C3823" t="s">
        <v>3158</v>
      </c>
      <c r="D3823" s="132">
        <v>44325</v>
      </c>
      <c r="E3823" t="s">
        <v>1429</v>
      </c>
      <c r="F3823" t="s">
        <v>15</v>
      </c>
      <c r="G3823" t="s">
        <v>1437</v>
      </c>
      <c r="H3823" t="s">
        <v>13</v>
      </c>
      <c r="I3823" t="s">
        <v>1156</v>
      </c>
      <c r="J3823">
        <v>40</v>
      </c>
      <c r="K3823">
        <v>1419</v>
      </c>
      <c r="L3823">
        <v>56760</v>
      </c>
      <c r="M3823">
        <v>3.3786</v>
      </c>
      <c r="N3823">
        <v>135.14400000000001</v>
      </c>
      <c r="O3823">
        <v>0</v>
      </c>
      <c r="P3823">
        <v>0</v>
      </c>
      <c r="Q3823">
        <v>1422.3786</v>
      </c>
      <c r="R3823">
        <v>56895.144</v>
      </c>
      <c r="S3823" t="s">
        <v>1428</v>
      </c>
    </row>
    <row r="3824" spans="1:19">
      <c r="A3824" t="s">
        <v>3157</v>
      </c>
      <c r="B3824">
        <v>44325</v>
      </c>
      <c r="C3824" t="s">
        <v>3158</v>
      </c>
      <c r="D3824" s="132">
        <v>44325</v>
      </c>
      <c r="E3824" t="s">
        <v>1429</v>
      </c>
      <c r="F3824" t="s">
        <v>15</v>
      </c>
      <c r="G3824" t="s">
        <v>1437</v>
      </c>
      <c r="H3824" t="s">
        <v>13</v>
      </c>
      <c r="I3824" t="s">
        <v>1407</v>
      </c>
      <c r="J3824">
        <v>50</v>
      </c>
      <c r="K3824">
        <v>5415</v>
      </c>
      <c r="L3824">
        <v>270750</v>
      </c>
      <c r="M3824">
        <v>12.892899999999999</v>
      </c>
      <c r="N3824">
        <v>644.64499999999998</v>
      </c>
      <c r="O3824">
        <v>0</v>
      </c>
      <c r="P3824">
        <v>0</v>
      </c>
      <c r="Q3824">
        <v>5427.8928999999998</v>
      </c>
      <c r="R3824">
        <v>271394.64500000002</v>
      </c>
      <c r="S3824" t="s">
        <v>1428</v>
      </c>
    </row>
    <row r="3825" spans="1:19">
      <c r="A3825" t="s">
        <v>3159</v>
      </c>
      <c r="B3825">
        <v>44325</v>
      </c>
      <c r="C3825" t="s">
        <v>3160</v>
      </c>
      <c r="D3825" s="132">
        <v>44325</v>
      </c>
      <c r="E3825" t="s">
        <v>1429</v>
      </c>
      <c r="F3825" t="s">
        <v>89</v>
      </c>
      <c r="G3825" t="s">
        <v>78</v>
      </c>
      <c r="H3825" t="s">
        <v>24</v>
      </c>
      <c r="I3825" t="s">
        <v>1156</v>
      </c>
      <c r="J3825">
        <v>20</v>
      </c>
      <c r="K3825">
        <v>1419</v>
      </c>
      <c r="L3825">
        <v>28380</v>
      </c>
      <c r="M3825">
        <v>3.3786</v>
      </c>
      <c r="N3825">
        <v>67.572000000000003</v>
      </c>
      <c r="O3825">
        <v>0</v>
      </c>
      <c r="P3825">
        <v>0</v>
      </c>
      <c r="Q3825">
        <v>1422.3786</v>
      </c>
      <c r="R3825">
        <v>28447.572</v>
      </c>
      <c r="S3825" t="s">
        <v>1428</v>
      </c>
    </row>
    <row r="3826" spans="1:19">
      <c r="A3826" t="s">
        <v>3159</v>
      </c>
      <c r="B3826">
        <v>44325</v>
      </c>
      <c r="C3826" t="s">
        <v>3160</v>
      </c>
      <c r="D3826" s="132">
        <v>44325</v>
      </c>
      <c r="E3826" t="s">
        <v>1429</v>
      </c>
      <c r="F3826" t="s">
        <v>89</v>
      </c>
      <c r="G3826" t="s">
        <v>78</v>
      </c>
      <c r="H3826" t="s">
        <v>24</v>
      </c>
      <c r="I3826" t="s">
        <v>1379</v>
      </c>
      <c r="J3826">
        <v>20</v>
      </c>
      <c r="K3826">
        <v>1186</v>
      </c>
      <c r="L3826">
        <v>23720</v>
      </c>
      <c r="M3826">
        <v>2.8237999999999999</v>
      </c>
      <c r="N3826">
        <v>56.475999999999999</v>
      </c>
      <c r="O3826">
        <v>0</v>
      </c>
      <c r="P3826">
        <v>0</v>
      </c>
      <c r="Q3826">
        <v>1188.8237999999999</v>
      </c>
      <c r="R3826">
        <v>23776.475999999999</v>
      </c>
      <c r="S3826" t="s">
        <v>1428</v>
      </c>
    </row>
    <row r="3827" spans="1:19">
      <c r="A3827" t="s">
        <v>3159</v>
      </c>
      <c r="B3827">
        <v>44325</v>
      </c>
      <c r="C3827" t="s">
        <v>3160</v>
      </c>
      <c r="D3827" s="132">
        <v>44325</v>
      </c>
      <c r="E3827" t="s">
        <v>1429</v>
      </c>
      <c r="F3827" t="s">
        <v>89</v>
      </c>
      <c r="G3827" t="s">
        <v>78</v>
      </c>
      <c r="H3827" t="s">
        <v>24</v>
      </c>
      <c r="I3827" t="s">
        <v>1375</v>
      </c>
      <c r="J3827">
        <v>20</v>
      </c>
      <c r="K3827">
        <v>1400</v>
      </c>
      <c r="L3827">
        <v>28000</v>
      </c>
      <c r="M3827">
        <v>3.3332999999999999</v>
      </c>
      <c r="N3827">
        <v>66.665999999999997</v>
      </c>
      <c r="O3827">
        <v>0</v>
      </c>
      <c r="P3827">
        <v>0</v>
      </c>
      <c r="Q3827">
        <v>1403.3333</v>
      </c>
      <c r="R3827">
        <v>28066.666000000001</v>
      </c>
      <c r="S3827" t="s">
        <v>1428</v>
      </c>
    </row>
    <row r="3828" spans="1:19">
      <c r="A3828" t="s">
        <v>3159</v>
      </c>
      <c r="B3828">
        <v>44325</v>
      </c>
      <c r="C3828" t="s">
        <v>3160</v>
      </c>
      <c r="D3828" s="132">
        <v>44325</v>
      </c>
      <c r="E3828" t="s">
        <v>1429</v>
      </c>
      <c r="F3828" t="s">
        <v>89</v>
      </c>
      <c r="G3828" t="s">
        <v>78</v>
      </c>
      <c r="H3828" t="s">
        <v>24</v>
      </c>
      <c r="I3828" t="s">
        <v>2141</v>
      </c>
      <c r="J3828">
        <v>20</v>
      </c>
      <c r="K3828">
        <v>1176</v>
      </c>
      <c r="L3828">
        <v>23520</v>
      </c>
      <c r="M3828">
        <v>2.8</v>
      </c>
      <c r="N3828">
        <v>56</v>
      </c>
      <c r="O3828">
        <v>0</v>
      </c>
      <c r="P3828">
        <v>0</v>
      </c>
      <c r="Q3828">
        <v>1178.8</v>
      </c>
      <c r="R3828">
        <v>23576</v>
      </c>
      <c r="S3828" t="s">
        <v>1428</v>
      </c>
    </row>
    <row r="3829" spans="1:19">
      <c r="A3829" t="s">
        <v>3159</v>
      </c>
      <c r="B3829">
        <v>44325</v>
      </c>
      <c r="C3829" t="s">
        <v>3160</v>
      </c>
      <c r="D3829" s="132">
        <v>44325</v>
      </c>
      <c r="E3829" t="s">
        <v>1429</v>
      </c>
      <c r="F3829" t="s">
        <v>89</v>
      </c>
      <c r="G3829" t="s">
        <v>78</v>
      </c>
      <c r="H3829" t="s">
        <v>24</v>
      </c>
      <c r="I3829" t="s">
        <v>1408</v>
      </c>
      <c r="J3829">
        <v>5</v>
      </c>
      <c r="K3829">
        <v>7760</v>
      </c>
      <c r="L3829">
        <v>38800</v>
      </c>
      <c r="M3829">
        <v>18.476199999999999</v>
      </c>
      <c r="N3829">
        <v>92.381</v>
      </c>
      <c r="O3829">
        <v>0</v>
      </c>
      <c r="P3829">
        <v>0</v>
      </c>
      <c r="Q3829">
        <v>7778.4762000000001</v>
      </c>
      <c r="R3829">
        <v>38892.381000000001</v>
      </c>
      <c r="S3829" t="s">
        <v>1428</v>
      </c>
    </row>
    <row r="3830" spans="1:19">
      <c r="A3830" t="s">
        <v>3159</v>
      </c>
      <c r="B3830">
        <v>44325</v>
      </c>
      <c r="C3830" t="s">
        <v>3160</v>
      </c>
      <c r="D3830" s="132">
        <v>44325</v>
      </c>
      <c r="E3830" t="s">
        <v>1429</v>
      </c>
      <c r="F3830" t="s">
        <v>89</v>
      </c>
      <c r="G3830" t="s">
        <v>78</v>
      </c>
      <c r="H3830" t="s">
        <v>24</v>
      </c>
      <c r="I3830" t="s">
        <v>1322</v>
      </c>
      <c r="J3830">
        <v>20</v>
      </c>
      <c r="K3830">
        <v>1361</v>
      </c>
      <c r="L3830">
        <v>27220</v>
      </c>
      <c r="M3830">
        <v>3.2404999999999999</v>
      </c>
      <c r="N3830">
        <v>64.81</v>
      </c>
      <c r="O3830">
        <v>0</v>
      </c>
      <c r="P3830">
        <v>0</v>
      </c>
      <c r="Q3830">
        <v>1364.2405000000001</v>
      </c>
      <c r="R3830">
        <v>27284.81</v>
      </c>
      <c r="S3830" t="s">
        <v>1428</v>
      </c>
    </row>
    <row r="3831" spans="1:19">
      <c r="A3831" t="s">
        <v>3159</v>
      </c>
      <c r="B3831">
        <v>44325</v>
      </c>
      <c r="C3831" t="s">
        <v>3160</v>
      </c>
      <c r="D3831" s="132">
        <v>44325</v>
      </c>
      <c r="E3831" t="s">
        <v>1429</v>
      </c>
      <c r="F3831" t="s">
        <v>89</v>
      </c>
      <c r="G3831" t="s">
        <v>78</v>
      </c>
      <c r="H3831" t="s">
        <v>24</v>
      </c>
      <c r="I3831" t="s">
        <v>1407</v>
      </c>
      <c r="J3831">
        <v>20</v>
      </c>
      <c r="K3831">
        <v>5415</v>
      </c>
      <c r="L3831">
        <v>108300</v>
      </c>
      <c r="M3831">
        <v>12.892899999999999</v>
      </c>
      <c r="N3831">
        <v>257.858</v>
      </c>
      <c r="O3831">
        <v>0</v>
      </c>
      <c r="P3831">
        <v>0</v>
      </c>
      <c r="Q3831">
        <v>5427.8928999999998</v>
      </c>
      <c r="R3831">
        <v>108557.85799999999</v>
      </c>
      <c r="S3831" t="s">
        <v>1428</v>
      </c>
    </row>
    <row r="3832" spans="1:19">
      <c r="A3832" t="s">
        <v>3159</v>
      </c>
      <c r="B3832">
        <v>44325</v>
      </c>
      <c r="C3832" t="s">
        <v>3160</v>
      </c>
      <c r="D3832" s="132">
        <v>44325</v>
      </c>
      <c r="E3832" t="s">
        <v>1429</v>
      </c>
      <c r="F3832" t="s">
        <v>89</v>
      </c>
      <c r="G3832" t="s">
        <v>78</v>
      </c>
      <c r="H3832" t="s">
        <v>24</v>
      </c>
      <c r="I3832" t="s">
        <v>1475</v>
      </c>
      <c r="J3832">
        <v>5</v>
      </c>
      <c r="K3832">
        <v>9035</v>
      </c>
      <c r="L3832">
        <v>45175</v>
      </c>
      <c r="M3832">
        <v>21.511900000000001</v>
      </c>
      <c r="N3832">
        <v>107.5595</v>
      </c>
      <c r="O3832">
        <v>0</v>
      </c>
      <c r="P3832">
        <v>0</v>
      </c>
      <c r="Q3832">
        <v>9056.5118999999995</v>
      </c>
      <c r="R3832">
        <v>45282.559500000003</v>
      </c>
      <c r="S3832" t="s">
        <v>1428</v>
      </c>
    </row>
    <row r="3833" spans="1:19">
      <c r="A3833" t="s">
        <v>3161</v>
      </c>
      <c r="B3833">
        <v>44325</v>
      </c>
      <c r="C3833" t="s">
        <v>3162</v>
      </c>
      <c r="D3833" s="132">
        <v>44325</v>
      </c>
      <c r="E3833" t="s">
        <v>1429</v>
      </c>
      <c r="F3833" t="s">
        <v>86</v>
      </c>
      <c r="G3833" t="s">
        <v>78</v>
      </c>
      <c r="H3833" t="s">
        <v>24</v>
      </c>
      <c r="I3833" t="s">
        <v>1322</v>
      </c>
      <c r="J3833">
        <v>60</v>
      </c>
      <c r="K3833">
        <v>1361</v>
      </c>
      <c r="L3833">
        <v>81660</v>
      </c>
      <c r="M3833">
        <v>3.2404999999999999</v>
      </c>
      <c r="N3833">
        <v>194.43</v>
      </c>
      <c r="O3833">
        <v>0</v>
      </c>
      <c r="P3833">
        <v>0</v>
      </c>
      <c r="Q3833">
        <v>1364.2405000000001</v>
      </c>
      <c r="R3833">
        <v>81854.429999999993</v>
      </c>
      <c r="S3833" t="s">
        <v>1428</v>
      </c>
    </row>
    <row r="3834" spans="1:19">
      <c r="A3834" t="s">
        <v>3161</v>
      </c>
      <c r="B3834">
        <v>44325</v>
      </c>
      <c r="C3834" t="s">
        <v>3162</v>
      </c>
      <c r="D3834" s="132">
        <v>44325</v>
      </c>
      <c r="E3834" t="s">
        <v>1429</v>
      </c>
      <c r="F3834" t="s">
        <v>86</v>
      </c>
      <c r="G3834" t="s">
        <v>78</v>
      </c>
      <c r="H3834" t="s">
        <v>24</v>
      </c>
      <c r="I3834" t="s">
        <v>1420</v>
      </c>
      <c r="J3834">
        <v>10</v>
      </c>
      <c r="K3834">
        <v>9035</v>
      </c>
      <c r="L3834">
        <v>90350</v>
      </c>
      <c r="M3834">
        <v>21.511900000000001</v>
      </c>
      <c r="N3834">
        <v>215.119</v>
      </c>
      <c r="O3834">
        <v>0</v>
      </c>
      <c r="P3834">
        <v>0</v>
      </c>
      <c r="Q3834">
        <v>9056.5118999999995</v>
      </c>
      <c r="R3834">
        <v>90565.119000000006</v>
      </c>
      <c r="S3834" t="s">
        <v>1428</v>
      </c>
    </row>
    <row r="3835" spans="1:19">
      <c r="A3835" t="s">
        <v>3161</v>
      </c>
      <c r="B3835">
        <v>44325</v>
      </c>
      <c r="C3835" t="s">
        <v>3162</v>
      </c>
      <c r="D3835" s="132">
        <v>44325</v>
      </c>
      <c r="E3835" t="s">
        <v>1429</v>
      </c>
      <c r="F3835" t="s">
        <v>86</v>
      </c>
      <c r="G3835" t="s">
        <v>78</v>
      </c>
      <c r="H3835" t="s">
        <v>24</v>
      </c>
      <c r="I3835" t="s">
        <v>1408</v>
      </c>
      <c r="J3835">
        <v>60</v>
      </c>
      <c r="K3835">
        <v>7760</v>
      </c>
      <c r="L3835">
        <v>465600</v>
      </c>
      <c r="M3835">
        <v>18.476199999999999</v>
      </c>
      <c r="N3835">
        <v>1108.5719999999999</v>
      </c>
      <c r="O3835">
        <v>0</v>
      </c>
      <c r="P3835">
        <v>0</v>
      </c>
      <c r="Q3835">
        <v>7778.4762000000001</v>
      </c>
      <c r="R3835">
        <v>466708.57199999999</v>
      </c>
      <c r="S3835" t="s">
        <v>1428</v>
      </c>
    </row>
    <row r="3836" spans="1:19">
      <c r="A3836" t="s">
        <v>3161</v>
      </c>
      <c r="B3836">
        <v>44325</v>
      </c>
      <c r="C3836" t="s">
        <v>3162</v>
      </c>
      <c r="D3836" s="132">
        <v>44325</v>
      </c>
      <c r="E3836" t="s">
        <v>1429</v>
      </c>
      <c r="F3836" t="s">
        <v>86</v>
      </c>
      <c r="G3836" t="s">
        <v>78</v>
      </c>
      <c r="H3836" t="s">
        <v>24</v>
      </c>
      <c r="I3836" t="s">
        <v>1475</v>
      </c>
      <c r="J3836">
        <v>20</v>
      </c>
      <c r="K3836">
        <v>9035</v>
      </c>
      <c r="L3836">
        <v>180700</v>
      </c>
      <c r="M3836">
        <v>21.511900000000001</v>
      </c>
      <c r="N3836">
        <v>430.238</v>
      </c>
      <c r="O3836">
        <v>0</v>
      </c>
      <c r="P3836">
        <v>0</v>
      </c>
      <c r="Q3836">
        <v>9056.5118999999995</v>
      </c>
      <c r="R3836">
        <v>181130.23800000001</v>
      </c>
      <c r="S3836" t="s">
        <v>1428</v>
      </c>
    </row>
    <row r="3837" spans="1:19">
      <c r="A3837" t="s">
        <v>3161</v>
      </c>
      <c r="B3837">
        <v>44325</v>
      </c>
      <c r="C3837" t="s">
        <v>3162</v>
      </c>
      <c r="D3837" s="132">
        <v>44325</v>
      </c>
      <c r="E3837" t="s">
        <v>1429</v>
      </c>
      <c r="F3837" t="s">
        <v>86</v>
      </c>
      <c r="G3837" t="s">
        <v>78</v>
      </c>
      <c r="H3837" t="s">
        <v>24</v>
      </c>
      <c r="I3837" t="s">
        <v>1407</v>
      </c>
      <c r="J3837">
        <v>180</v>
      </c>
      <c r="K3837">
        <v>5415</v>
      </c>
      <c r="L3837">
        <v>974700</v>
      </c>
      <c r="M3837">
        <v>12.892899999999999</v>
      </c>
      <c r="N3837">
        <v>2320.7220000000002</v>
      </c>
      <c r="O3837">
        <v>0</v>
      </c>
      <c r="P3837">
        <v>0</v>
      </c>
      <c r="Q3837">
        <v>5427.8928999999998</v>
      </c>
      <c r="R3837">
        <v>977020.72199999995</v>
      </c>
      <c r="S3837" t="s">
        <v>1428</v>
      </c>
    </row>
    <row r="3838" spans="1:19">
      <c r="A3838" t="s">
        <v>3163</v>
      </c>
      <c r="B3838">
        <v>44325</v>
      </c>
      <c r="C3838" t="s">
        <v>3164</v>
      </c>
      <c r="D3838" s="132">
        <v>44325</v>
      </c>
      <c r="E3838" t="s">
        <v>1429</v>
      </c>
      <c r="F3838" t="s">
        <v>85</v>
      </c>
      <c r="G3838" t="s">
        <v>1453</v>
      </c>
      <c r="H3838" t="s">
        <v>24</v>
      </c>
      <c r="I3838" t="s">
        <v>1408</v>
      </c>
      <c r="J3838">
        <v>20</v>
      </c>
      <c r="K3838">
        <v>7760</v>
      </c>
      <c r="L3838">
        <v>155200</v>
      </c>
      <c r="M3838">
        <v>18.476199999999999</v>
      </c>
      <c r="N3838">
        <v>369.524</v>
      </c>
      <c r="O3838">
        <v>0</v>
      </c>
      <c r="P3838">
        <v>0</v>
      </c>
      <c r="Q3838">
        <v>7778.4762000000001</v>
      </c>
      <c r="R3838">
        <v>155569.524</v>
      </c>
      <c r="S3838" t="s">
        <v>1428</v>
      </c>
    </row>
    <row r="3839" spans="1:19">
      <c r="A3839" t="s">
        <v>3163</v>
      </c>
      <c r="B3839">
        <v>44325</v>
      </c>
      <c r="C3839" t="s">
        <v>3164</v>
      </c>
      <c r="D3839" s="132">
        <v>44325</v>
      </c>
      <c r="E3839" t="s">
        <v>1429</v>
      </c>
      <c r="F3839" t="s">
        <v>85</v>
      </c>
      <c r="G3839" t="s">
        <v>1453</v>
      </c>
      <c r="H3839" t="s">
        <v>24</v>
      </c>
      <c r="I3839" t="s">
        <v>1407</v>
      </c>
      <c r="J3839">
        <v>100</v>
      </c>
      <c r="K3839">
        <v>5415</v>
      </c>
      <c r="L3839">
        <v>541500</v>
      </c>
      <c r="M3839">
        <v>12.892899999999999</v>
      </c>
      <c r="N3839">
        <v>1289.29</v>
      </c>
      <c r="O3839">
        <v>0</v>
      </c>
      <c r="P3839">
        <v>0</v>
      </c>
      <c r="Q3839">
        <v>5427.8928999999998</v>
      </c>
      <c r="R3839">
        <v>542789.29</v>
      </c>
      <c r="S3839" t="s">
        <v>1428</v>
      </c>
    </row>
    <row r="3840" spans="1:19">
      <c r="A3840" t="s">
        <v>3163</v>
      </c>
      <c r="B3840">
        <v>44325</v>
      </c>
      <c r="C3840" t="s">
        <v>3164</v>
      </c>
      <c r="D3840" s="132">
        <v>44325</v>
      </c>
      <c r="E3840" t="s">
        <v>1429</v>
      </c>
      <c r="F3840" t="s">
        <v>85</v>
      </c>
      <c r="G3840" t="s">
        <v>1453</v>
      </c>
      <c r="H3840" t="s">
        <v>24</v>
      </c>
      <c r="I3840" t="s">
        <v>1153</v>
      </c>
      <c r="J3840">
        <v>5</v>
      </c>
      <c r="K3840">
        <v>9045</v>
      </c>
      <c r="L3840">
        <v>45225</v>
      </c>
      <c r="M3840">
        <v>21.535699999999999</v>
      </c>
      <c r="N3840">
        <v>107.6785</v>
      </c>
      <c r="O3840">
        <v>0</v>
      </c>
      <c r="P3840">
        <v>0</v>
      </c>
      <c r="Q3840">
        <v>9066.5357000000004</v>
      </c>
      <c r="R3840">
        <v>45332.678500000002</v>
      </c>
      <c r="S3840" t="s">
        <v>1428</v>
      </c>
    </row>
    <row r="3841" spans="1:19">
      <c r="A3841" t="s">
        <v>3165</v>
      </c>
      <c r="B3841">
        <v>44325</v>
      </c>
      <c r="C3841" t="s">
        <v>3166</v>
      </c>
      <c r="D3841" s="132">
        <v>44325</v>
      </c>
      <c r="E3841" t="s">
        <v>1429</v>
      </c>
      <c r="F3841" t="s">
        <v>1473</v>
      </c>
      <c r="G3841" t="s">
        <v>1435</v>
      </c>
      <c r="H3841" t="s">
        <v>24</v>
      </c>
      <c r="I3841" t="s">
        <v>1475</v>
      </c>
      <c r="J3841">
        <v>5</v>
      </c>
      <c r="K3841">
        <v>9035</v>
      </c>
      <c r="L3841">
        <v>45175</v>
      </c>
      <c r="M3841">
        <v>21.511900000000001</v>
      </c>
      <c r="N3841">
        <v>107.5595</v>
      </c>
      <c r="O3841">
        <v>0</v>
      </c>
      <c r="P3841">
        <v>0</v>
      </c>
      <c r="Q3841">
        <v>9056.5118999999995</v>
      </c>
      <c r="R3841">
        <v>45282.559500000003</v>
      </c>
      <c r="S3841" t="s">
        <v>1428</v>
      </c>
    </row>
    <row r="3842" spans="1:19">
      <c r="A3842" t="s">
        <v>3165</v>
      </c>
      <c r="B3842">
        <v>44325</v>
      </c>
      <c r="C3842" t="s">
        <v>3166</v>
      </c>
      <c r="D3842" s="132">
        <v>44325</v>
      </c>
      <c r="E3842" t="s">
        <v>1429</v>
      </c>
      <c r="F3842" t="s">
        <v>1473</v>
      </c>
      <c r="G3842" t="s">
        <v>1435</v>
      </c>
      <c r="H3842" t="s">
        <v>24</v>
      </c>
      <c r="I3842" t="s">
        <v>1408</v>
      </c>
      <c r="J3842">
        <v>10</v>
      </c>
      <c r="K3842">
        <v>7760</v>
      </c>
      <c r="L3842">
        <v>77600</v>
      </c>
      <c r="M3842">
        <v>18.476199999999999</v>
      </c>
      <c r="N3842">
        <v>184.762</v>
      </c>
      <c r="O3842">
        <v>0</v>
      </c>
      <c r="P3842">
        <v>0</v>
      </c>
      <c r="Q3842">
        <v>7778.4762000000001</v>
      </c>
      <c r="R3842">
        <v>77784.762000000002</v>
      </c>
      <c r="S3842" t="s">
        <v>1428</v>
      </c>
    </row>
    <row r="3843" spans="1:19">
      <c r="A3843" t="s">
        <v>3165</v>
      </c>
      <c r="B3843">
        <v>44325</v>
      </c>
      <c r="C3843" t="s">
        <v>3166</v>
      </c>
      <c r="D3843" s="132">
        <v>44325</v>
      </c>
      <c r="E3843" t="s">
        <v>1429</v>
      </c>
      <c r="F3843" t="s">
        <v>1473</v>
      </c>
      <c r="G3843" t="s">
        <v>1435</v>
      </c>
      <c r="H3843" t="s">
        <v>24</v>
      </c>
      <c r="I3843" t="s">
        <v>1407</v>
      </c>
      <c r="J3843">
        <v>10</v>
      </c>
      <c r="K3843">
        <v>5415</v>
      </c>
      <c r="L3843">
        <v>54150</v>
      </c>
      <c r="M3843">
        <v>12.892899999999999</v>
      </c>
      <c r="N3843">
        <v>128.929</v>
      </c>
      <c r="O3843">
        <v>0</v>
      </c>
      <c r="P3843">
        <v>0</v>
      </c>
      <c r="Q3843">
        <v>5427.8928999999998</v>
      </c>
      <c r="R3843">
        <v>54278.928999999996</v>
      </c>
      <c r="S3843" t="s">
        <v>1428</v>
      </c>
    </row>
    <row r="3844" spans="1:19">
      <c r="A3844" t="s">
        <v>3165</v>
      </c>
      <c r="B3844">
        <v>44325</v>
      </c>
      <c r="C3844" t="s">
        <v>3166</v>
      </c>
      <c r="D3844" s="132">
        <v>44325</v>
      </c>
      <c r="E3844" t="s">
        <v>1429</v>
      </c>
      <c r="F3844" t="s">
        <v>1473</v>
      </c>
      <c r="G3844" t="s">
        <v>1435</v>
      </c>
      <c r="H3844" t="s">
        <v>24</v>
      </c>
      <c r="I3844" t="s">
        <v>1420</v>
      </c>
      <c r="J3844">
        <v>5</v>
      </c>
      <c r="K3844">
        <v>9035</v>
      </c>
      <c r="L3844">
        <v>45175</v>
      </c>
      <c r="M3844">
        <v>21.511900000000001</v>
      </c>
      <c r="N3844">
        <v>107.5595</v>
      </c>
      <c r="O3844">
        <v>0</v>
      </c>
      <c r="P3844">
        <v>0</v>
      </c>
      <c r="Q3844">
        <v>9056.5118999999995</v>
      </c>
      <c r="R3844">
        <v>45282.559500000003</v>
      </c>
      <c r="S3844" t="s">
        <v>1428</v>
      </c>
    </row>
    <row r="3845" spans="1:19">
      <c r="A3845" t="s">
        <v>3167</v>
      </c>
      <c r="B3845">
        <v>44325</v>
      </c>
      <c r="C3845" t="s">
        <v>3168</v>
      </c>
      <c r="D3845" s="132">
        <v>44325</v>
      </c>
      <c r="E3845" t="s">
        <v>1429</v>
      </c>
      <c r="F3845" t="s">
        <v>82</v>
      </c>
      <c r="G3845" t="s">
        <v>2921</v>
      </c>
      <c r="H3845" t="s">
        <v>24</v>
      </c>
      <c r="I3845" t="s">
        <v>1408</v>
      </c>
      <c r="J3845">
        <v>22</v>
      </c>
      <c r="K3845">
        <v>7760</v>
      </c>
      <c r="L3845">
        <v>170720</v>
      </c>
      <c r="M3845">
        <v>18.476199999999999</v>
      </c>
      <c r="N3845">
        <v>406.47640000000001</v>
      </c>
      <c r="O3845">
        <v>0</v>
      </c>
      <c r="P3845">
        <v>0</v>
      </c>
      <c r="Q3845">
        <v>7778.4762000000001</v>
      </c>
      <c r="R3845">
        <v>171126.47640000001</v>
      </c>
      <c r="S3845" t="s">
        <v>1428</v>
      </c>
    </row>
    <row r="3846" spans="1:19">
      <c r="A3846" t="s">
        <v>3167</v>
      </c>
      <c r="B3846">
        <v>44325</v>
      </c>
      <c r="C3846" t="s">
        <v>3168</v>
      </c>
      <c r="D3846" s="132">
        <v>44325</v>
      </c>
      <c r="E3846" t="s">
        <v>1429</v>
      </c>
      <c r="F3846" t="s">
        <v>82</v>
      </c>
      <c r="G3846" t="s">
        <v>2921</v>
      </c>
      <c r="H3846" t="s">
        <v>24</v>
      </c>
      <c r="I3846" t="s">
        <v>1407</v>
      </c>
      <c r="J3846">
        <v>60</v>
      </c>
      <c r="K3846">
        <v>5415</v>
      </c>
      <c r="L3846">
        <v>324900</v>
      </c>
      <c r="M3846">
        <v>12.892899999999999</v>
      </c>
      <c r="N3846">
        <v>773.57399999999996</v>
      </c>
      <c r="O3846">
        <v>0</v>
      </c>
      <c r="P3846">
        <v>0</v>
      </c>
      <c r="Q3846">
        <v>5427.8928999999998</v>
      </c>
      <c r="R3846">
        <v>325673.57400000002</v>
      </c>
      <c r="S3846" t="s">
        <v>1428</v>
      </c>
    </row>
    <row r="3847" spans="1:19">
      <c r="A3847" t="s">
        <v>3167</v>
      </c>
      <c r="B3847">
        <v>44325</v>
      </c>
      <c r="C3847" t="s">
        <v>3168</v>
      </c>
      <c r="D3847" s="132">
        <v>44325</v>
      </c>
      <c r="E3847" t="s">
        <v>1429</v>
      </c>
      <c r="F3847" t="s">
        <v>82</v>
      </c>
      <c r="G3847" t="s">
        <v>2921</v>
      </c>
      <c r="H3847" t="s">
        <v>24</v>
      </c>
      <c r="I3847" t="s">
        <v>1420</v>
      </c>
      <c r="J3847">
        <v>15</v>
      </c>
      <c r="K3847">
        <v>9035</v>
      </c>
      <c r="L3847">
        <v>135525</v>
      </c>
      <c r="M3847">
        <v>21.511900000000001</v>
      </c>
      <c r="N3847">
        <v>322.67849999999999</v>
      </c>
      <c r="O3847">
        <v>0</v>
      </c>
      <c r="P3847">
        <v>0</v>
      </c>
      <c r="Q3847">
        <v>9056.5118999999995</v>
      </c>
      <c r="R3847">
        <v>135847.67850000001</v>
      </c>
      <c r="S3847" t="s">
        <v>1428</v>
      </c>
    </row>
    <row r="3848" spans="1:19">
      <c r="A3848" t="s">
        <v>3167</v>
      </c>
      <c r="B3848">
        <v>44325</v>
      </c>
      <c r="C3848" t="s">
        <v>3168</v>
      </c>
      <c r="D3848" s="132">
        <v>44325</v>
      </c>
      <c r="E3848" t="s">
        <v>1429</v>
      </c>
      <c r="F3848" t="s">
        <v>82</v>
      </c>
      <c r="G3848" t="s">
        <v>2921</v>
      </c>
      <c r="H3848" t="s">
        <v>24</v>
      </c>
      <c r="I3848" t="s">
        <v>1344</v>
      </c>
      <c r="J3848">
        <v>15</v>
      </c>
      <c r="K3848">
        <v>9850</v>
      </c>
      <c r="L3848">
        <v>147750</v>
      </c>
      <c r="M3848">
        <v>23.452400000000001</v>
      </c>
      <c r="N3848">
        <v>351.786</v>
      </c>
      <c r="O3848">
        <v>0</v>
      </c>
      <c r="P3848">
        <v>0</v>
      </c>
      <c r="Q3848">
        <v>9873.4524000000001</v>
      </c>
      <c r="R3848">
        <v>148101.78599999999</v>
      </c>
      <c r="S3848" t="s">
        <v>1428</v>
      </c>
    </row>
    <row r="3849" spans="1:19">
      <c r="A3849" t="s">
        <v>3169</v>
      </c>
      <c r="B3849">
        <v>44325</v>
      </c>
      <c r="C3849" t="s">
        <v>3170</v>
      </c>
      <c r="D3849" s="132">
        <v>44325</v>
      </c>
      <c r="E3849" t="s">
        <v>1429</v>
      </c>
      <c r="F3849" t="s">
        <v>83</v>
      </c>
      <c r="G3849" t="s">
        <v>1099</v>
      </c>
      <c r="H3849" t="s">
        <v>24</v>
      </c>
      <c r="I3849" t="s">
        <v>1408</v>
      </c>
      <c r="J3849">
        <v>50</v>
      </c>
      <c r="K3849">
        <v>7760</v>
      </c>
      <c r="L3849">
        <v>388000</v>
      </c>
      <c r="M3849">
        <v>18.476199999999999</v>
      </c>
      <c r="N3849">
        <v>923.81</v>
      </c>
      <c r="O3849">
        <v>0</v>
      </c>
      <c r="P3849">
        <v>0</v>
      </c>
      <c r="Q3849">
        <v>7778.4762000000001</v>
      </c>
      <c r="R3849">
        <v>388923.81</v>
      </c>
      <c r="S3849" t="s">
        <v>1428</v>
      </c>
    </row>
    <row r="3850" spans="1:19">
      <c r="A3850" t="s">
        <v>3169</v>
      </c>
      <c r="B3850">
        <v>44325</v>
      </c>
      <c r="C3850" t="s">
        <v>3170</v>
      </c>
      <c r="D3850" s="132">
        <v>44325</v>
      </c>
      <c r="E3850" t="s">
        <v>1429</v>
      </c>
      <c r="F3850" t="s">
        <v>83</v>
      </c>
      <c r="G3850" t="s">
        <v>1099</v>
      </c>
      <c r="H3850" t="s">
        <v>24</v>
      </c>
      <c r="I3850" t="s">
        <v>1407</v>
      </c>
      <c r="J3850">
        <v>100</v>
      </c>
      <c r="K3850">
        <v>5415</v>
      </c>
      <c r="L3850">
        <v>541500</v>
      </c>
      <c r="M3850">
        <v>12.892899999999999</v>
      </c>
      <c r="N3850">
        <v>1289.29</v>
      </c>
      <c r="O3850">
        <v>0</v>
      </c>
      <c r="P3850">
        <v>0</v>
      </c>
      <c r="Q3850">
        <v>5427.8928999999998</v>
      </c>
      <c r="R3850">
        <v>542789.29</v>
      </c>
      <c r="S3850" t="s">
        <v>1428</v>
      </c>
    </row>
    <row r="3851" spans="1:19">
      <c r="A3851" t="s">
        <v>3171</v>
      </c>
      <c r="B3851">
        <v>44325</v>
      </c>
      <c r="C3851" t="s">
        <v>3172</v>
      </c>
      <c r="D3851" s="132">
        <v>44325</v>
      </c>
      <c r="E3851" t="s">
        <v>1429</v>
      </c>
      <c r="F3851" t="s">
        <v>81</v>
      </c>
      <c r="G3851" t="s">
        <v>1448</v>
      </c>
      <c r="H3851" t="s">
        <v>24</v>
      </c>
      <c r="I3851" t="s">
        <v>1379</v>
      </c>
      <c r="J3851">
        <v>20</v>
      </c>
      <c r="K3851">
        <v>1186</v>
      </c>
      <c r="L3851">
        <v>23720</v>
      </c>
      <c r="M3851">
        <v>2.8237999999999999</v>
      </c>
      <c r="N3851">
        <v>56.475999999999999</v>
      </c>
      <c r="O3851">
        <v>0</v>
      </c>
      <c r="P3851">
        <v>0</v>
      </c>
      <c r="Q3851">
        <v>1188.8237999999999</v>
      </c>
      <c r="R3851">
        <v>23776.475999999999</v>
      </c>
      <c r="S3851" t="s">
        <v>1428</v>
      </c>
    </row>
    <row r="3852" spans="1:19">
      <c r="A3852" t="s">
        <v>3171</v>
      </c>
      <c r="B3852">
        <v>44325</v>
      </c>
      <c r="C3852" t="s">
        <v>3172</v>
      </c>
      <c r="D3852" s="132">
        <v>44325</v>
      </c>
      <c r="E3852" t="s">
        <v>1429</v>
      </c>
      <c r="F3852" t="s">
        <v>81</v>
      </c>
      <c r="G3852" t="s">
        <v>1448</v>
      </c>
      <c r="H3852" t="s">
        <v>24</v>
      </c>
      <c r="I3852" t="s">
        <v>1408</v>
      </c>
      <c r="J3852">
        <v>20</v>
      </c>
      <c r="K3852">
        <v>7760</v>
      </c>
      <c r="L3852">
        <v>155200</v>
      </c>
      <c r="M3852">
        <v>18.476199999999999</v>
      </c>
      <c r="N3852">
        <v>369.524</v>
      </c>
      <c r="O3852">
        <v>0</v>
      </c>
      <c r="P3852">
        <v>0</v>
      </c>
      <c r="Q3852">
        <v>7778.4762000000001</v>
      </c>
      <c r="R3852">
        <v>155569.524</v>
      </c>
      <c r="S3852" t="s">
        <v>1428</v>
      </c>
    </row>
    <row r="3853" spans="1:19">
      <c r="A3853" t="s">
        <v>3171</v>
      </c>
      <c r="B3853">
        <v>44325</v>
      </c>
      <c r="C3853" t="s">
        <v>3172</v>
      </c>
      <c r="D3853" s="132">
        <v>44325</v>
      </c>
      <c r="E3853" t="s">
        <v>1429</v>
      </c>
      <c r="F3853" t="s">
        <v>81</v>
      </c>
      <c r="G3853" t="s">
        <v>1448</v>
      </c>
      <c r="H3853" t="s">
        <v>24</v>
      </c>
      <c r="I3853" t="s">
        <v>2141</v>
      </c>
      <c r="J3853">
        <v>40</v>
      </c>
      <c r="K3853">
        <v>1176</v>
      </c>
      <c r="L3853">
        <v>47040</v>
      </c>
      <c r="M3853">
        <v>2.8</v>
      </c>
      <c r="N3853">
        <v>112</v>
      </c>
      <c r="O3853">
        <v>0</v>
      </c>
      <c r="P3853">
        <v>0</v>
      </c>
      <c r="Q3853">
        <v>1178.8</v>
      </c>
      <c r="R3853">
        <v>47152</v>
      </c>
      <c r="S3853" t="s">
        <v>1428</v>
      </c>
    </row>
    <row r="3854" spans="1:19">
      <c r="A3854" t="s">
        <v>3171</v>
      </c>
      <c r="B3854">
        <v>44325</v>
      </c>
      <c r="C3854" t="s">
        <v>3172</v>
      </c>
      <c r="D3854" s="132">
        <v>44325</v>
      </c>
      <c r="E3854" t="s">
        <v>1429</v>
      </c>
      <c r="F3854" t="s">
        <v>81</v>
      </c>
      <c r="G3854" t="s">
        <v>1448</v>
      </c>
      <c r="H3854" t="s">
        <v>24</v>
      </c>
      <c r="I3854" t="s">
        <v>1407</v>
      </c>
      <c r="J3854">
        <v>60</v>
      </c>
      <c r="K3854">
        <v>5415</v>
      </c>
      <c r="L3854">
        <v>324900</v>
      </c>
      <c r="M3854">
        <v>12.892899999999999</v>
      </c>
      <c r="N3854">
        <v>773.57399999999996</v>
      </c>
      <c r="O3854">
        <v>0</v>
      </c>
      <c r="P3854">
        <v>0</v>
      </c>
      <c r="Q3854">
        <v>5427.8928999999998</v>
      </c>
      <c r="R3854">
        <v>325673.57400000002</v>
      </c>
      <c r="S3854" t="s">
        <v>1428</v>
      </c>
    </row>
    <row r="3855" spans="1:19">
      <c r="A3855" t="s">
        <v>3173</v>
      </c>
      <c r="B3855">
        <v>44325</v>
      </c>
      <c r="C3855" t="s">
        <v>3174</v>
      </c>
      <c r="D3855" s="132">
        <v>44325</v>
      </c>
      <c r="E3855" t="s">
        <v>1429</v>
      </c>
      <c r="F3855" t="s">
        <v>88</v>
      </c>
      <c r="G3855" t="s">
        <v>1448</v>
      </c>
      <c r="H3855" t="s">
        <v>24</v>
      </c>
      <c r="I3855" t="s">
        <v>1379</v>
      </c>
      <c r="J3855">
        <v>60</v>
      </c>
      <c r="K3855">
        <v>1186</v>
      </c>
      <c r="L3855">
        <v>71160</v>
      </c>
      <c r="M3855">
        <v>2.8237999999999999</v>
      </c>
      <c r="N3855">
        <v>169.428</v>
      </c>
      <c r="O3855">
        <v>0</v>
      </c>
      <c r="P3855">
        <v>0</v>
      </c>
      <c r="Q3855">
        <v>1188.8237999999999</v>
      </c>
      <c r="R3855">
        <v>71329.428</v>
      </c>
      <c r="S3855" t="s">
        <v>1428</v>
      </c>
    </row>
    <row r="3856" spans="1:19">
      <c r="A3856" t="s">
        <v>3173</v>
      </c>
      <c r="B3856">
        <v>44325</v>
      </c>
      <c r="C3856" t="s">
        <v>3174</v>
      </c>
      <c r="D3856" s="132">
        <v>44325</v>
      </c>
      <c r="E3856" t="s">
        <v>1429</v>
      </c>
      <c r="F3856" t="s">
        <v>88</v>
      </c>
      <c r="G3856" t="s">
        <v>1448</v>
      </c>
      <c r="H3856" t="s">
        <v>24</v>
      </c>
      <c r="I3856" t="s">
        <v>1322</v>
      </c>
      <c r="J3856">
        <v>60</v>
      </c>
      <c r="K3856">
        <v>1361</v>
      </c>
      <c r="L3856">
        <v>81660</v>
      </c>
      <c r="M3856">
        <v>3.2404999999999999</v>
      </c>
      <c r="N3856">
        <v>194.43</v>
      </c>
      <c r="O3856">
        <v>0</v>
      </c>
      <c r="P3856">
        <v>0</v>
      </c>
      <c r="Q3856">
        <v>1364.2405000000001</v>
      </c>
      <c r="R3856">
        <v>81854.429999999993</v>
      </c>
      <c r="S3856" t="s">
        <v>1428</v>
      </c>
    </row>
    <row r="3857" spans="1:19">
      <c r="A3857" t="s">
        <v>3173</v>
      </c>
      <c r="B3857">
        <v>44325</v>
      </c>
      <c r="C3857" t="s">
        <v>3174</v>
      </c>
      <c r="D3857" s="132">
        <v>44325</v>
      </c>
      <c r="E3857" t="s">
        <v>1429</v>
      </c>
      <c r="F3857" t="s">
        <v>88</v>
      </c>
      <c r="G3857" t="s">
        <v>1448</v>
      </c>
      <c r="H3857" t="s">
        <v>24</v>
      </c>
      <c r="I3857" t="s">
        <v>1408</v>
      </c>
      <c r="J3857">
        <v>20</v>
      </c>
      <c r="K3857">
        <v>7760</v>
      </c>
      <c r="L3857">
        <v>155200</v>
      </c>
      <c r="M3857">
        <v>18.476199999999999</v>
      </c>
      <c r="N3857">
        <v>369.524</v>
      </c>
      <c r="O3857">
        <v>0</v>
      </c>
      <c r="P3857">
        <v>0</v>
      </c>
      <c r="Q3857">
        <v>7778.4762000000001</v>
      </c>
      <c r="R3857">
        <v>155569.524</v>
      </c>
      <c r="S3857" t="s">
        <v>1428</v>
      </c>
    </row>
    <row r="3858" spans="1:19">
      <c r="A3858" t="s">
        <v>3173</v>
      </c>
      <c r="B3858">
        <v>44325</v>
      </c>
      <c r="C3858" t="s">
        <v>3174</v>
      </c>
      <c r="D3858" s="132">
        <v>44325</v>
      </c>
      <c r="E3858" t="s">
        <v>1429</v>
      </c>
      <c r="F3858" t="s">
        <v>88</v>
      </c>
      <c r="G3858" t="s">
        <v>1448</v>
      </c>
      <c r="H3858" t="s">
        <v>24</v>
      </c>
      <c r="I3858" t="s">
        <v>1407</v>
      </c>
      <c r="J3858">
        <v>60</v>
      </c>
      <c r="K3858">
        <v>5415</v>
      </c>
      <c r="L3858">
        <v>324900</v>
      </c>
      <c r="M3858">
        <v>12.892899999999999</v>
      </c>
      <c r="N3858">
        <v>773.57399999999996</v>
      </c>
      <c r="O3858">
        <v>0</v>
      </c>
      <c r="P3858">
        <v>0</v>
      </c>
      <c r="Q3858">
        <v>5427.8928999999998</v>
      </c>
      <c r="R3858">
        <v>325673.57400000002</v>
      </c>
      <c r="S3858" t="s">
        <v>1428</v>
      </c>
    </row>
    <row r="3859" spans="1:19">
      <c r="A3859" t="s">
        <v>3175</v>
      </c>
      <c r="B3859">
        <v>44325</v>
      </c>
      <c r="C3859" t="s">
        <v>3176</v>
      </c>
      <c r="D3859" s="132">
        <v>44325</v>
      </c>
      <c r="E3859" t="s">
        <v>1429</v>
      </c>
      <c r="F3859" t="s">
        <v>43</v>
      </c>
      <c r="G3859" t="s">
        <v>1448</v>
      </c>
      <c r="H3859" t="s">
        <v>24</v>
      </c>
      <c r="I3859" t="s">
        <v>1379</v>
      </c>
      <c r="J3859">
        <v>40</v>
      </c>
      <c r="K3859">
        <v>1186</v>
      </c>
      <c r="L3859">
        <v>47440</v>
      </c>
      <c r="M3859">
        <v>2.8237999999999999</v>
      </c>
      <c r="N3859">
        <v>112.952</v>
      </c>
      <c r="O3859">
        <v>0</v>
      </c>
      <c r="P3859">
        <v>0</v>
      </c>
      <c r="Q3859">
        <v>1188.8237999999999</v>
      </c>
      <c r="R3859">
        <v>47552.951999999997</v>
      </c>
      <c r="S3859" t="s">
        <v>1428</v>
      </c>
    </row>
    <row r="3860" spans="1:19">
      <c r="A3860" t="s">
        <v>3175</v>
      </c>
      <c r="B3860">
        <v>44325</v>
      </c>
      <c r="C3860" t="s">
        <v>3176</v>
      </c>
      <c r="D3860" s="132">
        <v>44325</v>
      </c>
      <c r="E3860" t="s">
        <v>1429</v>
      </c>
      <c r="F3860" t="s">
        <v>43</v>
      </c>
      <c r="G3860" t="s">
        <v>1448</v>
      </c>
      <c r="H3860" t="s">
        <v>24</v>
      </c>
      <c r="I3860" t="s">
        <v>1156</v>
      </c>
      <c r="J3860">
        <v>20</v>
      </c>
      <c r="K3860">
        <v>1419</v>
      </c>
      <c r="L3860">
        <v>28380</v>
      </c>
      <c r="M3860">
        <v>3.3786</v>
      </c>
      <c r="N3860">
        <v>67.572000000000003</v>
      </c>
      <c r="O3860">
        <v>0</v>
      </c>
      <c r="P3860">
        <v>0</v>
      </c>
      <c r="Q3860">
        <v>1422.3786</v>
      </c>
      <c r="R3860">
        <v>28447.572</v>
      </c>
      <c r="S3860" t="s">
        <v>1428</v>
      </c>
    </row>
    <row r="3861" spans="1:19">
      <c r="A3861" t="s">
        <v>3175</v>
      </c>
      <c r="B3861">
        <v>44325</v>
      </c>
      <c r="C3861" t="s">
        <v>3176</v>
      </c>
      <c r="D3861" s="132">
        <v>44325</v>
      </c>
      <c r="E3861" t="s">
        <v>1429</v>
      </c>
      <c r="F3861" t="s">
        <v>43</v>
      </c>
      <c r="G3861" t="s">
        <v>1448</v>
      </c>
      <c r="H3861" t="s">
        <v>24</v>
      </c>
      <c r="I3861" t="s">
        <v>1408</v>
      </c>
      <c r="J3861">
        <v>10</v>
      </c>
      <c r="K3861">
        <v>7760</v>
      </c>
      <c r="L3861">
        <v>77600</v>
      </c>
      <c r="M3861">
        <v>18.476199999999999</v>
      </c>
      <c r="N3861">
        <v>184.762</v>
      </c>
      <c r="O3861">
        <v>0</v>
      </c>
      <c r="P3861">
        <v>0</v>
      </c>
      <c r="Q3861">
        <v>7778.4762000000001</v>
      </c>
      <c r="R3861">
        <v>77784.762000000002</v>
      </c>
      <c r="S3861" t="s">
        <v>1428</v>
      </c>
    </row>
    <row r="3862" spans="1:19">
      <c r="A3862" t="s">
        <v>3175</v>
      </c>
      <c r="B3862">
        <v>44325</v>
      </c>
      <c r="C3862" t="s">
        <v>3176</v>
      </c>
      <c r="D3862" s="132">
        <v>44325</v>
      </c>
      <c r="E3862" t="s">
        <v>1429</v>
      </c>
      <c r="F3862" t="s">
        <v>43</v>
      </c>
      <c r="G3862" t="s">
        <v>1448</v>
      </c>
      <c r="H3862" t="s">
        <v>24</v>
      </c>
      <c r="I3862" t="s">
        <v>2141</v>
      </c>
      <c r="J3862">
        <v>40</v>
      </c>
      <c r="K3862">
        <v>1176</v>
      </c>
      <c r="L3862">
        <v>47040</v>
      </c>
      <c r="M3862">
        <v>2.8</v>
      </c>
      <c r="N3862">
        <v>112</v>
      </c>
      <c r="O3862">
        <v>0</v>
      </c>
      <c r="P3862">
        <v>0</v>
      </c>
      <c r="Q3862">
        <v>1178.8</v>
      </c>
      <c r="R3862">
        <v>47152</v>
      </c>
      <c r="S3862" t="s">
        <v>1428</v>
      </c>
    </row>
    <row r="3863" spans="1:19">
      <c r="A3863" t="s">
        <v>3175</v>
      </c>
      <c r="B3863">
        <v>44325</v>
      </c>
      <c r="C3863" t="s">
        <v>3176</v>
      </c>
      <c r="D3863" s="132">
        <v>44325</v>
      </c>
      <c r="E3863" t="s">
        <v>1429</v>
      </c>
      <c r="F3863" t="s">
        <v>43</v>
      </c>
      <c r="G3863" t="s">
        <v>1448</v>
      </c>
      <c r="H3863" t="s">
        <v>24</v>
      </c>
      <c r="I3863" t="s">
        <v>1319</v>
      </c>
      <c r="J3863">
        <v>20</v>
      </c>
      <c r="K3863">
        <v>1244</v>
      </c>
      <c r="L3863">
        <v>24880</v>
      </c>
      <c r="M3863">
        <v>2.9619</v>
      </c>
      <c r="N3863">
        <v>59.238</v>
      </c>
      <c r="O3863">
        <v>0</v>
      </c>
      <c r="P3863">
        <v>0</v>
      </c>
      <c r="Q3863">
        <v>1246.9619</v>
      </c>
      <c r="R3863">
        <v>24939.238000000001</v>
      </c>
      <c r="S3863" t="s">
        <v>1428</v>
      </c>
    </row>
    <row r="3864" spans="1:19">
      <c r="A3864" t="s">
        <v>3175</v>
      </c>
      <c r="B3864">
        <v>44325</v>
      </c>
      <c r="C3864" t="s">
        <v>3176</v>
      </c>
      <c r="D3864" s="132">
        <v>44325</v>
      </c>
      <c r="E3864" t="s">
        <v>1429</v>
      </c>
      <c r="F3864" t="s">
        <v>43</v>
      </c>
      <c r="G3864" t="s">
        <v>1448</v>
      </c>
      <c r="H3864" t="s">
        <v>24</v>
      </c>
      <c r="I3864" t="s">
        <v>1407</v>
      </c>
      <c r="J3864">
        <v>10</v>
      </c>
      <c r="K3864">
        <v>5415</v>
      </c>
      <c r="L3864">
        <v>54150</v>
      </c>
      <c r="M3864">
        <v>12.892899999999999</v>
      </c>
      <c r="N3864">
        <v>128.929</v>
      </c>
      <c r="O3864">
        <v>0</v>
      </c>
      <c r="P3864">
        <v>0</v>
      </c>
      <c r="Q3864">
        <v>5427.8928999999998</v>
      </c>
      <c r="R3864">
        <v>54278.928999999996</v>
      </c>
      <c r="S3864" t="s">
        <v>1428</v>
      </c>
    </row>
    <row r="3865" spans="1:19">
      <c r="A3865" t="s">
        <v>3175</v>
      </c>
      <c r="B3865">
        <v>44325</v>
      </c>
      <c r="C3865" t="s">
        <v>3176</v>
      </c>
      <c r="D3865" s="132">
        <v>44325</v>
      </c>
      <c r="E3865" t="s">
        <v>1429</v>
      </c>
      <c r="F3865" t="s">
        <v>43</v>
      </c>
      <c r="G3865" t="s">
        <v>1448</v>
      </c>
      <c r="H3865" t="s">
        <v>24</v>
      </c>
      <c r="I3865" t="s">
        <v>1375</v>
      </c>
      <c r="J3865">
        <v>20</v>
      </c>
      <c r="K3865">
        <v>1400</v>
      </c>
      <c r="L3865">
        <v>28000</v>
      </c>
      <c r="M3865">
        <v>3.3332999999999999</v>
      </c>
      <c r="N3865">
        <v>66.665999999999997</v>
      </c>
      <c r="O3865">
        <v>0</v>
      </c>
      <c r="P3865">
        <v>0</v>
      </c>
      <c r="Q3865">
        <v>1403.3333</v>
      </c>
      <c r="R3865">
        <v>28066.666000000001</v>
      </c>
      <c r="S3865" t="s">
        <v>1428</v>
      </c>
    </row>
    <row r="3866" spans="1:19">
      <c r="A3866" t="s">
        <v>3177</v>
      </c>
      <c r="B3866">
        <v>44325</v>
      </c>
      <c r="C3866" t="s">
        <v>3178</v>
      </c>
      <c r="D3866" s="132">
        <v>44325</v>
      </c>
      <c r="E3866" t="s">
        <v>1429</v>
      </c>
      <c r="F3866" t="s">
        <v>34</v>
      </c>
      <c r="G3866" t="s">
        <v>1435</v>
      </c>
      <c r="H3866" t="s">
        <v>24</v>
      </c>
      <c r="I3866" t="s">
        <v>1408</v>
      </c>
      <c r="J3866">
        <v>15</v>
      </c>
      <c r="K3866">
        <v>7760</v>
      </c>
      <c r="L3866">
        <v>116400</v>
      </c>
      <c r="M3866">
        <v>18.476199999999999</v>
      </c>
      <c r="N3866">
        <v>277.14299999999997</v>
      </c>
      <c r="O3866">
        <v>0</v>
      </c>
      <c r="P3866">
        <v>0</v>
      </c>
      <c r="Q3866">
        <v>7778.4762000000001</v>
      </c>
      <c r="R3866">
        <v>116677.143</v>
      </c>
      <c r="S3866" t="s">
        <v>1428</v>
      </c>
    </row>
    <row r="3867" spans="1:19">
      <c r="A3867" t="s">
        <v>3177</v>
      </c>
      <c r="B3867">
        <v>44325</v>
      </c>
      <c r="C3867" t="s">
        <v>3178</v>
      </c>
      <c r="D3867" s="132">
        <v>44325</v>
      </c>
      <c r="E3867" t="s">
        <v>1429</v>
      </c>
      <c r="F3867" t="s">
        <v>34</v>
      </c>
      <c r="G3867" t="s">
        <v>1435</v>
      </c>
      <c r="H3867" t="s">
        <v>24</v>
      </c>
      <c r="I3867" t="s">
        <v>1407</v>
      </c>
      <c r="J3867">
        <v>40</v>
      </c>
      <c r="K3867">
        <v>5415</v>
      </c>
      <c r="L3867">
        <v>216600</v>
      </c>
      <c r="M3867">
        <v>12.892899999999999</v>
      </c>
      <c r="N3867">
        <v>515.71600000000001</v>
      </c>
      <c r="O3867">
        <v>0</v>
      </c>
      <c r="P3867">
        <v>0</v>
      </c>
      <c r="Q3867">
        <v>5427.8928999999998</v>
      </c>
      <c r="R3867">
        <v>217115.71599999999</v>
      </c>
      <c r="S3867" t="s">
        <v>1428</v>
      </c>
    </row>
    <row r="3868" spans="1:19">
      <c r="A3868" t="s">
        <v>3177</v>
      </c>
      <c r="B3868">
        <v>44325</v>
      </c>
      <c r="C3868" t="s">
        <v>3178</v>
      </c>
      <c r="D3868" s="132">
        <v>44325</v>
      </c>
      <c r="E3868" t="s">
        <v>1429</v>
      </c>
      <c r="F3868" t="s">
        <v>34</v>
      </c>
      <c r="G3868" t="s">
        <v>1435</v>
      </c>
      <c r="H3868" t="s">
        <v>24</v>
      </c>
      <c r="I3868" t="s">
        <v>2141</v>
      </c>
      <c r="J3868">
        <v>20</v>
      </c>
      <c r="K3868">
        <v>1176</v>
      </c>
      <c r="L3868">
        <v>23520</v>
      </c>
      <c r="M3868">
        <v>2.8</v>
      </c>
      <c r="N3868">
        <v>56</v>
      </c>
      <c r="O3868">
        <v>0</v>
      </c>
      <c r="P3868">
        <v>0</v>
      </c>
      <c r="Q3868">
        <v>1178.8</v>
      </c>
      <c r="R3868">
        <v>23576</v>
      </c>
      <c r="S3868" t="s">
        <v>1428</v>
      </c>
    </row>
    <row r="3869" spans="1:19">
      <c r="A3869" t="s">
        <v>3179</v>
      </c>
      <c r="B3869">
        <v>44325</v>
      </c>
      <c r="C3869" t="s">
        <v>3180</v>
      </c>
      <c r="D3869" s="132">
        <v>44325</v>
      </c>
      <c r="E3869" t="s">
        <v>1429</v>
      </c>
      <c r="F3869" t="s">
        <v>122</v>
      </c>
      <c r="G3869" t="s">
        <v>1449</v>
      </c>
      <c r="H3869" t="s">
        <v>24</v>
      </c>
      <c r="I3869" t="s">
        <v>1153</v>
      </c>
      <c r="J3869">
        <v>20</v>
      </c>
      <c r="K3869">
        <v>9045</v>
      </c>
      <c r="L3869">
        <v>180900</v>
      </c>
      <c r="M3869">
        <v>21.535699999999999</v>
      </c>
      <c r="N3869">
        <v>430.714</v>
      </c>
      <c r="O3869">
        <v>0</v>
      </c>
      <c r="P3869">
        <v>0</v>
      </c>
      <c r="Q3869">
        <v>9066.5357000000004</v>
      </c>
      <c r="R3869">
        <v>181330.71400000001</v>
      </c>
      <c r="S3869" t="s">
        <v>1428</v>
      </c>
    </row>
    <row r="3870" spans="1:19">
      <c r="A3870" t="s">
        <v>3179</v>
      </c>
      <c r="B3870">
        <v>44325</v>
      </c>
      <c r="C3870" t="s">
        <v>3180</v>
      </c>
      <c r="D3870" s="132">
        <v>44325</v>
      </c>
      <c r="E3870" t="s">
        <v>1429</v>
      </c>
      <c r="F3870" t="s">
        <v>122</v>
      </c>
      <c r="G3870" t="s">
        <v>1449</v>
      </c>
      <c r="H3870" t="s">
        <v>24</v>
      </c>
      <c r="I3870" t="s">
        <v>1475</v>
      </c>
      <c r="J3870">
        <v>20</v>
      </c>
      <c r="K3870">
        <v>9035</v>
      </c>
      <c r="L3870">
        <v>180700</v>
      </c>
      <c r="M3870">
        <v>21.511900000000001</v>
      </c>
      <c r="N3870">
        <v>430.238</v>
      </c>
      <c r="O3870">
        <v>0</v>
      </c>
      <c r="P3870">
        <v>0</v>
      </c>
      <c r="Q3870">
        <v>9056.5118999999995</v>
      </c>
      <c r="R3870">
        <v>181130.23800000001</v>
      </c>
      <c r="S3870" t="s">
        <v>1428</v>
      </c>
    </row>
    <row r="3871" spans="1:19">
      <c r="A3871" t="s">
        <v>3179</v>
      </c>
      <c r="B3871">
        <v>44325</v>
      </c>
      <c r="C3871" t="s">
        <v>3180</v>
      </c>
      <c r="D3871" s="132">
        <v>44325</v>
      </c>
      <c r="E3871" t="s">
        <v>1429</v>
      </c>
      <c r="F3871" t="s">
        <v>122</v>
      </c>
      <c r="G3871" t="s">
        <v>1449</v>
      </c>
      <c r="H3871" t="s">
        <v>24</v>
      </c>
      <c r="I3871" t="s">
        <v>1420</v>
      </c>
      <c r="J3871">
        <v>20</v>
      </c>
      <c r="K3871">
        <v>9035</v>
      </c>
      <c r="L3871">
        <v>180700</v>
      </c>
      <c r="M3871">
        <v>21.511900000000001</v>
      </c>
      <c r="N3871">
        <v>430.238</v>
      </c>
      <c r="O3871">
        <v>0</v>
      </c>
      <c r="P3871">
        <v>0</v>
      </c>
      <c r="Q3871">
        <v>9056.5118999999995</v>
      </c>
      <c r="R3871">
        <v>181130.23800000001</v>
      </c>
      <c r="S3871" t="s">
        <v>1428</v>
      </c>
    </row>
    <row r="3872" spans="1:19">
      <c r="A3872" t="s">
        <v>3179</v>
      </c>
      <c r="B3872">
        <v>44325</v>
      </c>
      <c r="C3872" t="s">
        <v>3180</v>
      </c>
      <c r="D3872" s="132">
        <v>44325</v>
      </c>
      <c r="E3872" t="s">
        <v>1429</v>
      </c>
      <c r="F3872" t="s">
        <v>122</v>
      </c>
      <c r="G3872" t="s">
        <v>1449</v>
      </c>
      <c r="H3872" t="s">
        <v>24</v>
      </c>
      <c r="I3872" t="s">
        <v>1344</v>
      </c>
      <c r="J3872">
        <v>20</v>
      </c>
      <c r="K3872">
        <v>9850</v>
      </c>
      <c r="L3872">
        <v>197000</v>
      </c>
      <c r="M3872">
        <v>23.452400000000001</v>
      </c>
      <c r="N3872">
        <v>469.048</v>
      </c>
      <c r="O3872">
        <v>0</v>
      </c>
      <c r="P3872">
        <v>0</v>
      </c>
      <c r="Q3872">
        <v>9873.4524000000001</v>
      </c>
      <c r="R3872">
        <v>197469.04800000001</v>
      </c>
      <c r="S3872" t="s">
        <v>1428</v>
      </c>
    </row>
    <row r="3873" spans="1:19">
      <c r="A3873" t="s">
        <v>3179</v>
      </c>
      <c r="B3873">
        <v>44325</v>
      </c>
      <c r="C3873" t="s">
        <v>3180</v>
      </c>
      <c r="D3873" s="132">
        <v>44325</v>
      </c>
      <c r="E3873" t="s">
        <v>1429</v>
      </c>
      <c r="F3873" t="s">
        <v>122</v>
      </c>
      <c r="G3873" t="s">
        <v>1449</v>
      </c>
      <c r="H3873" t="s">
        <v>24</v>
      </c>
      <c r="I3873" t="s">
        <v>1407</v>
      </c>
      <c r="J3873">
        <v>60</v>
      </c>
      <c r="K3873">
        <v>5415</v>
      </c>
      <c r="L3873">
        <v>324900</v>
      </c>
      <c r="M3873">
        <v>12.892899999999999</v>
      </c>
      <c r="N3873">
        <v>773.57399999999996</v>
      </c>
      <c r="O3873">
        <v>0</v>
      </c>
      <c r="P3873">
        <v>0</v>
      </c>
      <c r="Q3873">
        <v>5427.8928999999998</v>
      </c>
      <c r="R3873">
        <v>325673.57400000002</v>
      </c>
      <c r="S3873" t="s">
        <v>1428</v>
      </c>
    </row>
    <row r="3874" spans="1:19">
      <c r="A3874" t="s">
        <v>3179</v>
      </c>
      <c r="B3874">
        <v>44325</v>
      </c>
      <c r="C3874" t="s">
        <v>3180</v>
      </c>
      <c r="D3874" s="132">
        <v>44325</v>
      </c>
      <c r="E3874" t="s">
        <v>1429</v>
      </c>
      <c r="F3874" t="s">
        <v>122</v>
      </c>
      <c r="G3874" t="s">
        <v>1449</v>
      </c>
      <c r="H3874" t="s">
        <v>24</v>
      </c>
      <c r="I3874" t="s">
        <v>2141</v>
      </c>
      <c r="J3874">
        <v>40</v>
      </c>
      <c r="K3874">
        <v>1176</v>
      </c>
      <c r="L3874">
        <v>47040</v>
      </c>
      <c r="M3874">
        <v>2.8</v>
      </c>
      <c r="N3874">
        <v>112</v>
      </c>
      <c r="O3874">
        <v>0</v>
      </c>
      <c r="P3874">
        <v>0</v>
      </c>
      <c r="Q3874">
        <v>1178.8</v>
      </c>
      <c r="R3874">
        <v>47152</v>
      </c>
      <c r="S3874" t="s">
        <v>1428</v>
      </c>
    </row>
    <row r="3875" spans="1:19">
      <c r="A3875" t="s">
        <v>3179</v>
      </c>
      <c r="B3875">
        <v>44325</v>
      </c>
      <c r="C3875" t="s">
        <v>3180</v>
      </c>
      <c r="D3875" s="132">
        <v>44325</v>
      </c>
      <c r="E3875" t="s">
        <v>1429</v>
      </c>
      <c r="F3875" t="s">
        <v>122</v>
      </c>
      <c r="G3875" t="s">
        <v>1449</v>
      </c>
      <c r="H3875" t="s">
        <v>24</v>
      </c>
      <c r="I3875" t="s">
        <v>1408</v>
      </c>
      <c r="J3875">
        <v>60</v>
      </c>
      <c r="K3875">
        <v>7760</v>
      </c>
      <c r="L3875">
        <v>465600</v>
      </c>
      <c r="M3875">
        <v>18.476199999999999</v>
      </c>
      <c r="N3875">
        <v>1108.5719999999999</v>
      </c>
      <c r="O3875">
        <v>0</v>
      </c>
      <c r="P3875">
        <v>0</v>
      </c>
      <c r="Q3875">
        <v>7778.4762000000001</v>
      </c>
      <c r="R3875">
        <v>466708.57199999999</v>
      </c>
      <c r="S3875" t="s">
        <v>1428</v>
      </c>
    </row>
    <row r="3876" spans="1:19">
      <c r="A3876" t="s">
        <v>3181</v>
      </c>
      <c r="B3876">
        <v>44325</v>
      </c>
      <c r="C3876" t="s">
        <v>3182</v>
      </c>
      <c r="D3876" s="132">
        <v>44325</v>
      </c>
      <c r="E3876" t="s">
        <v>1429</v>
      </c>
      <c r="F3876" t="s">
        <v>30</v>
      </c>
      <c r="G3876" t="s">
        <v>1449</v>
      </c>
      <c r="H3876" t="s">
        <v>24</v>
      </c>
      <c r="I3876" t="s">
        <v>1153</v>
      </c>
      <c r="J3876">
        <v>20</v>
      </c>
      <c r="K3876">
        <v>9045</v>
      </c>
      <c r="L3876">
        <v>180900</v>
      </c>
      <c r="M3876">
        <v>21.535699999999999</v>
      </c>
      <c r="N3876">
        <v>430.714</v>
      </c>
      <c r="O3876">
        <v>0</v>
      </c>
      <c r="P3876">
        <v>0</v>
      </c>
      <c r="Q3876">
        <v>9066.5357000000004</v>
      </c>
      <c r="R3876">
        <v>181330.71400000001</v>
      </c>
      <c r="S3876" t="s">
        <v>1428</v>
      </c>
    </row>
    <row r="3877" spans="1:19">
      <c r="A3877" t="s">
        <v>3181</v>
      </c>
      <c r="B3877">
        <v>44325</v>
      </c>
      <c r="C3877" t="s">
        <v>3182</v>
      </c>
      <c r="D3877" s="132">
        <v>44325</v>
      </c>
      <c r="E3877" t="s">
        <v>1429</v>
      </c>
      <c r="F3877" t="s">
        <v>30</v>
      </c>
      <c r="G3877" t="s">
        <v>1449</v>
      </c>
      <c r="H3877" t="s">
        <v>24</v>
      </c>
      <c r="I3877" t="s">
        <v>2141</v>
      </c>
      <c r="J3877">
        <v>60</v>
      </c>
      <c r="K3877">
        <v>1176</v>
      </c>
      <c r="L3877">
        <v>70560</v>
      </c>
      <c r="M3877">
        <v>2.8</v>
      </c>
      <c r="N3877">
        <v>168</v>
      </c>
      <c r="O3877">
        <v>0</v>
      </c>
      <c r="P3877">
        <v>0</v>
      </c>
      <c r="Q3877">
        <v>1178.8</v>
      </c>
      <c r="R3877">
        <v>70728</v>
      </c>
      <c r="S3877" t="s">
        <v>1428</v>
      </c>
    </row>
    <row r="3878" spans="1:19">
      <c r="A3878" t="s">
        <v>3181</v>
      </c>
      <c r="B3878">
        <v>44325</v>
      </c>
      <c r="C3878" t="s">
        <v>3182</v>
      </c>
      <c r="D3878" s="132">
        <v>44325</v>
      </c>
      <c r="E3878" t="s">
        <v>1429</v>
      </c>
      <c r="F3878" t="s">
        <v>30</v>
      </c>
      <c r="G3878" t="s">
        <v>1449</v>
      </c>
      <c r="H3878" t="s">
        <v>24</v>
      </c>
      <c r="I3878" t="s">
        <v>1408</v>
      </c>
      <c r="J3878">
        <v>60</v>
      </c>
      <c r="K3878">
        <v>7760</v>
      </c>
      <c r="L3878">
        <v>465600</v>
      </c>
      <c r="M3878">
        <v>18.476199999999999</v>
      </c>
      <c r="N3878">
        <v>1108.5719999999999</v>
      </c>
      <c r="O3878">
        <v>0</v>
      </c>
      <c r="P3878">
        <v>0</v>
      </c>
      <c r="Q3878">
        <v>7778.4762000000001</v>
      </c>
      <c r="R3878">
        <v>466708.57199999999</v>
      </c>
      <c r="S3878" t="s">
        <v>1428</v>
      </c>
    </row>
    <row r="3879" spans="1:19">
      <c r="A3879" t="s">
        <v>3181</v>
      </c>
      <c r="B3879">
        <v>44325</v>
      </c>
      <c r="C3879" t="s">
        <v>3182</v>
      </c>
      <c r="D3879" s="132">
        <v>44325</v>
      </c>
      <c r="E3879" t="s">
        <v>1429</v>
      </c>
      <c r="F3879" t="s">
        <v>30</v>
      </c>
      <c r="G3879" t="s">
        <v>1449</v>
      </c>
      <c r="H3879" t="s">
        <v>24</v>
      </c>
      <c r="I3879" t="s">
        <v>1407</v>
      </c>
      <c r="J3879">
        <v>120</v>
      </c>
      <c r="K3879">
        <v>5415</v>
      </c>
      <c r="L3879">
        <v>649800</v>
      </c>
      <c r="M3879">
        <v>12.892899999999999</v>
      </c>
      <c r="N3879">
        <v>1547.1479999999999</v>
      </c>
      <c r="O3879">
        <v>0</v>
      </c>
      <c r="P3879">
        <v>0</v>
      </c>
      <c r="Q3879">
        <v>5427.8928999999998</v>
      </c>
      <c r="R3879">
        <v>651347.14800000004</v>
      </c>
      <c r="S3879" t="s">
        <v>1428</v>
      </c>
    </row>
    <row r="3880" spans="1:19">
      <c r="A3880" t="s">
        <v>3183</v>
      </c>
      <c r="B3880">
        <v>44325</v>
      </c>
      <c r="C3880" t="s">
        <v>3184</v>
      </c>
      <c r="D3880" s="132">
        <v>44325</v>
      </c>
      <c r="E3880" t="s">
        <v>1429</v>
      </c>
      <c r="F3880" t="s">
        <v>23</v>
      </c>
      <c r="G3880" t="s">
        <v>1435</v>
      </c>
      <c r="H3880" t="s">
        <v>24</v>
      </c>
      <c r="I3880" t="s">
        <v>1408</v>
      </c>
      <c r="J3880">
        <v>40</v>
      </c>
      <c r="K3880">
        <v>7760</v>
      </c>
      <c r="L3880">
        <v>310400</v>
      </c>
      <c r="M3880">
        <v>18.476199999999999</v>
      </c>
      <c r="N3880">
        <v>739.048</v>
      </c>
      <c r="O3880">
        <v>0</v>
      </c>
      <c r="P3880">
        <v>0</v>
      </c>
      <c r="Q3880">
        <v>7778.4762000000001</v>
      </c>
      <c r="R3880">
        <v>311139.04800000001</v>
      </c>
      <c r="S3880" t="s">
        <v>1428</v>
      </c>
    </row>
    <row r="3881" spans="1:19">
      <c r="A3881" t="s">
        <v>3183</v>
      </c>
      <c r="B3881">
        <v>44325</v>
      </c>
      <c r="C3881" t="s">
        <v>3184</v>
      </c>
      <c r="D3881" s="132">
        <v>44325</v>
      </c>
      <c r="E3881" t="s">
        <v>1429</v>
      </c>
      <c r="F3881" t="s">
        <v>23</v>
      </c>
      <c r="G3881" t="s">
        <v>1435</v>
      </c>
      <c r="H3881" t="s">
        <v>24</v>
      </c>
      <c r="I3881" t="s">
        <v>2141</v>
      </c>
      <c r="J3881">
        <v>100</v>
      </c>
      <c r="K3881">
        <v>1176</v>
      </c>
      <c r="L3881">
        <v>117600</v>
      </c>
      <c r="M3881">
        <v>2.8</v>
      </c>
      <c r="N3881">
        <v>280</v>
      </c>
      <c r="O3881">
        <v>0</v>
      </c>
      <c r="P3881">
        <v>0</v>
      </c>
      <c r="Q3881">
        <v>1178.8</v>
      </c>
      <c r="R3881">
        <v>117880</v>
      </c>
      <c r="S3881" t="s">
        <v>1428</v>
      </c>
    </row>
    <row r="3882" spans="1:19">
      <c r="A3882" t="s">
        <v>3183</v>
      </c>
      <c r="B3882">
        <v>44325</v>
      </c>
      <c r="C3882" t="s">
        <v>3184</v>
      </c>
      <c r="D3882" s="132">
        <v>44325</v>
      </c>
      <c r="E3882" t="s">
        <v>1429</v>
      </c>
      <c r="F3882" t="s">
        <v>23</v>
      </c>
      <c r="G3882" t="s">
        <v>1435</v>
      </c>
      <c r="H3882" t="s">
        <v>24</v>
      </c>
      <c r="I3882" t="s">
        <v>1407</v>
      </c>
      <c r="J3882">
        <v>100</v>
      </c>
      <c r="K3882">
        <v>5415</v>
      </c>
      <c r="L3882">
        <v>541500</v>
      </c>
      <c r="M3882">
        <v>12.892899999999999</v>
      </c>
      <c r="N3882">
        <v>1289.29</v>
      </c>
      <c r="O3882">
        <v>0</v>
      </c>
      <c r="P3882">
        <v>0</v>
      </c>
      <c r="Q3882">
        <v>5427.8928999999998</v>
      </c>
      <c r="R3882">
        <v>542789.29</v>
      </c>
      <c r="S3882" t="s">
        <v>1428</v>
      </c>
    </row>
    <row r="3883" spans="1:19">
      <c r="A3883" t="s">
        <v>3183</v>
      </c>
      <c r="B3883">
        <v>44325</v>
      </c>
      <c r="C3883" t="s">
        <v>3184</v>
      </c>
      <c r="D3883" s="132">
        <v>44325</v>
      </c>
      <c r="E3883" t="s">
        <v>1429</v>
      </c>
      <c r="F3883" t="s">
        <v>23</v>
      </c>
      <c r="G3883" t="s">
        <v>1435</v>
      </c>
      <c r="H3883" t="s">
        <v>24</v>
      </c>
      <c r="I3883" t="s">
        <v>1322</v>
      </c>
      <c r="J3883">
        <v>20</v>
      </c>
      <c r="K3883">
        <v>1361</v>
      </c>
      <c r="L3883">
        <v>27220</v>
      </c>
      <c r="M3883">
        <v>3.2404999999999999</v>
      </c>
      <c r="N3883">
        <v>64.81</v>
      </c>
      <c r="O3883">
        <v>0</v>
      </c>
      <c r="P3883">
        <v>0</v>
      </c>
      <c r="Q3883">
        <v>1364.2405000000001</v>
      </c>
      <c r="R3883">
        <v>27284.81</v>
      </c>
      <c r="S3883" t="s">
        <v>1428</v>
      </c>
    </row>
    <row r="3884" spans="1:19">
      <c r="A3884" t="s">
        <v>3185</v>
      </c>
      <c r="B3884">
        <v>44325</v>
      </c>
      <c r="C3884" t="s">
        <v>3186</v>
      </c>
      <c r="D3884" s="132">
        <v>44325</v>
      </c>
      <c r="E3884" t="s">
        <v>1429</v>
      </c>
      <c r="F3884" t="s">
        <v>29</v>
      </c>
      <c r="G3884" t="s">
        <v>1092</v>
      </c>
      <c r="H3884" t="s">
        <v>24</v>
      </c>
      <c r="I3884" t="s">
        <v>1407</v>
      </c>
      <c r="J3884">
        <v>60</v>
      </c>
      <c r="K3884">
        <v>5415</v>
      </c>
      <c r="L3884">
        <v>324900</v>
      </c>
      <c r="M3884">
        <v>12.892899999999999</v>
      </c>
      <c r="N3884">
        <v>773.57399999999996</v>
      </c>
      <c r="O3884">
        <v>0</v>
      </c>
      <c r="P3884">
        <v>0</v>
      </c>
      <c r="Q3884">
        <v>5427.8928999999998</v>
      </c>
      <c r="R3884">
        <v>325673.57400000002</v>
      </c>
      <c r="S3884" t="s">
        <v>1428</v>
      </c>
    </row>
    <row r="3885" spans="1:19">
      <c r="A3885" t="s">
        <v>3185</v>
      </c>
      <c r="B3885">
        <v>44325</v>
      </c>
      <c r="C3885" t="s">
        <v>3186</v>
      </c>
      <c r="D3885" s="132">
        <v>44325</v>
      </c>
      <c r="E3885" t="s">
        <v>1429</v>
      </c>
      <c r="F3885" t="s">
        <v>29</v>
      </c>
      <c r="G3885" t="s">
        <v>1092</v>
      </c>
      <c r="H3885" t="s">
        <v>24</v>
      </c>
      <c r="I3885" t="s">
        <v>1420</v>
      </c>
      <c r="J3885">
        <v>10</v>
      </c>
      <c r="K3885">
        <v>9035</v>
      </c>
      <c r="L3885">
        <v>90350</v>
      </c>
      <c r="M3885">
        <v>21.511900000000001</v>
      </c>
      <c r="N3885">
        <v>215.119</v>
      </c>
      <c r="O3885">
        <v>0</v>
      </c>
      <c r="P3885">
        <v>0</v>
      </c>
      <c r="Q3885">
        <v>9056.5118999999995</v>
      </c>
      <c r="R3885">
        <v>90565.119000000006</v>
      </c>
      <c r="S3885" t="s">
        <v>1428</v>
      </c>
    </row>
    <row r="3886" spans="1:19">
      <c r="A3886" t="s">
        <v>3185</v>
      </c>
      <c r="B3886">
        <v>44325</v>
      </c>
      <c r="C3886" t="s">
        <v>3186</v>
      </c>
      <c r="D3886" s="132">
        <v>44325</v>
      </c>
      <c r="E3886" t="s">
        <v>1429</v>
      </c>
      <c r="F3886" t="s">
        <v>29</v>
      </c>
      <c r="G3886" t="s">
        <v>1092</v>
      </c>
      <c r="H3886" t="s">
        <v>24</v>
      </c>
      <c r="I3886" t="s">
        <v>2141</v>
      </c>
      <c r="J3886">
        <v>200</v>
      </c>
      <c r="K3886">
        <v>1176</v>
      </c>
      <c r="L3886">
        <v>235200</v>
      </c>
      <c r="M3886">
        <v>2.8</v>
      </c>
      <c r="N3886">
        <v>560</v>
      </c>
      <c r="O3886">
        <v>0</v>
      </c>
      <c r="P3886">
        <v>0</v>
      </c>
      <c r="Q3886">
        <v>1178.8</v>
      </c>
      <c r="R3886">
        <v>235760</v>
      </c>
      <c r="S3886" t="s">
        <v>1428</v>
      </c>
    </row>
    <row r="3887" spans="1:19">
      <c r="A3887" t="s">
        <v>3185</v>
      </c>
      <c r="B3887">
        <v>44325</v>
      </c>
      <c r="C3887" t="s">
        <v>3186</v>
      </c>
      <c r="D3887" s="132">
        <v>44325</v>
      </c>
      <c r="E3887" t="s">
        <v>1429</v>
      </c>
      <c r="F3887" t="s">
        <v>29</v>
      </c>
      <c r="G3887" t="s">
        <v>1092</v>
      </c>
      <c r="H3887" t="s">
        <v>24</v>
      </c>
      <c r="I3887" t="s">
        <v>1344</v>
      </c>
      <c r="J3887">
        <v>10</v>
      </c>
      <c r="K3887">
        <v>9850</v>
      </c>
      <c r="L3887">
        <v>98500</v>
      </c>
      <c r="M3887">
        <v>23.452400000000001</v>
      </c>
      <c r="N3887">
        <v>234.524</v>
      </c>
      <c r="O3887">
        <v>0</v>
      </c>
      <c r="P3887">
        <v>0</v>
      </c>
      <c r="Q3887">
        <v>9873.4524000000001</v>
      </c>
      <c r="R3887">
        <v>98734.524000000005</v>
      </c>
      <c r="S3887" t="s">
        <v>1428</v>
      </c>
    </row>
    <row r="3888" spans="1:19">
      <c r="A3888" t="s">
        <v>3185</v>
      </c>
      <c r="B3888">
        <v>44325</v>
      </c>
      <c r="C3888" t="s">
        <v>3186</v>
      </c>
      <c r="D3888" s="132">
        <v>44325</v>
      </c>
      <c r="E3888" t="s">
        <v>1429</v>
      </c>
      <c r="F3888" t="s">
        <v>29</v>
      </c>
      <c r="G3888" t="s">
        <v>1092</v>
      </c>
      <c r="H3888" t="s">
        <v>24</v>
      </c>
      <c r="I3888" t="s">
        <v>1408</v>
      </c>
      <c r="J3888">
        <v>20</v>
      </c>
      <c r="K3888">
        <v>7760</v>
      </c>
      <c r="L3888">
        <v>155200</v>
      </c>
      <c r="M3888">
        <v>18.476199999999999</v>
      </c>
      <c r="N3888">
        <v>369.524</v>
      </c>
      <c r="O3888">
        <v>0</v>
      </c>
      <c r="P3888">
        <v>0</v>
      </c>
      <c r="Q3888">
        <v>7778.4762000000001</v>
      </c>
      <c r="R3888">
        <v>155569.524</v>
      </c>
      <c r="S3888" t="s">
        <v>1428</v>
      </c>
    </row>
    <row r="3889" spans="1:19">
      <c r="A3889" t="s">
        <v>3185</v>
      </c>
      <c r="B3889">
        <v>44325</v>
      </c>
      <c r="C3889" t="s">
        <v>3186</v>
      </c>
      <c r="D3889" s="132">
        <v>44325</v>
      </c>
      <c r="E3889" t="s">
        <v>1429</v>
      </c>
      <c r="F3889" t="s">
        <v>29</v>
      </c>
      <c r="G3889" t="s">
        <v>1092</v>
      </c>
      <c r="H3889" t="s">
        <v>24</v>
      </c>
      <c r="I3889" t="s">
        <v>1153</v>
      </c>
      <c r="J3889">
        <v>5</v>
      </c>
      <c r="K3889">
        <v>9045</v>
      </c>
      <c r="L3889">
        <v>45225</v>
      </c>
      <c r="M3889">
        <v>21.535699999999999</v>
      </c>
      <c r="N3889">
        <v>107.6785</v>
      </c>
      <c r="O3889">
        <v>0</v>
      </c>
      <c r="P3889">
        <v>0</v>
      </c>
      <c r="Q3889">
        <v>9066.5357000000004</v>
      </c>
      <c r="R3889">
        <v>45332.678500000002</v>
      </c>
      <c r="S3889" t="s">
        <v>1428</v>
      </c>
    </row>
    <row r="3890" spans="1:19">
      <c r="A3890" t="s">
        <v>3185</v>
      </c>
      <c r="B3890">
        <v>44325</v>
      </c>
      <c r="C3890" t="s">
        <v>3186</v>
      </c>
      <c r="D3890" s="132">
        <v>44325</v>
      </c>
      <c r="E3890" t="s">
        <v>1429</v>
      </c>
      <c r="F3890" t="s">
        <v>29</v>
      </c>
      <c r="G3890" t="s">
        <v>1092</v>
      </c>
      <c r="H3890" t="s">
        <v>24</v>
      </c>
      <c r="I3890" t="s">
        <v>1322</v>
      </c>
      <c r="J3890">
        <v>60</v>
      </c>
      <c r="K3890">
        <v>1361</v>
      </c>
      <c r="L3890">
        <v>81660</v>
      </c>
      <c r="M3890">
        <v>3.2404999999999999</v>
      </c>
      <c r="N3890">
        <v>194.43</v>
      </c>
      <c r="O3890">
        <v>0</v>
      </c>
      <c r="P3890">
        <v>0</v>
      </c>
      <c r="Q3890">
        <v>1364.2405000000001</v>
      </c>
      <c r="R3890">
        <v>81854.429999999993</v>
      </c>
      <c r="S3890" t="s">
        <v>1428</v>
      </c>
    </row>
    <row r="3891" spans="1:19">
      <c r="A3891" t="s">
        <v>3185</v>
      </c>
      <c r="B3891">
        <v>44325</v>
      </c>
      <c r="C3891" t="s">
        <v>3186</v>
      </c>
      <c r="D3891" s="132">
        <v>44325</v>
      </c>
      <c r="E3891" t="s">
        <v>1429</v>
      </c>
      <c r="F3891" t="s">
        <v>29</v>
      </c>
      <c r="G3891" t="s">
        <v>1092</v>
      </c>
      <c r="H3891" t="s">
        <v>24</v>
      </c>
      <c r="I3891" t="s">
        <v>1475</v>
      </c>
      <c r="J3891">
        <v>5</v>
      </c>
      <c r="K3891">
        <v>9035</v>
      </c>
      <c r="L3891">
        <v>45175</v>
      </c>
      <c r="M3891">
        <v>21.511900000000001</v>
      </c>
      <c r="N3891">
        <v>107.5595</v>
      </c>
      <c r="O3891">
        <v>0</v>
      </c>
      <c r="P3891">
        <v>0</v>
      </c>
      <c r="Q3891">
        <v>9056.5118999999995</v>
      </c>
      <c r="R3891">
        <v>45282.559500000003</v>
      </c>
      <c r="S3891" t="s">
        <v>1428</v>
      </c>
    </row>
    <row r="3892" spans="1:19">
      <c r="A3892" t="s">
        <v>3187</v>
      </c>
      <c r="B3892">
        <v>44325</v>
      </c>
      <c r="C3892" t="s">
        <v>3188</v>
      </c>
      <c r="D3892" s="132">
        <v>44325</v>
      </c>
      <c r="E3892" t="s">
        <v>1429</v>
      </c>
      <c r="F3892" t="s">
        <v>28</v>
      </c>
      <c r="G3892" t="s">
        <v>1450</v>
      </c>
      <c r="H3892" t="s">
        <v>24</v>
      </c>
      <c r="I3892" t="s">
        <v>1420</v>
      </c>
      <c r="J3892">
        <v>5</v>
      </c>
      <c r="K3892">
        <v>9035</v>
      </c>
      <c r="L3892">
        <v>45175</v>
      </c>
      <c r="M3892">
        <v>21.511900000000001</v>
      </c>
      <c r="N3892">
        <v>107.5595</v>
      </c>
      <c r="O3892">
        <v>0</v>
      </c>
      <c r="P3892">
        <v>0</v>
      </c>
      <c r="Q3892">
        <v>9056.5118999999995</v>
      </c>
      <c r="R3892">
        <v>45282.559500000003</v>
      </c>
      <c r="S3892" t="s">
        <v>1428</v>
      </c>
    </row>
    <row r="3893" spans="1:19">
      <c r="A3893" t="s">
        <v>3187</v>
      </c>
      <c r="B3893">
        <v>44325</v>
      </c>
      <c r="C3893" t="s">
        <v>3188</v>
      </c>
      <c r="D3893" s="132">
        <v>44325</v>
      </c>
      <c r="E3893" t="s">
        <v>1429</v>
      </c>
      <c r="F3893" t="s">
        <v>28</v>
      </c>
      <c r="G3893" t="s">
        <v>1450</v>
      </c>
      <c r="H3893" t="s">
        <v>24</v>
      </c>
      <c r="I3893" t="s">
        <v>1407</v>
      </c>
      <c r="J3893">
        <v>80</v>
      </c>
      <c r="K3893">
        <v>5415</v>
      </c>
      <c r="L3893">
        <v>433200</v>
      </c>
      <c r="M3893">
        <v>12.892899999999999</v>
      </c>
      <c r="N3893">
        <v>1031.432</v>
      </c>
      <c r="O3893">
        <v>0</v>
      </c>
      <c r="P3893">
        <v>0</v>
      </c>
      <c r="Q3893">
        <v>5427.8928999999998</v>
      </c>
      <c r="R3893">
        <v>434231.43199999997</v>
      </c>
      <c r="S3893" t="s">
        <v>1428</v>
      </c>
    </row>
    <row r="3894" spans="1:19">
      <c r="A3894" t="s">
        <v>3187</v>
      </c>
      <c r="B3894">
        <v>44325</v>
      </c>
      <c r="C3894" t="s">
        <v>3188</v>
      </c>
      <c r="D3894" s="132">
        <v>44325</v>
      </c>
      <c r="E3894" t="s">
        <v>1429</v>
      </c>
      <c r="F3894" t="s">
        <v>28</v>
      </c>
      <c r="G3894" t="s">
        <v>1450</v>
      </c>
      <c r="H3894" t="s">
        <v>24</v>
      </c>
      <c r="I3894" t="s">
        <v>2141</v>
      </c>
      <c r="J3894">
        <v>60</v>
      </c>
      <c r="K3894">
        <v>1176</v>
      </c>
      <c r="L3894">
        <v>70560</v>
      </c>
      <c r="M3894">
        <v>2.8</v>
      </c>
      <c r="N3894">
        <v>168</v>
      </c>
      <c r="O3894">
        <v>0</v>
      </c>
      <c r="P3894">
        <v>0</v>
      </c>
      <c r="Q3894">
        <v>1178.8</v>
      </c>
      <c r="R3894">
        <v>70728</v>
      </c>
      <c r="S3894" t="s">
        <v>1428</v>
      </c>
    </row>
    <row r="3895" spans="1:19">
      <c r="A3895" t="s">
        <v>3187</v>
      </c>
      <c r="B3895">
        <v>44325</v>
      </c>
      <c r="C3895" t="s">
        <v>3188</v>
      </c>
      <c r="D3895" s="132">
        <v>44325</v>
      </c>
      <c r="E3895" t="s">
        <v>1429</v>
      </c>
      <c r="F3895" t="s">
        <v>28</v>
      </c>
      <c r="G3895" t="s">
        <v>1450</v>
      </c>
      <c r="H3895" t="s">
        <v>24</v>
      </c>
      <c r="I3895" t="s">
        <v>1344</v>
      </c>
      <c r="J3895">
        <v>5</v>
      </c>
      <c r="K3895">
        <v>9850</v>
      </c>
      <c r="L3895">
        <v>49250</v>
      </c>
      <c r="M3895">
        <v>23.452400000000001</v>
      </c>
      <c r="N3895">
        <v>117.262</v>
      </c>
      <c r="O3895">
        <v>0</v>
      </c>
      <c r="P3895">
        <v>0</v>
      </c>
      <c r="Q3895">
        <v>9873.4524000000001</v>
      </c>
      <c r="R3895">
        <v>49367.262000000002</v>
      </c>
      <c r="S3895" t="s">
        <v>1428</v>
      </c>
    </row>
    <row r="3896" spans="1:19">
      <c r="A3896" t="s">
        <v>3187</v>
      </c>
      <c r="B3896">
        <v>44325</v>
      </c>
      <c r="C3896" t="s">
        <v>3188</v>
      </c>
      <c r="D3896" s="132">
        <v>44325</v>
      </c>
      <c r="E3896" t="s">
        <v>1429</v>
      </c>
      <c r="F3896" t="s">
        <v>28</v>
      </c>
      <c r="G3896" t="s">
        <v>1450</v>
      </c>
      <c r="H3896" t="s">
        <v>24</v>
      </c>
      <c r="I3896" t="s">
        <v>1475</v>
      </c>
      <c r="J3896">
        <v>10</v>
      </c>
      <c r="K3896">
        <v>9035</v>
      </c>
      <c r="L3896">
        <v>90350</v>
      </c>
      <c r="M3896">
        <v>21.511900000000001</v>
      </c>
      <c r="N3896">
        <v>215.119</v>
      </c>
      <c r="O3896">
        <v>0</v>
      </c>
      <c r="P3896">
        <v>0</v>
      </c>
      <c r="Q3896">
        <v>9056.5118999999995</v>
      </c>
      <c r="R3896">
        <v>90565.119000000006</v>
      </c>
      <c r="S3896" t="s">
        <v>1428</v>
      </c>
    </row>
    <row r="3897" spans="1:19">
      <c r="A3897" t="s">
        <v>3187</v>
      </c>
      <c r="B3897">
        <v>44325</v>
      </c>
      <c r="C3897" t="s">
        <v>3188</v>
      </c>
      <c r="D3897" s="132">
        <v>44325</v>
      </c>
      <c r="E3897" t="s">
        <v>1429</v>
      </c>
      <c r="F3897" t="s">
        <v>28</v>
      </c>
      <c r="G3897" t="s">
        <v>1450</v>
      </c>
      <c r="H3897" t="s">
        <v>24</v>
      </c>
      <c r="I3897" t="s">
        <v>1322</v>
      </c>
      <c r="J3897">
        <v>100</v>
      </c>
      <c r="K3897">
        <v>1361</v>
      </c>
      <c r="L3897">
        <v>136100</v>
      </c>
      <c r="M3897">
        <v>3.2404999999999999</v>
      </c>
      <c r="N3897">
        <v>324.05</v>
      </c>
      <c r="O3897">
        <v>0</v>
      </c>
      <c r="P3897">
        <v>0</v>
      </c>
      <c r="Q3897">
        <v>1364.2405000000001</v>
      </c>
      <c r="R3897">
        <v>136424.04999999999</v>
      </c>
      <c r="S3897" t="s">
        <v>1428</v>
      </c>
    </row>
    <row r="3898" spans="1:19">
      <c r="A3898" t="s">
        <v>3187</v>
      </c>
      <c r="B3898">
        <v>44325</v>
      </c>
      <c r="C3898" t="s">
        <v>3188</v>
      </c>
      <c r="D3898" s="132">
        <v>44325</v>
      </c>
      <c r="E3898" t="s">
        <v>1429</v>
      </c>
      <c r="F3898" t="s">
        <v>28</v>
      </c>
      <c r="G3898" t="s">
        <v>1450</v>
      </c>
      <c r="H3898" t="s">
        <v>24</v>
      </c>
      <c r="I3898" t="s">
        <v>1375</v>
      </c>
      <c r="J3898">
        <v>70</v>
      </c>
      <c r="K3898">
        <v>1400</v>
      </c>
      <c r="L3898">
        <v>98000</v>
      </c>
      <c r="M3898">
        <v>3.3332999999999999</v>
      </c>
      <c r="N3898">
        <v>233.33099999999999</v>
      </c>
      <c r="O3898">
        <v>0</v>
      </c>
      <c r="P3898">
        <v>0</v>
      </c>
      <c r="Q3898">
        <v>1403.3333</v>
      </c>
      <c r="R3898">
        <v>98233.331000000006</v>
      </c>
      <c r="S3898" t="s">
        <v>1428</v>
      </c>
    </row>
    <row r="3899" spans="1:19">
      <c r="A3899" t="s">
        <v>3187</v>
      </c>
      <c r="B3899">
        <v>44325</v>
      </c>
      <c r="C3899" t="s">
        <v>3188</v>
      </c>
      <c r="D3899" s="132">
        <v>44325</v>
      </c>
      <c r="E3899" t="s">
        <v>1429</v>
      </c>
      <c r="F3899" t="s">
        <v>28</v>
      </c>
      <c r="G3899" t="s">
        <v>1450</v>
      </c>
      <c r="H3899" t="s">
        <v>24</v>
      </c>
      <c r="I3899" t="s">
        <v>1408</v>
      </c>
      <c r="J3899">
        <v>20</v>
      </c>
      <c r="K3899">
        <v>7760</v>
      </c>
      <c r="L3899">
        <v>155200</v>
      </c>
      <c r="M3899">
        <v>18.476199999999999</v>
      </c>
      <c r="N3899">
        <v>369.524</v>
      </c>
      <c r="O3899">
        <v>0</v>
      </c>
      <c r="P3899">
        <v>0</v>
      </c>
      <c r="Q3899">
        <v>7778.4762000000001</v>
      </c>
      <c r="R3899">
        <v>155569.524</v>
      </c>
      <c r="S3899" t="s">
        <v>1428</v>
      </c>
    </row>
    <row r="3900" spans="1:19">
      <c r="A3900" t="s">
        <v>3189</v>
      </c>
      <c r="B3900">
        <v>44325</v>
      </c>
      <c r="C3900" t="s">
        <v>3190</v>
      </c>
      <c r="D3900" s="132">
        <v>44325</v>
      </c>
      <c r="E3900" t="s">
        <v>1429</v>
      </c>
      <c r="F3900" t="s">
        <v>27</v>
      </c>
      <c r="G3900" t="s">
        <v>1092</v>
      </c>
      <c r="H3900" t="s">
        <v>24</v>
      </c>
      <c r="I3900" t="s">
        <v>1322</v>
      </c>
      <c r="J3900">
        <v>20</v>
      </c>
      <c r="K3900">
        <v>1361</v>
      </c>
      <c r="L3900">
        <v>27220</v>
      </c>
      <c r="M3900">
        <v>3.2404999999999999</v>
      </c>
      <c r="N3900">
        <v>64.81</v>
      </c>
      <c r="O3900">
        <v>0</v>
      </c>
      <c r="P3900">
        <v>0</v>
      </c>
      <c r="Q3900">
        <v>1364.2405000000001</v>
      </c>
      <c r="R3900">
        <v>27284.81</v>
      </c>
      <c r="S3900" t="s">
        <v>1428</v>
      </c>
    </row>
    <row r="3901" spans="1:19">
      <c r="A3901" t="s">
        <v>3189</v>
      </c>
      <c r="B3901">
        <v>44325</v>
      </c>
      <c r="C3901" t="s">
        <v>3190</v>
      </c>
      <c r="D3901" s="132">
        <v>44325</v>
      </c>
      <c r="E3901" t="s">
        <v>1429</v>
      </c>
      <c r="F3901" t="s">
        <v>27</v>
      </c>
      <c r="G3901" t="s">
        <v>1092</v>
      </c>
      <c r="H3901" t="s">
        <v>24</v>
      </c>
      <c r="I3901" t="s">
        <v>1344</v>
      </c>
      <c r="J3901">
        <v>5</v>
      </c>
      <c r="K3901">
        <v>9850</v>
      </c>
      <c r="L3901">
        <v>49250</v>
      </c>
      <c r="M3901">
        <v>23.452400000000001</v>
      </c>
      <c r="N3901">
        <v>117.262</v>
      </c>
      <c r="O3901">
        <v>0</v>
      </c>
      <c r="P3901">
        <v>0</v>
      </c>
      <c r="Q3901">
        <v>9873.4524000000001</v>
      </c>
      <c r="R3901">
        <v>49367.262000000002</v>
      </c>
      <c r="S3901" t="s">
        <v>1428</v>
      </c>
    </row>
    <row r="3902" spans="1:19">
      <c r="A3902" t="s">
        <v>3189</v>
      </c>
      <c r="B3902">
        <v>44325</v>
      </c>
      <c r="C3902" t="s">
        <v>3190</v>
      </c>
      <c r="D3902" s="132">
        <v>44325</v>
      </c>
      <c r="E3902" t="s">
        <v>1429</v>
      </c>
      <c r="F3902" t="s">
        <v>27</v>
      </c>
      <c r="G3902" t="s">
        <v>1092</v>
      </c>
      <c r="H3902" t="s">
        <v>24</v>
      </c>
      <c r="I3902" t="s">
        <v>1375</v>
      </c>
      <c r="J3902">
        <v>10</v>
      </c>
      <c r="K3902">
        <v>1400</v>
      </c>
      <c r="L3902">
        <v>14000</v>
      </c>
      <c r="M3902">
        <v>3.3332999999999999</v>
      </c>
      <c r="N3902">
        <v>33.332999999999998</v>
      </c>
      <c r="O3902">
        <v>0</v>
      </c>
      <c r="P3902">
        <v>0</v>
      </c>
      <c r="Q3902">
        <v>1403.3333</v>
      </c>
      <c r="R3902">
        <v>14033.333000000001</v>
      </c>
      <c r="S3902" t="s">
        <v>1428</v>
      </c>
    </row>
    <row r="3903" spans="1:19">
      <c r="A3903" t="s">
        <v>3189</v>
      </c>
      <c r="B3903">
        <v>44325</v>
      </c>
      <c r="C3903" t="s">
        <v>3190</v>
      </c>
      <c r="D3903" s="132">
        <v>44325</v>
      </c>
      <c r="E3903" t="s">
        <v>1429</v>
      </c>
      <c r="F3903" t="s">
        <v>27</v>
      </c>
      <c r="G3903" t="s">
        <v>1092</v>
      </c>
      <c r="H3903" t="s">
        <v>24</v>
      </c>
      <c r="I3903" t="s">
        <v>1153</v>
      </c>
      <c r="J3903">
        <v>6</v>
      </c>
      <c r="K3903">
        <v>9045</v>
      </c>
      <c r="L3903">
        <v>54270</v>
      </c>
      <c r="M3903">
        <v>21.535699999999999</v>
      </c>
      <c r="N3903">
        <v>129.21420000000001</v>
      </c>
      <c r="O3903">
        <v>0</v>
      </c>
      <c r="P3903">
        <v>0</v>
      </c>
      <c r="Q3903">
        <v>9066.5357000000004</v>
      </c>
      <c r="R3903">
        <v>54399.214200000002</v>
      </c>
      <c r="S3903" t="s">
        <v>1428</v>
      </c>
    </row>
    <row r="3904" spans="1:19">
      <c r="A3904" t="s">
        <v>3189</v>
      </c>
      <c r="B3904">
        <v>44325</v>
      </c>
      <c r="C3904" t="s">
        <v>3190</v>
      </c>
      <c r="D3904" s="132">
        <v>44325</v>
      </c>
      <c r="E3904" t="s">
        <v>1429</v>
      </c>
      <c r="F3904" t="s">
        <v>27</v>
      </c>
      <c r="G3904" t="s">
        <v>1092</v>
      </c>
      <c r="H3904" t="s">
        <v>24</v>
      </c>
      <c r="I3904" t="s">
        <v>1420</v>
      </c>
      <c r="J3904">
        <v>6</v>
      </c>
      <c r="K3904">
        <v>9035</v>
      </c>
      <c r="L3904">
        <v>54210</v>
      </c>
      <c r="M3904">
        <v>21.511900000000001</v>
      </c>
      <c r="N3904">
        <v>129.07140000000001</v>
      </c>
      <c r="O3904">
        <v>0</v>
      </c>
      <c r="P3904">
        <v>0</v>
      </c>
      <c r="Q3904">
        <v>9056.5118999999995</v>
      </c>
      <c r="R3904">
        <v>54339.071400000001</v>
      </c>
      <c r="S3904" t="s">
        <v>1428</v>
      </c>
    </row>
    <row r="3905" spans="1:19">
      <c r="A3905" t="s">
        <v>3189</v>
      </c>
      <c r="B3905">
        <v>44325</v>
      </c>
      <c r="C3905" t="s">
        <v>3190</v>
      </c>
      <c r="D3905" s="132">
        <v>44325</v>
      </c>
      <c r="E3905" t="s">
        <v>1429</v>
      </c>
      <c r="F3905" t="s">
        <v>27</v>
      </c>
      <c r="G3905" t="s">
        <v>1092</v>
      </c>
      <c r="H3905" t="s">
        <v>24</v>
      </c>
      <c r="I3905" t="s">
        <v>1408</v>
      </c>
      <c r="J3905">
        <v>10</v>
      </c>
      <c r="K3905">
        <v>7760</v>
      </c>
      <c r="L3905">
        <v>77600</v>
      </c>
      <c r="M3905">
        <v>18.476199999999999</v>
      </c>
      <c r="N3905">
        <v>184.762</v>
      </c>
      <c r="O3905">
        <v>0</v>
      </c>
      <c r="P3905">
        <v>0</v>
      </c>
      <c r="Q3905">
        <v>7778.4762000000001</v>
      </c>
      <c r="R3905">
        <v>77784.762000000002</v>
      </c>
      <c r="S3905" t="s">
        <v>1428</v>
      </c>
    </row>
    <row r="3906" spans="1:19">
      <c r="A3906" t="s">
        <v>3189</v>
      </c>
      <c r="B3906">
        <v>44325</v>
      </c>
      <c r="C3906" t="s">
        <v>3190</v>
      </c>
      <c r="D3906" s="132">
        <v>44325</v>
      </c>
      <c r="E3906" t="s">
        <v>1429</v>
      </c>
      <c r="F3906" t="s">
        <v>27</v>
      </c>
      <c r="G3906" t="s">
        <v>1092</v>
      </c>
      <c r="H3906" t="s">
        <v>24</v>
      </c>
      <c r="I3906" t="s">
        <v>1407</v>
      </c>
      <c r="J3906">
        <v>30</v>
      </c>
      <c r="K3906">
        <v>5415</v>
      </c>
      <c r="L3906">
        <v>162450</v>
      </c>
      <c r="M3906">
        <v>12.892899999999999</v>
      </c>
      <c r="N3906">
        <v>386.78699999999998</v>
      </c>
      <c r="O3906">
        <v>0</v>
      </c>
      <c r="P3906">
        <v>0</v>
      </c>
      <c r="Q3906">
        <v>5427.8928999999998</v>
      </c>
      <c r="R3906">
        <v>162836.78700000001</v>
      </c>
      <c r="S3906" t="s">
        <v>1428</v>
      </c>
    </row>
    <row r="3907" spans="1:19">
      <c r="A3907" t="s">
        <v>3189</v>
      </c>
      <c r="B3907">
        <v>44325</v>
      </c>
      <c r="C3907" t="s">
        <v>3190</v>
      </c>
      <c r="D3907" s="132">
        <v>44325</v>
      </c>
      <c r="E3907" t="s">
        <v>1429</v>
      </c>
      <c r="F3907" t="s">
        <v>27</v>
      </c>
      <c r="G3907" t="s">
        <v>1092</v>
      </c>
      <c r="H3907" t="s">
        <v>24</v>
      </c>
      <c r="I3907" t="s">
        <v>2141</v>
      </c>
      <c r="J3907">
        <v>20</v>
      </c>
      <c r="K3907">
        <v>1176</v>
      </c>
      <c r="L3907">
        <v>23520</v>
      </c>
      <c r="M3907">
        <v>2.8</v>
      </c>
      <c r="N3907">
        <v>56</v>
      </c>
      <c r="O3907">
        <v>0</v>
      </c>
      <c r="P3907">
        <v>0</v>
      </c>
      <c r="Q3907">
        <v>1178.8</v>
      </c>
      <c r="R3907">
        <v>23576</v>
      </c>
      <c r="S3907" t="s">
        <v>1428</v>
      </c>
    </row>
    <row r="3908" spans="1:19">
      <c r="A3908" t="s">
        <v>3189</v>
      </c>
      <c r="B3908">
        <v>44325</v>
      </c>
      <c r="C3908" t="s">
        <v>3190</v>
      </c>
      <c r="D3908" s="132">
        <v>44325</v>
      </c>
      <c r="E3908" t="s">
        <v>1429</v>
      </c>
      <c r="F3908" t="s">
        <v>27</v>
      </c>
      <c r="G3908" t="s">
        <v>1092</v>
      </c>
      <c r="H3908" t="s">
        <v>24</v>
      </c>
      <c r="I3908" t="s">
        <v>1379</v>
      </c>
      <c r="J3908">
        <v>40</v>
      </c>
      <c r="K3908">
        <v>1186</v>
      </c>
      <c r="L3908">
        <v>47440</v>
      </c>
      <c r="M3908">
        <v>2.8237999999999999</v>
      </c>
      <c r="N3908">
        <v>112.952</v>
      </c>
      <c r="O3908">
        <v>0</v>
      </c>
      <c r="P3908">
        <v>0</v>
      </c>
      <c r="Q3908">
        <v>1188.8237999999999</v>
      </c>
      <c r="R3908">
        <v>47552.951999999997</v>
      </c>
      <c r="S3908" t="s">
        <v>1428</v>
      </c>
    </row>
    <row r="3909" spans="1:19">
      <c r="A3909" t="s">
        <v>3191</v>
      </c>
      <c r="B3909">
        <v>44325</v>
      </c>
      <c r="C3909" t="s">
        <v>3192</v>
      </c>
      <c r="D3909" s="132">
        <v>44325</v>
      </c>
      <c r="E3909" t="s">
        <v>1429</v>
      </c>
      <c r="F3909" t="s">
        <v>26</v>
      </c>
      <c r="G3909" t="s">
        <v>1447</v>
      </c>
      <c r="H3909" t="s">
        <v>24</v>
      </c>
      <c r="I3909" t="s">
        <v>1319</v>
      </c>
      <c r="J3909">
        <v>80</v>
      </c>
      <c r="K3909">
        <v>1244</v>
      </c>
      <c r="L3909">
        <v>99520</v>
      </c>
      <c r="M3909">
        <v>2.9619</v>
      </c>
      <c r="N3909">
        <v>236.952</v>
      </c>
      <c r="O3909">
        <v>0</v>
      </c>
      <c r="P3909">
        <v>0</v>
      </c>
      <c r="Q3909">
        <v>1246.9619</v>
      </c>
      <c r="R3909">
        <v>99756.952000000005</v>
      </c>
      <c r="S3909" t="s">
        <v>1428</v>
      </c>
    </row>
    <row r="3910" spans="1:19">
      <c r="A3910" t="s">
        <v>3191</v>
      </c>
      <c r="B3910">
        <v>44325</v>
      </c>
      <c r="C3910" t="s">
        <v>3192</v>
      </c>
      <c r="D3910" s="132">
        <v>44325</v>
      </c>
      <c r="E3910" t="s">
        <v>1429</v>
      </c>
      <c r="F3910" t="s">
        <v>26</v>
      </c>
      <c r="G3910" t="s">
        <v>1447</v>
      </c>
      <c r="H3910" t="s">
        <v>24</v>
      </c>
      <c r="I3910" t="s">
        <v>1344</v>
      </c>
      <c r="J3910">
        <v>5</v>
      </c>
      <c r="K3910">
        <v>9850</v>
      </c>
      <c r="L3910">
        <v>49250</v>
      </c>
      <c r="M3910">
        <v>23.452400000000001</v>
      </c>
      <c r="N3910">
        <v>117.262</v>
      </c>
      <c r="O3910">
        <v>0</v>
      </c>
      <c r="P3910">
        <v>0</v>
      </c>
      <c r="Q3910">
        <v>9873.4524000000001</v>
      </c>
      <c r="R3910">
        <v>49367.262000000002</v>
      </c>
      <c r="S3910" t="s">
        <v>1428</v>
      </c>
    </row>
    <row r="3911" spans="1:19">
      <c r="A3911" t="s">
        <v>3191</v>
      </c>
      <c r="B3911">
        <v>44325</v>
      </c>
      <c r="C3911" t="s">
        <v>3192</v>
      </c>
      <c r="D3911" s="132">
        <v>44325</v>
      </c>
      <c r="E3911" t="s">
        <v>1429</v>
      </c>
      <c r="F3911" t="s">
        <v>26</v>
      </c>
      <c r="G3911" t="s">
        <v>1447</v>
      </c>
      <c r="H3911" t="s">
        <v>24</v>
      </c>
      <c r="I3911" t="s">
        <v>1322</v>
      </c>
      <c r="J3911">
        <v>80</v>
      </c>
      <c r="K3911">
        <v>1361</v>
      </c>
      <c r="L3911">
        <v>108880</v>
      </c>
      <c r="M3911">
        <v>3.2404999999999999</v>
      </c>
      <c r="N3911">
        <v>259.24</v>
      </c>
      <c r="O3911">
        <v>0</v>
      </c>
      <c r="P3911">
        <v>0</v>
      </c>
      <c r="Q3911">
        <v>1364.2405000000001</v>
      </c>
      <c r="R3911">
        <v>109139.24</v>
      </c>
      <c r="S3911" t="s">
        <v>1428</v>
      </c>
    </row>
    <row r="3912" spans="1:19">
      <c r="A3912" t="s">
        <v>3191</v>
      </c>
      <c r="B3912">
        <v>44325</v>
      </c>
      <c r="C3912" t="s">
        <v>3192</v>
      </c>
      <c r="D3912" s="132">
        <v>44325</v>
      </c>
      <c r="E3912" t="s">
        <v>1429</v>
      </c>
      <c r="F3912" t="s">
        <v>26</v>
      </c>
      <c r="G3912" t="s">
        <v>1447</v>
      </c>
      <c r="H3912" t="s">
        <v>24</v>
      </c>
      <c r="I3912" t="s">
        <v>1407</v>
      </c>
      <c r="J3912">
        <v>100</v>
      </c>
      <c r="K3912">
        <v>5415</v>
      </c>
      <c r="L3912">
        <v>541500</v>
      </c>
      <c r="M3912">
        <v>12.892899999999999</v>
      </c>
      <c r="N3912">
        <v>1289.29</v>
      </c>
      <c r="O3912">
        <v>0</v>
      </c>
      <c r="P3912">
        <v>0</v>
      </c>
      <c r="Q3912">
        <v>5427.8928999999998</v>
      </c>
      <c r="R3912">
        <v>542789.29</v>
      </c>
      <c r="S3912" t="s">
        <v>1428</v>
      </c>
    </row>
    <row r="3913" spans="1:19">
      <c r="A3913" t="s">
        <v>3191</v>
      </c>
      <c r="B3913">
        <v>44325</v>
      </c>
      <c r="C3913" t="s">
        <v>3192</v>
      </c>
      <c r="D3913" s="132">
        <v>44325</v>
      </c>
      <c r="E3913" t="s">
        <v>1429</v>
      </c>
      <c r="F3913" t="s">
        <v>26</v>
      </c>
      <c r="G3913" t="s">
        <v>1447</v>
      </c>
      <c r="H3913" t="s">
        <v>24</v>
      </c>
      <c r="I3913" t="s">
        <v>1408</v>
      </c>
      <c r="J3913">
        <v>20</v>
      </c>
      <c r="K3913">
        <v>7760</v>
      </c>
      <c r="L3913">
        <v>155200</v>
      </c>
      <c r="M3913">
        <v>18.476199999999999</v>
      </c>
      <c r="N3913">
        <v>369.524</v>
      </c>
      <c r="O3913">
        <v>0</v>
      </c>
      <c r="P3913">
        <v>0</v>
      </c>
      <c r="Q3913">
        <v>7778.4762000000001</v>
      </c>
      <c r="R3913">
        <v>155569.524</v>
      </c>
      <c r="S3913" t="s">
        <v>1428</v>
      </c>
    </row>
    <row r="3914" spans="1:19">
      <c r="A3914" t="s">
        <v>3193</v>
      </c>
      <c r="B3914">
        <v>44325</v>
      </c>
      <c r="C3914" t="s">
        <v>3194</v>
      </c>
      <c r="D3914" s="132">
        <v>44325</v>
      </c>
      <c r="E3914" t="s">
        <v>1429</v>
      </c>
      <c r="F3914" t="s">
        <v>31</v>
      </c>
      <c r="G3914" t="s">
        <v>1050</v>
      </c>
      <c r="H3914" t="s">
        <v>24</v>
      </c>
      <c r="I3914" t="s">
        <v>1322</v>
      </c>
      <c r="J3914">
        <v>100</v>
      </c>
      <c r="K3914">
        <v>1361</v>
      </c>
      <c r="L3914">
        <v>136100</v>
      </c>
      <c r="M3914">
        <v>3.2404999999999999</v>
      </c>
      <c r="N3914">
        <v>324.05</v>
      </c>
      <c r="O3914">
        <v>0</v>
      </c>
      <c r="P3914">
        <v>0</v>
      </c>
      <c r="Q3914">
        <v>1364.2405000000001</v>
      </c>
      <c r="R3914">
        <v>136424.04999999999</v>
      </c>
      <c r="S3914" t="s">
        <v>1428</v>
      </c>
    </row>
    <row r="3915" spans="1:19">
      <c r="A3915" t="s">
        <v>3193</v>
      </c>
      <c r="B3915">
        <v>44325</v>
      </c>
      <c r="C3915" t="s">
        <v>3194</v>
      </c>
      <c r="D3915" s="132">
        <v>44325</v>
      </c>
      <c r="E3915" t="s">
        <v>1429</v>
      </c>
      <c r="F3915" t="s">
        <v>31</v>
      </c>
      <c r="G3915" t="s">
        <v>1050</v>
      </c>
      <c r="H3915" t="s">
        <v>24</v>
      </c>
      <c r="I3915" t="s">
        <v>1407</v>
      </c>
      <c r="J3915">
        <v>100</v>
      </c>
      <c r="K3915">
        <v>5415</v>
      </c>
      <c r="L3915">
        <v>541500</v>
      </c>
      <c r="M3915">
        <v>12.892899999999999</v>
      </c>
      <c r="N3915">
        <v>1289.29</v>
      </c>
      <c r="O3915">
        <v>0</v>
      </c>
      <c r="P3915">
        <v>0</v>
      </c>
      <c r="Q3915">
        <v>5427.8928999999998</v>
      </c>
      <c r="R3915">
        <v>542789.29</v>
      </c>
      <c r="S3915" t="s">
        <v>1428</v>
      </c>
    </row>
    <row r="3916" spans="1:19">
      <c r="A3916" t="s">
        <v>3193</v>
      </c>
      <c r="B3916">
        <v>44325</v>
      </c>
      <c r="C3916" t="s">
        <v>3194</v>
      </c>
      <c r="D3916" s="132">
        <v>44325</v>
      </c>
      <c r="E3916" t="s">
        <v>1429</v>
      </c>
      <c r="F3916" t="s">
        <v>31</v>
      </c>
      <c r="G3916" t="s">
        <v>1050</v>
      </c>
      <c r="H3916" t="s">
        <v>24</v>
      </c>
      <c r="I3916" t="s">
        <v>2141</v>
      </c>
      <c r="J3916">
        <v>40</v>
      </c>
      <c r="K3916">
        <v>1176</v>
      </c>
      <c r="L3916">
        <v>47040</v>
      </c>
      <c r="M3916">
        <v>2.8</v>
      </c>
      <c r="N3916">
        <v>112</v>
      </c>
      <c r="O3916">
        <v>0</v>
      </c>
      <c r="P3916">
        <v>0</v>
      </c>
      <c r="Q3916">
        <v>1178.8</v>
      </c>
      <c r="R3916">
        <v>47152</v>
      </c>
      <c r="S3916" t="s">
        <v>1428</v>
      </c>
    </row>
    <row r="3917" spans="1:19">
      <c r="A3917" t="s">
        <v>3193</v>
      </c>
      <c r="B3917">
        <v>44325</v>
      </c>
      <c r="C3917" t="s">
        <v>3194</v>
      </c>
      <c r="D3917" s="132">
        <v>44325</v>
      </c>
      <c r="E3917" t="s">
        <v>1429</v>
      </c>
      <c r="F3917" t="s">
        <v>31</v>
      </c>
      <c r="G3917" t="s">
        <v>1050</v>
      </c>
      <c r="H3917" t="s">
        <v>24</v>
      </c>
      <c r="I3917" t="s">
        <v>1408</v>
      </c>
      <c r="J3917">
        <v>10</v>
      </c>
      <c r="K3917">
        <v>7760</v>
      </c>
      <c r="L3917">
        <v>77600</v>
      </c>
      <c r="M3917">
        <v>18.476199999999999</v>
      </c>
      <c r="N3917">
        <v>184.762</v>
      </c>
      <c r="O3917">
        <v>0</v>
      </c>
      <c r="P3917">
        <v>0</v>
      </c>
      <c r="Q3917">
        <v>7778.4762000000001</v>
      </c>
      <c r="R3917">
        <v>77784.762000000002</v>
      </c>
      <c r="S3917" t="s">
        <v>1428</v>
      </c>
    </row>
    <row r="3918" spans="1:19">
      <c r="A3918" t="s">
        <v>3195</v>
      </c>
      <c r="B3918">
        <v>44325</v>
      </c>
      <c r="C3918" t="s">
        <v>3196</v>
      </c>
      <c r="D3918" s="132">
        <v>44325</v>
      </c>
      <c r="E3918" t="s">
        <v>1429</v>
      </c>
      <c r="F3918" t="s">
        <v>959</v>
      </c>
      <c r="G3918" t="s">
        <v>1447</v>
      </c>
      <c r="H3918" t="s">
        <v>24</v>
      </c>
      <c r="I3918" t="s">
        <v>1375</v>
      </c>
      <c r="J3918">
        <v>10</v>
      </c>
      <c r="K3918">
        <v>1400</v>
      </c>
      <c r="L3918">
        <v>14000</v>
      </c>
      <c r="M3918">
        <v>3.3332999999999999</v>
      </c>
      <c r="N3918">
        <v>33.332999999999998</v>
      </c>
      <c r="O3918">
        <v>0</v>
      </c>
      <c r="P3918">
        <v>0</v>
      </c>
      <c r="Q3918">
        <v>1403.3333</v>
      </c>
      <c r="R3918">
        <v>14033.333000000001</v>
      </c>
      <c r="S3918" t="s">
        <v>1428</v>
      </c>
    </row>
    <row r="3919" spans="1:19">
      <c r="A3919" t="s">
        <v>3195</v>
      </c>
      <c r="B3919">
        <v>44325</v>
      </c>
      <c r="C3919" t="s">
        <v>3196</v>
      </c>
      <c r="D3919" s="132">
        <v>44325</v>
      </c>
      <c r="E3919" t="s">
        <v>1429</v>
      </c>
      <c r="F3919" t="s">
        <v>959</v>
      </c>
      <c r="G3919" t="s">
        <v>1447</v>
      </c>
      <c r="H3919" t="s">
        <v>24</v>
      </c>
      <c r="I3919" t="s">
        <v>1407</v>
      </c>
      <c r="J3919">
        <v>50</v>
      </c>
      <c r="K3919">
        <v>5415</v>
      </c>
      <c r="L3919">
        <v>270750</v>
      </c>
      <c r="M3919">
        <v>12.892899999999999</v>
      </c>
      <c r="N3919">
        <v>644.64499999999998</v>
      </c>
      <c r="O3919">
        <v>0</v>
      </c>
      <c r="P3919">
        <v>0</v>
      </c>
      <c r="Q3919">
        <v>5427.8928999999998</v>
      </c>
      <c r="R3919">
        <v>271394.64500000002</v>
      </c>
      <c r="S3919" t="s">
        <v>1428</v>
      </c>
    </row>
    <row r="3920" spans="1:19">
      <c r="A3920" t="s">
        <v>3195</v>
      </c>
      <c r="B3920">
        <v>44325</v>
      </c>
      <c r="C3920" t="s">
        <v>3196</v>
      </c>
      <c r="D3920" s="132">
        <v>44325</v>
      </c>
      <c r="E3920" t="s">
        <v>1429</v>
      </c>
      <c r="F3920" t="s">
        <v>959</v>
      </c>
      <c r="G3920" t="s">
        <v>1447</v>
      </c>
      <c r="H3920" t="s">
        <v>24</v>
      </c>
      <c r="I3920" t="s">
        <v>1408</v>
      </c>
      <c r="J3920">
        <v>10</v>
      </c>
      <c r="K3920">
        <v>7760</v>
      </c>
      <c r="L3920">
        <v>77600</v>
      </c>
      <c r="M3920">
        <v>18.476199999999999</v>
      </c>
      <c r="N3920">
        <v>184.762</v>
      </c>
      <c r="O3920">
        <v>0</v>
      </c>
      <c r="P3920">
        <v>0</v>
      </c>
      <c r="Q3920">
        <v>7778.4762000000001</v>
      </c>
      <c r="R3920">
        <v>77784.762000000002</v>
      </c>
      <c r="S3920" t="s">
        <v>1428</v>
      </c>
    </row>
    <row r="3921" spans="1:19">
      <c r="A3921" t="s">
        <v>3197</v>
      </c>
      <c r="B3921">
        <v>44325</v>
      </c>
      <c r="C3921" t="s">
        <v>3198</v>
      </c>
      <c r="D3921" s="132">
        <v>44325</v>
      </c>
      <c r="E3921" t="s">
        <v>1429</v>
      </c>
      <c r="F3921" t="s">
        <v>79</v>
      </c>
      <c r="G3921" t="s">
        <v>1017</v>
      </c>
      <c r="H3921" t="s">
        <v>1433</v>
      </c>
      <c r="I3921" t="s">
        <v>1475</v>
      </c>
      <c r="J3921">
        <v>5</v>
      </c>
      <c r="K3921">
        <v>9035</v>
      </c>
      <c r="L3921">
        <v>45175</v>
      </c>
      <c r="M3921">
        <v>21.511900000000001</v>
      </c>
      <c r="N3921">
        <v>107.5595</v>
      </c>
      <c r="O3921">
        <v>0</v>
      </c>
      <c r="P3921">
        <v>0</v>
      </c>
      <c r="Q3921">
        <v>9056.5118999999995</v>
      </c>
      <c r="R3921">
        <v>45282.559500000003</v>
      </c>
      <c r="S3921" t="s">
        <v>1428</v>
      </c>
    </row>
    <row r="3922" spans="1:19">
      <c r="A3922" t="s">
        <v>3197</v>
      </c>
      <c r="B3922">
        <v>44325</v>
      </c>
      <c r="C3922" t="s">
        <v>3198</v>
      </c>
      <c r="D3922" s="132">
        <v>44325</v>
      </c>
      <c r="E3922" t="s">
        <v>1429</v>
      </c>
      <c r="F3922" t="s">
        <v>79</v>
      </c>
      <c r="G3922" t="s">
        <v>1017</v>
      </c>
      <c r="H3922" t="s">
        <v>1433</v>
      </c>
      <c r="I3922" t="s">
        <v>1420</v>
      </c>
      <c r="J3922">
        <v>2</v>
      </c>
      <c r="K3922">
        <v>9035</v>
      </c>
      <c r="L3922">
        <v>18070</v>
      </c>
      <c r="M3922">
        <v>21.511900000000001</v>
      </c>
      <c r="N3922">
        <v>43.023800000000001</v>
      </c>
      <c r="O3922">
        <v>0</v>
      </c>
      <c r="P3922">
        <v>0</v>
      </c>
      <c r="Q3922">
        <v>9056.5118999999995</v>
      </c>
      <c r="R3922">
        <v>18113.023799999999</v>
      </c>
      <c r="S3922" t="s">
        <v>1428</v>
      </c>
    </row>
    <row r="3923" spans="1:19">
      <c r="A3923" t="s">
        <v>3197</v>
      </c>
      <c r="B3923">
        <v>44325</v>
      </c>
      <c r="C3923" t="s">
        <v>3198</v>
      </c>
      <c r="D3923" s="132">
        <v>44325</v>
      </c>
      <c r="E3923" t="s">
        <v>1429</v>
      </c>
      <c r="F3923" t="s">
        <v>79</v>
      </c>
      <c r="G3923" t="s">
        <v>1017</v>
      </c>
      <c r="H3923" t="s">
        <v>1433</v>
      </c>
      <c r="I3923" t="s">
        <v>1408</v>
      </c>
      <c r="J3923">
        <v>10</v>
      </c>
      <c r="K3923">
        <v>7760</v>
      </c>
      <c r="L3923">
        <v>77600</v>
      </c>
      <c r="M3923">
        <v>18.476199999999999</v>
      </c>
      <c r="N3923">
        <v>184.762</v>
      </c>
      <c r="O3923">
        <v>0</v>
      </c>
      <c r="P3923">
        <v>0</v>
      </c>
      <c r="Q3923">
        <v>7778.4762000000001</v>
      </c>
      <c r="R3923">
        <v>77784.762000000002</v>
      </c>
      <c r="S3923" t="s">
        <v>1428</v>
      </c>
    </row>
    <row r="3924" spans="1:19">
      <c r="A3924" t="s">
        <v>3197</v>
      </c>
      <c r="B3924">
        <v>44325</v>
      </c>
      <c r="C3924" t="s">
        <v>3198</v>
      </c>
      <c r="D3924" s="132">
        <v>44325</v>
      </c>
      <c r="E3924" t="s">
        <v>1429</v>
      </c>
      <c r="F3924" t="s">
        <v>79</v>
      </c>
      <c r="G3924" t="s">
        <v>1017</v>
      </c>
      <c r="H3924" t="s">
        <v>1433</v>
      </c>
      <c r="I3924" t="s">
        <v>1407</v>
      </c>
      <c r="J3924">
        <v>37</v>
      </c>
      <c r="K3924">
        <v>5415</v>
      </c>
      <c r="L3924">
        <v>200355</v>
      </c>
      <c r="M3924">
        <v>12.892899999999999</v>
      </c>
      <c r="N3924">
        <v>477.03730000000002</v>
      </c>
      <c r="O3924">
        <v>0</v>
      </c>
      <c r="P3924">
        <v>0</v>
      </c>
      <c r="Q3924">
        <v>5427.8928999999998</v>
      </c>
      <c r="R3924">
        <v>200832.0373</v>
      </c>
      <c r="S3924" t="s">
        <v>1428</v>
      </c>
    </row>
    <row r="3925" spans="1:19">
      <c r="A3925" t="s">
        <v>3199</v>
      </c>
      <c r="B3925">
        <v>44325</v>
      </c>
      <c r="C3925" t="s">
        <v>3200</v>
      </c>
      <c r="D3925" s="132">
        <v>44325</v>
      </c>
      <c r="E3925" t="s">
        <v>1429</v>
      </c>
      <c r="F3925" t="s">
        <v>80</v>
      </c>
      <c r="G3925" t="s">
        <v>1017</v>
      </c>
      <c r="H3925" t="s">
        <v>1433</v>
      </c>
      <c r="I3925" t="s">
        <v>1379</v>
      </c>
      <c r="J3925">
        <v>60</v>
      </c>
      <c r="K3925">
        <v>1186</v>
      </c>
      <c r="L3925">
        <v>71160</v>
      </c>
      <c r="M3925">
        <v>2.8237999999999999</v>
      </c>
      <c r="N3925">
        <v>169.428</v>
      </c>
      <c r="O3925">
        <v>0</v>
      </c>
      <c r="P3925">
        <v>0</v>
      </c>
      <c r="Q3925">
        <v>1188.8237999999999</v>
      </c>
      <c r="R3925">
        <v>71329.428</v>
      </c>
      <c r="S3925" t="s">
        <v>1428</v>
      </c>
    </row>
    <row r="3926" spans="1:19">
      <c r="A3926" t="s">
        <v>3199</v>
      </c>
      <c r="B3926">
        <v>44325</v>
      </c>
      <c r="C3926" t="s">
        <v>3200</v>
      </c>
      <c r="D3926" s="132">
        <v>44325</v>
      </c>
      <c r="E3926" t="s">
        <v>1429</v>
      </c>
      <c r="F3926" t="s">
        <v>80</v>
      </c>
      <c r="G3926" t="s">
        <v>1017</v>
      </c>
      <c r="H3926" t="s">
        <v>1433</v>
      </c>
      <c r="I3926" t="s">
        <v>1375</v>
      </c>
      <c r="J3926">
        <v>20</v>
      </c>
      <c r="K3926">
        <v>1400</v>
      </c>
      <c r="L3926">
        <v>28000</v>
      </c>
      <c r="M3926">
        <v>3.3332999999999999</v>
      </c>
      <c r="N3926">
        <v>66.665999999999997</v>
      </c>
      <c r="O3926">
        <v>0</v>
      </c>
      <c r="P3926">
        <v>0</v>
      </c>
      <c r="Q3926">
        <v>1403.3333</v>
      </c>
      <c r="R3926">
        <v>28066.666000000001</v>
      </c>
      <c r="S3926" t="s">
        <v>1428</v>
      </c>
    </row>
    <row r="3927" spans="1:19">
      <c r="A3927" t="s">
        <v>3199</v>
      </c>
      <c r="B3927">
        <v>44325</v>
      </c>
      <c r="C3927" t="s">
        <v>3200</v>
      </c>
      <c r="D3927" s="132">
        <v>44325</v>
      </c>
      <c r="E3927" t="s">
        <v>1429</v>
      </c>
      <c r="F3927" t="s">
        <v>80</v>
      </c>
      <c r="G3927" t="s">
        <v>1017</v>
      </c>
      <c r="H3927" t="s">
        <v>1433</v>
      </c>
      <c r="I3927" t="s">
        <v>1344</v>
      </c>
      <c r="J3927">
        <v>5</v>
      </c>
      <c r="K3927">
        <v>9850</v>
      </c>
      <c r="L3927">
        <v>49250</v>
      </c>
      <c r="M3927">
        <v>23.452400000000001</v>
      </c>
      <c r="N3927">
        <v>117.262</v>
      </c>
      <c r="O3927">
        <v>0</v>
      </c>
      <c r="P3927">
        <v>0</v>
      </c>
      <c r="Q3927">
        <v>9873.4524000000001</v>
      </c>
      <c r="R3927">
        <v>49367.262000000002</v>
      </c>
      <c r="S3927" t="s">
        <v>1428</v>
      </c>
    </row>
    <row r="3928" spans="1:19">
      <c r="A3928" t="s">
        <v>3199</v>
      </c>
      <c r="B3928">
        <v>44325</v>
      </c>
      <c r="C3928" t="s">
        <v>3200</v>
      </c>
      <c r="D3928" s="132">
        <v>44325</v>
      </c>
      <c r="E3928" t="s">
        <v>1429</v>
      </c>
      <c r="F3928" t="s">
        <v>80</v>
      </c>
      <c r="G3928" t="s">
        <v>1017</v>
      </c>
      <c r="H3928" t="s">
        <v>1433</v>
      </c>
      <c r="I3928" t="s">
        <v>1322</v>
      </c>
      <c r="J3928">
        <v>60</v>
      </c>
      <c r="K3928">
        <v>1361</v>
      </c>
      <c r="L3928">
        <v>81660</v>
      </c>
      <c r="M3928">
        <v>3.2404999999999999</v>
      </c>
      <c r="N3928">
        <v>194.43</v>
      </c>
      <c r="O3928">
        <v>0</v>
      </c>
      <c r="P3928">
        <v>0</v>
      </c>
      <c r="Q3928">
        <v>1364.2405000000001</v>
      </c>
      <c r="R3928">
        <v>81854.429999999993</v>
      </c>
      <c r="S3928" t="s">
        <v>1428</v>
      </c>
    </row>
    <row r="3929" spans="1:19">
      <c r="A3929" t="s">
        <v>3199</v>
      </c>
      <c r="B3929">
        <v>44325</v>
      </c>
      <c r="C3929" t="s">
        <v>3200</v>
      </c>
      <c r="D3929" s="132">
        <v>44325</v>
      </c>
      <c r="E3929" t="s">
        <v>1429</v>
      </c>
      <c r="F3929" t="s">
        <v>80</v>
      </c>
      <c r="G3929" t="s">
        <v>1017</v>
      </c>
      <c r="H3929" t="s">
        <v>1433</v>
      </c>
      <c r="I3929" t="s">
        <v>1407</v>
      </c>
      <c r="J3929">
        <v>148</v>
      </c>
      <c r="K3929">
        <v>5415</v>
      </c>
      <c r="L3929">
        <v>801420</v>
      </c>
      <c r="M3929">
        <v>12.892899999999999</v>
      </c>
      <c r="N3929">
        <v>1908.1492000000001</v>
      </c>
      <c r="O3929">
        <v>0</v>
      </c>
      <c r="P3929">
        <v>0</v>
      </c>
      <c r="Q3929">
        <v>5427.8928999999998</v>
      </c>
      <c r="R3929">
        <v>803328.14919999999</v>
      </c>
      <c r="S3929" t="s">
        <v>1428</v>
      </c>
    </row>
    <row r="3930" spans="1:19">
      <c r="A3930" t="s">
        <v>3199</v>
      </c>
      <c r="B3930">
        <v>44325</v>
      </c>
      <c r="C3930" t="s">
        <v>3200</v>
      </c>
      <c r="D3930" s="132">
        <v>44325</v>
      </c>
      <c r="E3930" t="s">
        <v>1429</v>
      </c>
      <c r="F3930" t="s">
        <v>80</v>
      </c>
      <c r="G3930" t="s">
        <v>1017</v>
      </c>
      <c r="H3930" t="s">
        <v>1433</v>
      </c>
      <c r="I3930" t="s">
        <v>2141</v>
      </c>
      <c r="J3930">
        <v>100</v>
      </c>
      <c r="K3930">
        <v>1176</v>
      </c>
      <c r="L3930">
        <v>117600</v>
      </c>
      <c r="M3930">
        <v>2.8</v>
      </c>
      <c r="N3930">
        <v>280</v>
      </c>
      <c r="O3930">
        <v>0</v>
      </c>
      <c r="P3930">
        <v>0</v>
      </c>
      <c r="Q3930">
        <v>1178.8</v>
      </c>
      <c r="R3930">
        <v>117880</v>
      </c>
      <c r="S3930" t="s">
        <v>1428</v>
      </c>
    </row>
    <row r="3931" spans="1:19">
      <c r="A3931" t="s">
        <v>3199</v>
      </c>
      <c r="B3931">
        <v>44325</v>
      </c>
      <c r="C3931" t="s">
        <v>3200</v>
      </c>
      <c r="D3931" s="132">
        <v>44325</v>
      </c>
      <c r="E3931" t="s">
        <v>1429</v>
      </c>
      <c r="F3931" t="s">
        <v>80</v>
      </c>
      <c r="G3931" t="s">
        <v>1017</v>
      </c>
      <c r="H3931" t="s">
        <v>1433</v>
      </c>
      <c r="I3931" t="s">
        <v>1475</v>
      </c>
      <c r="J3931">
        <v>20</v>
      </c>
      <c r="K3931">
        <v>9035</v>
      </c>
      <c r="L3931">
        <v>180700</v>
      </c>
      <c r="M3931">
        <v>21.511900000000001</v>
      </c>
      <c r="N3931">
        <v>430.238</v>
      </c>
      <c r="O3931">
        <v>0</v>
      </c>
      <c r="P3931">
        <v>0</v>
      </c>
      <c r="Q3931">
        <v>9056.5118999999995</v>
      </c>
      <c r="R3931">
        <v>181130.23800000001</v>
      </c>
      <c r="S3931" t="s">
        <v>1428</v>
      </c>
    </row>
    <row r="3932" spans="1:19">
      <c r="A3932" t="s">
        <v>3199</v>
      </c>
      <c r="B3932">
        <v>44325</v>
      </c>
      <c r="C3932" t="s">
        <v>3200</v>
      </c>
      <c r="D3932" s="132">
        <v>44325</v>
      </c>
      <c r="E3932" t="s">
        <v>1429</v>
      </c>
      <c r="F3932" t="s">
        <v>80</v>
      </c>
      <c r="G3932" t="s">
        <v>1017</v>
      </c>
      <c r="H3932" t="s">
        <v>1433</v>
      </c>
      <c r="I3932" t="s">
        <v>1156</v>
      </c>
      <c r="J3932">
        <v>40</v>
      </c>
      <c r="K3932">
        <v>1419</v>
      </c>
      <c r="L3932">
        <v>56760</v>
      </c>
      <c r="M3932">
        <v>3.3786</v>
      </c>
      <c r="N3932">
        <v>135.14400000000001</v>
      </c>
      <c r="O3932">
        <v>0</v>
      </c>
      <c r="P3932">
        <v>0</v>
      </c>
      <c r="Q3932">
        <v>1422.3786</v>
      </c>
      <c r="R3932">
        <v>56895.144</v>
      </c>
      <c r="S3932" t="s">
        <v>1428</v>
      </c>
    </row>
    <row r="3933" spans="1:19">
      <c r="A3933" t="s">
        <v>3199</v>
      </c>
      <c r="B3933">
        <v>44325</v>
      </c>
      <c r="C3933" t="s">
        <v>3200</v>
      </c>
      <c r="D3933" s="132">
        <v>44325</v>
      </c>
      <c r="E3933" t="s">
        <v>1429</v>
      </c>
      <c r="F3933" t="s">
        <v>80</v>
      </c>
      <c r="G3933" t="s">
        <v>1017</v>
      </c>
      <c r="H3933" t="s">
        <v>1433</v>
      </c>
      <c r="I3933" t="s">
        <v>1420</v>
      </c>
      <c r="J3933">
        <v>10</v>
      </c>
      <c r="K3933">
        <v>9035</v>
      </c>
      <c r="L3933">
        <v>90350</v>
      </c>
      <c r="M3933">
        <v>21.511900000000001</v>
      </c>
      <c r="N3933">
        <v>215.119</v>
      </c>
      <c r="O3933">
        <v>0</v>
      </c>
      <c r="P3933">
        <v>0</v>
      </c>
      <c r="Q3933">
        <v>9056.5118999999995</v>
      </c>
      <c r="R3933">
        <v>90565.119000000006</v>
      </c>
      <c r="S3933" t="s">
        <v>1428</v>
      </c>
    </row>
    <row r="3934" spans="1:19">
      <c r="A3934" t="s">
        <v>3199</v>
      </c>
      <c r="B3934">
        <v>44325</v>
      </c>
      <c r="C3934" t="s">
        <v>3200</v>
      </c>
      <c r="D3934" s="132">
        <v>44325</v>
      </c>
      <c r="E3934" t="s">
        <v>1429</v>
      </c>
      <c r="F3934" t="s">
        <v>80</v>
      </c>
      <c r="G3934" t="s">
        <v>1017</v>
      </c>
      <c r="H3934" t="s">
        <v>1433</v>
      </c>
      <c r="I3934" t="s">
        <v>1319</v>
      </c>
      <c r="J3934">
        <v>20</v>
      </c>
      <c r="K3934">
        <v>1244</v>
      </c>
      <c r="L3934">
        <v>24880</v>
      </c>
      <c r="M3934">
        <v>2.9619</v>
      </c>
      <c r="N3934">
        <v>59.238</v>
      </c>
      <c r="O3934">
        <v>0</v>
      </c>
      <c r="P3934">
        <v>0</v>
      </c>
      <c r="Q3934">
        <v>1246.9619</v>
      </c>
      <c r="R3934">
        <v>24939.238000000001</v>
      </c>
      <c r="S3934" t="s">
        <v>1428</v>
      </c>
    </row>
    <row r="3935" spans="1:19">
      <c r="A3935" t="s">
        <v>3201</v>
      </c>
      <c r="B3935">
        <v>44325</v>
      </c>
      <c r="C3935" t="s">
        <v>3202</v>
      </c>
      <c r="D3935" s="132">
        <v>44325</v>
      </c>
      <c r="E3935" t="s">
        <v>1429</v>
      </c>
      <c r="F3935" t="s">
        <v>806</v>
      </c>
      <c r="G3935" t="s">
        <v>1013</v>
      </c>
      <c r="H3935" t="s">
        <v>1433</v>
      </c>
      <c r="I3935" t="s">
        <v>1153</v>
      </c>
      <c r="J3935">
        <v>5</v>
      </c>
      <c r="K3935">
        <v>9045</v>
      </c>
      <c r="L3935">
        <v>45225</v>
      </c>
      <c r="M3935">
        <v>21.535699999999999</v>
      </c>
      <c r="N3935">
        <v>107.6785</v>
      </c>
      <c r="O3935">
        <v>0</v>
      </c>
      <c r="P3935">
        <v>0</v>
      </c>
      <c r="Q3935">
        <v>9066.5357000000004</v>
      </c>
      <c r="R3935">
        <v>45332.678500000002</v>
      </c>
      <c r="S3935" t="s">
        <v>1428</v>
      </c>
    </row>
    <row r="3936" spans="1:19">
      <c r="A3936" t="s">
        <v>3201</v>
      </c>
      <c r="B3936">
        <v>44325</v>
      </c>
      <c r="C3936" t="s">
        <v>3202</v>
      </c>
      <c r="D3936" s="132">
        <v>44325</v>
      </c>
      <c r="E3936" t="s">
        <v>1429</v>
      </c>
      <c r="F3936" t="s">
        <v>806</v>
      </c>
      <c r="G3936" t="s">
        <v>1013</v>
      </c>
      <c r="H3936" t="s">
        <v>1433</v>
      </c>
      <c r="I3936" t="s">
        <v>1319</v>
      </c>
      <c r="J3936">
        <v>40</v>
      </c>
      <c r="K3936">
        <v>1244</v>
      </c>
      <c r="L3936">
        <v>49760</v>
      </c>
      <c r="M3936">
        <v>2.9619</v>
      </c>
      <c r="N3936">
        <v>118.476</v>
      </c>
      <c r="O3936">
        <v>0</v>
      </c>
      <c r="P3936">
        <v>0</v>
      </c>
      <c r="Q3936">
        <v>1246.9619</v>
      </c>
      <c r="R3936">
        <v>49878.476000000002</v>
      </c>
      <c r="S3936" t="s">
        <v>1428</v>
      </c>
    </row>
    <row r="3937" spans="1:19">
      <c r="A3937" t="s">
        <v>3201</v>
      </c>
      <c r="B3937">
        <v>44325</v>
      </c>
      <c r="C3937" t="s">
        <v>3202</v>
      </c>
      <c r="D3937" s="132">
        <v>44325</v>
      </c>
      <c r="E3937" t="s">
        <v>1429</v>
      </c>
      <c r="F3937" t="s">
        <v>806</v>
      </c>
      <c r="G3937" t="s">
        <v>1013</v>
      </c>
      <c r="H3937" t="s">
        <v>1433</v>
      </c>
      <c r="I3937" t="s">
        <v>1344</v>
      </c>
      <c r="J3937">
        <v>4</v>
      </c>
      <c r="K3937">
        <v>9850</v>
      </c>
      <c r="L3937">
        <v>39400</v>
      </c>
      <c r="M3937">
        <v>23.452400000000001</v>
      </c>
      <c r="N3937">
        <v>93.809600000000003</v>
      </c>
      <c r="O3937">
        <v>0</v>
      </c>
      <c r="P3937">
        <v>0</v>
      </c>
      <c r="Q3937">
        <v>9873.4524000000001</v>
      </c>
      <c r="R3937">
        <v>39493.809600000001</v>
      </c>
      <c r="S3937" t="s">
        <v>1428</v>
      </c>
    </row>
    <row r="3938" spans="1:19">
      <c r="A3938" t="s">
        <v>3201</v>
      </c>
      <c r="B3938">
        <v>44325</v>
      </c>
      <c r="C3938" t="s">
        <v>3202</v>
      </c>
      <c r="D3938" s="132">
        <v>44325</v>
      </c>
      <c r="E3938" t="s">
        <v>1429</v>
      </c>
      <c r="F3938" t="s">
        <v>806</v>
      </c>
      <c r="G3938" t="s">
        <v>1013</v>
      </c>
      <c r="H3938" t="s">
        <v>1433</v>
      </c>
      <c r="I3938" t="s">
        <v>1322</v>
      </c>
      <c r="J3938">
        <v>20</v>
      </c>
      <c r="K3938">
        <v>1361</v>
      </c>
      <c r="L3938">
        <v>27220</v>
      </c>
      <c r="M3938">
        <v>3.2404999999999999</v>
      </c>
      <c r="N3938">
        <v>64.81</v>
      </c>
      <c r="O3938">
        <v>0</v>
      </c>
      <c r="P3938">
        <v>0</v>
      </c>
      <c r="Q3938">
        <v>1364.2405000000001</v>
      </c>
      <c r="R3938">
        <v>27284.81</v>
      </c>
      <c r="S3938" t="s">
        <v>1428</v>
      </c>
    </row>
    <row r="3939" spans="1:19">
      <c r="A3939" t="s">
        <v>3201</v>
      </c>
      <c r="B3939">
        <v>44325</v>
      </c>
      <c r="C3939" t="s">
        <v>3202</v>
      </c>
      <c r="D3939" s="132">
        <v>44325</v>
      </c>
      <c r="E3939" t="s">
        <v>1429</v>
      </c>
      <c r="F3939" t="s">
        <v>806</v>
      </c>
      <c r="G3939" t="s">
        <v>1013</v>
      </c>
      <c r="H3939" t="s">
        <v>1433</v>
      </c>
      <c r="I3939" t="s">
        <v>1420</v>
      </c>
      <c r="J3939">
        <v>2</v>
      </c>
      <c r="K3939">
        <v>9035</v>
      </c>
      <c r="L3939">
        <v>18070</v>
      </c>
      <c r="M3939">
        <v>21.511900000000001</v>
      </c>
      <c r="N3939">
        <v>43.023800000000001</v>
      </c>
      <c r="O3939">
        <v>0</v>
      </c>
      <c r="P3939">
        <v>0</v>
      </c>
      <c r="Q3939">
        <v>9056.5118999999995</v>
      </c>
      <c r="R3939">
        <v>18113.023799999999</v>
      </c>
      <c r="S3939" t="s">
        <v>1428</v>
      </c>
    </row>
    <row r="3940" spans="1:19">
      <c r="A3940" t="s">
        <v>3201</v>
      </c>
      <c r="B3940">
        <v>44325</v>
      </c>
      <c r="C3940" t="s">
        <v>3202</v>
      </c>
      <c r="D3940" s="132">
        <v>44325</v>
      </c>
      <c r="E3940" t="s">
        <v>1429</v>
      </c>
      <c r="F3940" t="s">
        <v>806</v>
      </c>
      <c r="G3940" t="s">
        <v>1013</v>
      </c>
      <c r="H3940" t="s">
        <v>1433</v>
      </c>
      <c r="I3940" t="s">
        <v>1407</v>
      </c>
      <c r="J3940">
        <v>20</v>
      </c>
      <c r="K3940">
        <v>5415</v>
      </c>
      <c r="L3940">
        <v>108300</v>
      </c>
      <c r="M3940">
        <v>12.892899999999999</v>
      </c>
      <c r="N3940">
        <v>257.858</v>
      </c>
      <c r="O3940">
        <v>0</v>
      </c>
      <c r="P3940">
        <v>0</v>
      </c>
      <c r="Q3940">
        <v>5427.8928999999998</v>
      </c>
      <c r="R3940">
        <v>108557.85799999999</v>
      </c>
      <c r="S3940" t="s">
        <v>1428</v>
      </c>
    </row>
    <row r="3941" spans="1:19">
      <c r="A3941" t="s">
        <v>3201</v>
      </c>
      <c r="B3941">
        <v>44325</v>
      </c>
      <c r="C3941" t="s">
        <v>3202</v>
      </c>
      <c r="D3941" s="132">
        <v>44325</v>
      </c>
      <c r="E3941" t="s">
        <v>1429</v>
      </c>
      <c r="F3941" t="s">
        <v>806</v>
      </c>
      <c r="G3941" t="s">
        <v>1013</v>
      </c>
      <c r="H3941" t="s">
        <v>1433</v>
      </c>
      <c r="I3941" t="s">
        <v>1375</v>
      </c>
      <c r="J3941">
        <v>20</v>
      </c>
      <c r="K3941">
        <v>1400</v>
      </c>
      <c r="L3941">
        <v>28000</v>
      </c>
      <c r="M3941">
        <v>3.3332999999999999</v>
      </c>
      <c r="N3941">
        <v>66.665999999999997</v>
      </c>
      <c r="O3941">
        <v>0</v>
      </c>
      <c r="P3941">
        <v>0</v>
      </c>
      <c r="Q3941">
        <v>1403.3333</v>
      </c>
      <c r="R3941">
        <v>28066.666000000001</v>
      </c>
      <c r="S3941" t="s">
        <v>1428</v>
      </c>
    </row>
    <row r="3942" spans="1:19">
      <c r="A3942" t="s">
        <v>3203</v>
      </c>
      <c r="B3942">
        <v>44325</v>
      </c>
      <c r="C3942" t="s">
        <v>3204</v>
      </c>
      <c r="D3942" s="132">
        <v>44325</v>
      </c>
      <c r="E3942" t="s">
        <v>1429</v>
      </c>
      <c r="F3942" t="s">
        <v>96</v>
      </c>
      <c r="G3942" t="s">
        <v>1013</v>
      </c>
      <c r="H3942" t="s">
        <v>1433</v>
      </c>
      <c r="I3942" t="s">
        <v>1319</v>
      </c>
      <c r="J3942">
        <v>25</v>
      </c>
      <c r="K3942">
        <v>1244</v>
      </c>
      <c r="L3942">
        <v>31100</v>
      </c>
      <c r="M3942">
        <v>2.9619</v>
      </c>
      <c r="N3942">
        <v>74.047499999999999</v>
      </c>
      <c r="O3942">
        <v>0</v>
      </c>
      <c r="P3942">
        <v>0</v>
      </c>
      <c r="Q3942">
        <v>1246.9619</v>
      </c>
      <c r="R3942">
        <v>31174.047500000001</v>
      </c>
      <c r="S3942" t="s">
        <v>1428</v>
      </c>
    </row>
    <row r="3943" spans="1:19">
      <c r="A3943" t="s">
        <v>3203</v>
      </c>
      <c r="B3943">
        <v>44325</v>
      </c>
      <c r="C3943" t="s">
        <v>3204</v>
      </c>
      <c r="D3943" s="132">
        <v>44325</v>
      </c>
      <c r="E3943" t="s">
        <v>1429</v>
      </c>
      <c r="F3943" t="s">
        <v>96</v>
      </c>
      <c r="G3943" t="s">
        <v>1013</v>
      </c>
      <c r="H3943" t="s">
        <v>1433</v>
      </c>
      <c r="I3943" t="s">
        <v>1407</v>
      </c>
      <c r="J3943">
        <v>111</v>
      </c>
      <c r="K3943">
        <v>5415</v>
      </c>
      <c r="L3943">
        <v>601065</v>
      </c>
      <c r="M3943">
        <v>12.892899999999999</v>
      </c>
      <c r="N3943">
        <v>1431.1119000000001</v>
      </c>
      <c r="O3943">
        <v>0</v>
      </c>
      <c r="P3943">
        <v>0</v>
      </c>
      <c r="Q3943">
        <v>5427.8928999999998</v>
      </c>
      <c r="R3943">
        <v>602496.11190000002</v>
      </c>
      <c r="S3943" t="s">
        <v>1428</v>
      </c>
    </row>
    <row r="3944" spans="1:19">
      <c r="A3944" t="s">
        <v>3205</v>
      </c>
      <c r="B3944">
        <v>44325</v>
      </c>
      <c r="C3944" t="s">
        <v>3206</v>
      </c>
      <c r="D3944" s="132">
        <v>44325</v>
      </c>
      <c r="E3944" t="s">
        <v>1429</v>
      </c>
      <c r="F3944" t="s">
        <v>93</v>
      </c>
      <c r="G3944" t="s">
        <v>1446</v>
      </c>
      <c r="H3944" t="s">
        <v>1433</v>
      </c>
      <c r="I3944" t="s">
        <v>2141</v>
      </c>
      <c r="J3944">
        <v>50</v>
      </c>
      <c r="K3944">
        <v>1176</v>
      </c>
      <c r="L3944">
        <v>58800</v>
      </c>
      <c r="M3944">
        <v>2.8</v>
      </c>
      <c r="N3944">
        <v>140</v>
      </c>
      <c r="O3944">
        <v>0</v>
      </c>
      <c r="P3944">
        <v>0</v>
      </c>
      <c r="Q3944">
        <v>1178.8</v>
      </c>
      <c r="R3944">
        <v>58940</v>
      </c>
      <c r="S3944" t="s">
        <v>1428</v>
      </c>
    </row>
    <row r="3945" spans="1:19">
      <c r="A3945" t="s">
        <v>3205</v>
      </c>
      <c r="B3945">
        <v>44325</v>
      </c>
      <c r="C3945" t="s">
        <v>3206</v>
      </c>
      <c r="D3945" s="132">
        <v>44325</v>
      </c>
      <c r="E3945" t="s">
        <v>1429</v>
      </c>
      <c r="F3945" t="s">
        <v>93</v>
      </c>
      <c r="G3945" t="s">
        <v>1446</v>
      </c>
      <c r="H3945" t="s">
        <v>1433</v>
      </c>
      <c r="I3945" t="s">
        <v>1407</v>
      </c>
      <c r="J3945">
        <v>139</v>
      </c>
      <c r="K3945">
        <v>5415</v>
      </c>
      <c r="L3945">
        <v>752685</v>
      </c>
      <c r="M3945">
        <v>12.892899999999999</v>
      </c>
      <c r="N3945">
        <v>1792.1131</v>
      </c>
      <c r="O3945">
        <v>0</v>
      </c>
      <c r="P3945">
        <v>0</v>
      </c>
      <c r="Q3945">
        <v>5427.8928999999998</v>
      </c>
      <c r="R3945">
        <v>754477.11309999996</v>
      </c>
      <c r="S3945" t="s">
        <v>1428</v>
      </c>
    </row>
    <row r="3946" spans="1:19">
      <c r="A3946" t="s">
        <v>3207</v>
      </c>
      <c r="B3946">
        <v>44325</v>
      </c>
      <c r="C3946" t="s">
        <v>3208</v>
      </c>
      <c r="D3946" s="132">
        <v>44325</v>
      </c>
      <c r="E3946" t="s">
        <v>1429</v>
      </c>
      <c r="F3946" t="s">
        <v>1008</v>
      </c>
      <c r="G3946" t="s">
        <v>1013</v>
      </c>
      <c r="H3946" t="s">
        <v>1433</v>
      </c>
      <c r="I3946" t="s">
        <v>1420</v>
      </c>
      <c r="J3946">
        <v>5</v>
      </c>
      <c r="K3946">
        <v>9035</v>
      </c>
      <c r="L3946">
        <v>45175</v>
      </c>
      <c r="M3946">
        <v>21.511900000000001</v>
      </c>
      <c r="N3946">
        <v>107.5595</v>
      </c>
      <c r="O3946">
        <v>0</v>
      </c>
      <c r="P3946">
        <v>0</v>
      </c>
      <c r="Q3946">
        <v>9056.5118999999995</v>
      </c>
      <c r="R3946">
        <v>45282.559500000003</v>
      </c>
      <c r="S3946" t="s">
        <v>1428</v>
      </c>
    </row>
    <row r="3947" spans="1:19">
      <c r="A3947" t="s">
        <v>3207</v>
      </c>
      <c r="B3947">
        <v>44325</v>
      </c>
      <c r="C3947" t="s">
        <v>3208</v>
      </c>
      <c r="D3947" s="132">
        <v>44325</v>
      </c>
      <c r="E3947" t="s">
        <v>1429</v>
      </c>
      <c r="F3947" t="s">
        <v>1008</v>
      </c>
      <c r="G3947" t="s">
        <v>1013</v>
      </c>
      <c r="H3947" t="s">
        <v>1433</v>
      </c>
      <c r="I3947" t="s">
        <v>1322</v>
      </c>
      <c r="J3947">
        <v>40</v>
      </c>
      <c r="K3947">
        <v>1361</v>
      </c>
      <c r="L3947">
        <v>54440</v>
      </c>
      <c r="M3947">
        <v>3.2404999999999999</v>
      </c>
      <c r="N3947">
        <v>129.62</v>
      </c>
      <c r="O3947">
        <v>0</v>
      </c>
      <c r="P3947">
        <v>0</v>
      </c>
      <c r="Q3947">
        <v>1364.2405000000001</v>
      </c>
      <c r="R3947">
        <v>54569.62</v>
      </c>
      <c r="S3947" t="s">
        <v>1428</v>
      </c>
    </row>
    <row r="3948" spans="1:19">
      <c r="A3948" t="s">
        <v>3207</v>
      </c>
      <c r="B3948">
        <v>44325</v>
      </c>
      <c r="C3948" t="s">
        <v>3208</v>
      </c>
      <c r="D3948" s="132">
        <v>44325</v>
      </c>
      <c r="E3948" t="s">
        <v>1429</v>
      </c>
      <c r="F3948" t="s">
        <v>1008</v>
      </c>
      <c r="G3948" t="s">
        <v>1013</v>
      </c>
      <c r="H3948" t="s">
        <v>1433</v>
      </c>
      <c r="I3948" t="s">
        <v>1407</v>
      </c>
      <c r="J3948">
        <v>121</v>
      </c>
      <c r="K3948">
        <v>5415</v>
      </c>
      <c r="L3948">
        <v>655215</v>
      </c>
      <c r="M3948">
        <v>12.892899999999999</v>
      </c>
      <c r="N3948">
        <v>1560.0409</v>
      </c>
      <c r="O3948">
        <v>0</v>
      </c>
      <c r="P3948">
        <v>0</v>
      </c>
      <c r="Q3948">
        <v>5427.8928999999998</v>
      </c>
      <c r="R3948">
        <v>656775.04090000002</v>
      </c>
      <c r="S3948" t="s">
        <v>1428</v>
      </c>
    </row>
    <row r="3949" spans="1:19">
      <c r="A3949" t="s">
        <v>3207</v>
      </c>
      <c r="B3949">
        <v>44325</v>
      </c>
      <c r="C3949" t="s">
        <v>3208</v>
      </c>
      <c r="D3949" s="132">
        <v>44325</v>
      </c>
      <c r="E3949" t="s">
        <v>1429</v>
      </c>
      <c r="F3949" t="s">
        <v>1008</v>
      </c>
      <c r="G3949" t="s">
        <v>1013</v>
      </c>
      <c r="H3949" t="s">
        <v>1433</v>
      </c>
      <c r="I3949" t="s">
        <v>1153</v>
      </c>
      <c r="J3949">
        <v>5</v>
      </c>
      <c r="K3949">
        <v>9045</v>
      </c>
      <c r="L3949">
        <v>45225</v>
      </c>
      <c r="M3949">
        <v>21.535699999999999</v>
      </c>
      <c r="N3949">
        <v>107.6785</v>
      </c>
      <c r="O3949">
        <v>0</v>
      </c>
      <c r="P3949">
        <v>0</v>
      </c>
      <c r="Q3949">
        <v>9066.5357000000004</v>
      </c>
      <c r="R3949">
        <v>45332.678500000002</v>
      </c>
      <c r="S3949" t="s">
        <v>1428</v>
      </c>
    </row>
    <row r="3950" spans="1:19">
      <c r="A3950" t="s">
        <v>3209</v>
      </c>
      <c r="B3950">
        <v>44325</v>
      </c>
      <c r="C3950" t="s">
        <v>3210</v>
      </c>
      <c r="D3950" s="132">
        <v>44325</v>
      </c>
      <c r="E3950" t="s">
        <v>1429</v>
      </c>
      <c r="F3950" t="s">
        <v>100</v>
      </c>
      <c r="G3950" t="s">
        <v>1046</v>
      </c>
      <c r="H3950" t="s">
        <v>1433</v>
      </c>
      <c r="I3950" t="s">
        <v>1420</v>
      </c>
      <c r="J3950">
        <v>5</v>
      </c>
      <c r="K3950">
        <v>9035</v>
      </c>
      <c r="L3950">
        <v>45175</v>
      </c>
      <c r="M3950">
        <v>21.511900000000001</v>
      </c>
      <c r="N3950">
        <v>107.5595</v>
      </c>
      <c r="O3950">
        <v>0</v>
      </c>
      <c r="P3950">
        <v>0</v>
      </c>
      <c r="Q3950">
        <v>9056.5118999999995</v>
      </c>
      <c r="R3950">
        <v>45282.559500000003</v>
      </c>
      <c r="S3950" t="s">
        <v>1428</v>
      </c>
    </row>
    <row r="3951" spans="1:19">
      <c r="A3951" t="s">
        <v>3209</v>
      </c>
      <c r="B3951">
        <v>44325</v>
      </c>
      <c r="C3951" t="s">
        <v>3210</v>
      </c>
      <c r="D3951" s="132">
        <v>44325</v>
      </c>
      <c r="E3951" t="s">
        <v>1429</v>
      </c>
      <c r="F3951" t="s">
        <v>100</v>
      </c>
      <c r="G3951" t="s">
        <v>1046</v>
      </c>
      <c r="H3951" t="s">
        <v>1433</v>
      </c>
      <c r="I3951" t="s">
        <v>1156</v>
      </c>
      <c r="J3951">
        <v>80</v>
      </c>
      <c r="K3951">
        <v>1419</v>
      </c>
      <c r="L3951">
        <v>113520</v>
      </c>
      <c r="M3951">
        <v>3.3786</v>
      </c>
      <c r="N3951">
        <v>270.28800000000001</v>
      </c>
      <c r="O3951">
        <v>0</v>
      </c>
      <c r="P3951">
        <v>0</v>
      </c>
      <c r="Q3951">
        <v>1422.3786</v>
      </c>
      <c r="R3951">
        <v>113790.288</v>
      </c>
      <c r="S3951" t="s">
        <v>1428</v>
      </c>
    </row>
    <row r="3952" spans="1:19">
      <c r="A3952" t="s">
        <v>3209</v>
      </c>
      <c r="B3952">
        <v>44325</v>
      </c>
      <c r="C3952" t="s">
        <v>3210</v>
      </c>
      <c r="D3952" s="132">
        <v>44325</v>
      </c>
      <c r="E3952" t="s">
        <v>1429</v>
      </c>
      <c r="F3952" t="s">
        <v>100</v>
      </c>
      <c r="G3952" t="s">
        <v>1046</v>
      </c>
      <c r="H3952" t="s">
        <v>1433</v>
      </c>
      <c r="I3952" t="s">
        <v>1319</v>
      </c>
      <c r="J3952">
        <v>60</v>
      </c>
      <c r="K3952">
        <v>1244</v>
      </c>
      <c r="L3952">
        <v>74640</v>
      </c>
      <c r="M3952">
        <v>2.9619</v>
      </c>
      <c r="N3952">
        <v>177.714</v>
      </c>
      <c r="O3952">
        <v>0</v>
      </c>
      <c r="P3952">
        <v>0</v>
      </c>
      <c r="Q3952">
        <v>1246.9619</v>
      </c>
      <c r="R3952">
        <v>74817.714000000007</v>
      </c>
      <c r="S3952" t="s">
        <v>1428</v>
      </c>
    </row>
    <row r="3953" spans="1:19">
      <c r="A3953" t="s">
        <v>3209</v>
      </c>
      <c r="B3953">
        <v>44325</v>
      </c>
      <c r="C3953" t="s">
        <v>3210</v>
      </c>
      <c r="D3953" s="132">
        <v>44325</v>
      </c>
      <c r="E3953" t="s">
        <v>1429</v>
      </c>
      <c r="F3953" t="s">
        <v>100</v>
      </c>
      <c r="G3953" t="s">
        <v>1046</v>
      </c>
      <c r="H3953" t="s">
        <v>1433</v>
      </c>
      <c r="I3953" t="s">
        <v>1407</v>
      </c>
      <c r="J3953">
        <v>5</v>
      </c>
      <c r="K3953">
        <v>5415</v>
      </c>
      <c r="L3953">
        <v>27075</v>
      </c>
      <c r="M3953">
        <v>12.892899999999999</v>
      </c>
      <c r="N3953">
        <v>64.464500000000001</v>
      </c>
      <c r="O3953">
        <v>0</v>
      </c>
      <c r="P3953">
        <v>0</v>
      </c>
      <c r="Q3953">
        <v>5427.8928999999998</v>
      </c>
      <c r="R3953">
        <v>27139.464499999998</v>
      </c>
      <c r="S3953" t="s">
        <v>1428</v>
      </c>
    </row>
    <row r="3954" spans="1:19">
      <c r="A3954" t="s">
        <v>3209</v>
      </c>
      <c r="B3954">
        <v>44325</v>
      </c>
      <c r="C3954" t="s">
        <v>3210</v>
      </c>
      <c r="D3954" s="132">
        <v>44325</v>
      </c>
      <c r="E3954" t="s">
        <v>1429</v>
      </c>
      <c r="F3954" t="s">
        <v>100</v>
      </c>
      <c r="G3954" t="s">
        <v>1046</v>
      </c>
      <c r="H3954" t="s">
        <v>1433</v>
      </c>
      <c r="I3954" t="s">
        <v>1475</v>
      </c>
      <c r="J3954">
        <v>4</v>
      </c>
      <c r="K3954">
        <v>9035</v>
      </c>
      <c r="L3954">
        <v>36140</v>
      </c>
      <c r="M3954">
        <v>21.511900000000001</v>
      </c>
      <c r="N3954">
        <v>86.047600000000003</v>
      </c>
      <c r="O3954">
        <v>0</v>
      </c>
      <c r="P3954">
        <v>0</v>
      </c>
      <c r="Q3954">
        <v>9056.5118999999995</v>
      </c>
      <c r="R3954">
        <v>36226.047599999998</v>
      </c>
      <c r="S3954" t="s">
        <v>1428</v>
      </c>
    </row>
    <row r="3955" spans="1:19">
      <c r="A3955" t="s">
        <v>3209</v>
      </c>
      <c r="B3955">
        <v>44325</v>
      </c>
      <c r="C3955" t="s">
        <v>3210</v>
      </c>
      <c r="D3955" s="132">
        <v>44325</v>
      </c>
      <c r="E3955" t="s">
        <v>1429</v>
      </c>
      <c r="F3955" t="s">
        <v>100</v>
      </c>
      <c r="G3955" t="s">
        <v>1046</v>
      </c>
      <c r="H3955" t="s">
        <v>1433</v>
      </c>
      <c r="I3955" t="s">
        <v>2141</v>
      </c>
      <c r="J3955">
        <v>40</v>
      </c>
      <c r="K3955">
        <v>1176</v>
      </c>
      <c r="L3955">
        <v>47040</v>
      </c>
      <c r="M3955">
        <v>2.8</v>
      </c>
      <c r="N3955">
        <v>112</v>
      </c>
      <c r="O3955">
        <v>0</v>
      </c>
      <c r="P3955">
        <v>0</v>
      </c>
      <c r="Q3955">
        <v>1178.8</v>
      </c>
      <c r="R3955">
        <v>47152</v>
      </c>
      <c r="S3955" t="s">
        <v>1428</v>
      </c>
    </row>
    <row r="3956" spans="1:19">
      <c r="A3956" t="s">
        <v>3209</v>
      </c>
      <c r="B3956">
        <v>44325</v>
      </c>
      <c r="C3956" t="s">
        <v>3210</v>
      </c>
      <c r="D3956" s="132">
        <v>44325</v>
      </c>
      <c r="E3956" t="s">
        <v>1429</v>
      </c>
      <c r="F3956" t="s">
        <v>100</v>
      </c>
      <c r="G3956" t="s">
        <v>1046</v>
      </c>
      <c r="H3956" t="s">
        <v>1433</v>
      </c>
      <c r="I3956" t="s">
        <v>1375</v>
      </c>
      <c r="J3956">
        <v>30</v>
      </c>
      <c r="K3956">
        <v>1400</v>
      </c>
      <c r="L3956">
        <v>42000</v>
      </c>
      <c r="M3956">
        <v>3.3332999999999999</v>
      </c>
      <c r="N3956">
        <v>99.998999999999995</v>
      </c>
      <c r="O3956">
        <v>0</v>
      </c>
      <c r="P3956">
        <v>0</v>
      </c>
      <c r="Q3956">
        <v>1403.3333</v>
      </c>
      <c r="R3956">
        <v>42099.999000000003</v>
      </c>
      <c r="S3956" t="s">
        <v>1428</v>
      </c>
    </row>
    <row r="3957" spans="1:19">
      <c r="A3957" t="s">
        <v>3209</v>
      </c>
      <c r="B3957">
        <v>44325</v>
      </c>
      <c r="C3957" t="s">
        <v>3210</v>
      </c>
      <c r="D3957" s="132">
        <v>44325</v>
      </c>
      <c r="E3957" t="s">
        <v>1429</v>
      </c>
      <c r="F3957" t="s">
        <v>100</v>
      </c>
      <c r="G3957" t="s">
        <v>1046</v>
      </c>
      <c r="H3957" t="s">
        <v>1433</v>
      </c>
      <c r="I3957" t="s">
        <v>1408</v>
      </c>
      <c r="J3957">
        <v>5</v>
      </c>
      <c r="K3957">
        <v>7760</v>
      </c>
      <c r="L3957">
        <v>38800</v>
      </c>
      <c r="M3957">
        <v>18.476199999999999</v>
      </c>
      <c r="N3957">
        <v>92.381</v>
      </c>
      <c r="O3957">
        <v>0</v>
      </c>
      <c r="P3957">
        <v>0</v>
      </c>
      <c r="Q3957">
        <v>7778.4762000000001</v>
      </c>
      <c r="R3957">
        <v>38892.381000000001</v>
      </c>
      <c r="S3957" t="s">
        <v>1428</v>
      </c>
    </row>
    <row r="3958" spans="1:19">
      <c r="A3958" t="s">
        <v>3209</v>
      </c>
      <c r="B3958">
        <v>44325</v>
      </c>
      <c r="C3958" t="s">
        <v>3210</v>
      </c>
      <c r="D3958" s="132">
        <v>44325</v>
      </c>
      <c r="E3958" t="s">
        <v>1429</v>
      </c>
      <c r="F3958" t="s">
        <v>100</v>
      </c>
      <c r="G3958" t="s">
        <v>1046</v>
      </c>
      <c r="H3958" t="s">
        <v>1433</v>
      </c>
      <c r="I3958" t="s">
        <v>1379</v>
      </c>
      <c r="J3958">
        <v>40</v>
      </c>
      <c r="K3958">
        <v>1186</v>
      </c>
      <c r="L3958">
        <v>47440</v>
      </c>
      <c r="M3958">
        <v>2.8237999999999999</v>
      </c>
      <c r="N3958">
        <v>112.952</v>
      </c>
      <c r="O3958">
        <v>0</v>
      </c>
      <c r="P3958">
        <v>0</v>
      </c>
      <c r="Q3958">
        <v>1188.8237999999999</v>
      </c>
      <c r="R3958">
        <v>47552.951999999997</v>
      </c>
      <c r="S3958" t="s">
        <v>1428</v>
      </c>
    </row>
    <row r="3959" spans="1:19">
      <c r="A3959" t="s">
        <v>3209</v>
      </c>
      <c r="B3959">
        <v>44325</v>
      </c>
      <c r="C3959" t="s">
        <v>3210</v>
      </c>
      <c r="D3959" s="132">
        <v>44325</v>
      </c>
      <c r="E3959" t="s">
        <v>1429</v>
      </c>
      <c r="F3959" t="s">
        <v>100</v>
      </c>
      <c r="G3959" t="s">
        <v>1046</v>
      </c>
      <c r="H3959" t="s">
        <v>1433</v>
      </c>
      <c r="I3959" t="s">
        <v>1322</v>
      </c>
      <c r="J3959">
        <v>30</v>
      </c>
      <c r="K3959">
        <v>1361</v>
      </c>
      <c r="L3959">
        <v>40830</v>
      </c>
      <c r="M3959">
        <v>3.2404999999999999</v>
      </c>
      <c r="N3959">
        <v>97.215000000000003</v>
      </c>
      <c r="O3959">
        <v>0</v>
      </c>
      <c r="P3959">
        <v>0</v>
      </c>
      <c r="Q3959">
        <v>1364.2405000000001</v>
      </c>
      <c r="R3959">
        <v>40927.214999999997</v>
      </c>
      <c r="S3959" t="s">
        <v>1428</v>
      </c>
    </row>
    <row r="3960" spans="1:19">
      <c r="A3960" t="s">
        <v>3211</v>
      </c>
      <c r="B3960">
        <v>44325</v>
      </c>
      <c r="C3960" t="s">
        <v>3212</v>
      </c>
      <c r="D3960" s="132">
        <v>44325</v>
      </c>
      <c r="E3960" t="s">
        <v>1429</v>
      </c>
      <c r="F3960" t="s">
        <v>99</v>
      </c>
      <c r="G3960" t="s">
        <v>1046</v>
      </c>
      <c r="H3960" t="s">
        <v>1433</v>
      </c>
      <c r="I3960" t="s">
        <v>1407</v>
      </c>
      <c r="J3960">
        <v>19</v>
      </c>
      <c r="K3960">
        <v>5415</v>
      </c>
      <c r="L3960">
        <v>102885</v>
      </c>
      <c r="M3960">
        <v>12.892899999999999</v>
      </c>
      <c r="N3960">
        <v>244.96510000000001</v>
      </c>
      <c r="O3960">
        <v>0</v>
      </c>
      <c r="P3960">
        <v>0</v>
      </c>
      <c r="Q3960">
        <v>5427.8928999999998</v>
      </c>
      <c r="R3960">
        <v>103129.9651</v>
      </c>
      <c r="S3960" t="s">
        <v>1428</v>
      </c>
    </row>
    <row r="3961" spans="1:19">
      <c r="A3961" t="s">
        <v>3211</v>
      </c>
      <c r="B3961">
        <v>44325</v>
      </c>
      <c r="C3961" t="s">
        <v>3212</v>
      </c>
      <c r="D3961" s="132">
        <v>44325</v>
      </c>
      <c r="E3961" t="s">
        <v>1429</v>
      </c>
      <c r="F3961" t="s">
        <v>99</v>
      </c>
      <c r="G3961" t="s">
        <v>1046</v>
      </c>
      <c r="H3961" t="s">
        <v>1433</v>
      </c>
      <c r="I3961" t="s">
        <v>1322</v>
      </c>
      <c r="J3961">
        <v>110</v>
      </c>
      <c r="K3961">
        <v>1361</v>
      </c>
      <c r="L3961">
        <v>149710</v>
      </c>
      <c r="M3961">
        <v>3.2404999999999999</v>
      </c>
      <c r="N3961">
        <v>356.45499999999998</v>
      </c>
      <c r="O3961">
        <v>0</v>
      </c>
      <c r="P3961">
        <v>0</v>
      </c>
      <c r="Q3961">
        <v>1364.2405000000001</v>
      </c>
      <c r="R3961">
        <v>150066.45499999999</v>
      </c>
      <c r="S3961" t="s">
        <v>1428</v>
      </c>
    </row>
    <row r="3962" spans="1:19">
      <c r="A3962" t="s">
        <v>3211</v>
      </c>
      <c r="B3962">
        <v>44325</v>
      </c>
      <c r="C3962" t="s">
        <v>3212</v>
      </c>
      <c r="D3962" s="132">
        <v>44325</v>
      </c>
      <c r="E3962" t="s">
        <v>1429</v>
      </c>
      <c r="F3962" t="s">
        <v>99</v>
      </c>
      <c r="G3962" t="s">
        <v>1046</v>
      </c>
      <c r="H3962" t="s">
        <v>1433</v>
      </c>
      <c r="I3962" t="s">
        <v>1408</v>
      </c>
      <c r="J3962">
        <v>20</v>
      </c>
      <c r="K3962">
        <v>7760</v>
      </c>
      <c r="L3962">
        <v>155200</v>
      </c>
      <c r="M3962">
        <v>18.476199999999999</v>
      </c>
      <c r="N3962">
        <v>369.524</v>
      </c>
      <c r="O3962">
        <v>0</v>
      </c>
      <c r="P3962">
        <v>0</v>
      </c>
      <c r="Q3962">
        <v>7778.4762000000001</v>
      </c>
      <c r="R3962">
        <v>155569.524</v>
      </c>
      <c r="S3962" t="s">
        <v>1428</v>
      </c>
    </row>
    <row r="3963" spans="1:19">
      <c r="A3963" t="s">
        <v>3211</v>
      </c>
      <c r="B3963">
        <v>44325</v>
      </c>
      <c r="C3963" t="s">
        <v>3212</v>
      </c>
      <c r="D3963" s="132">
        <v>44325</v>
      </c>
      <c r="E3963" t="s">
        <v>1429</v>
      </c>
      <c r="F3963" t="s">
        <v>99</v>
      </c>
      <c r="G3963" t="s">
        <v>1046</v>
      </c>
      <c r="H3963" t="s">
        <v>1433</v>
      </c>
      <c r="I3963" t="s">
        <v>1319</v>
      </c>
      <c r="J3963">
        <v>70</v>
      </c>
      <c r="K3963">
        <v>1244</v>
      </c>
      <c r="L3963">
        <v>87080</v>
      </c>
      <c r="M3963">
        <v>2.9619</v>
      </c>
      <c r="N3963">
        <v>207.333</v>
      </c>
      <c r="O3963">
        <v>0</v>
      </c>
      <c r="P3963">
        <v>0</v>
      </c>
      <c r="Q3963">
        <v>1246.9619</v>
      </c>
      <c r="R3963">
        <v>87287.332999999999</v>
      </c>
      <c r="S3963" t="s">
        <v>1428</v>
      </c>
    </row>
    <row r="3964" spans="1:19">
      <c r="A3964" t="s">
        <v>3211</v>
      </c>
      <c r="B3964">
        <v>44325</v>
      </c>
      <c r="C3964" t="s">
        <v>3212</v>
      </c>
      <c r="D3964" s="132">
        <v>44325</v>
      </c>
      <c r="E3964" t="s">
        <v>1429</v>
      </c>
      <c r="F3964" t="s">
        <v>99</v>
      </c>
      <c r="G3964" t="s">
        <v>1046</v>
      </c>
      <c r="H3964" t="s">
        <v>1433</v>
      </c>
      <c r="I3964" t="s">
        <v>1156</v>
      </c>
      <c r="J3964">
        <v>150</v>
      </c>
      <c r="K3964">
        <v>1419</v>
      </c>
      <c r="L3964">
        <v>212850</v>
      </c>
      <c r="M3964">
        <v>3.3786</v>
      </c>
      <c r="N3964">
        <v>506.79</v>
      </c>
      <c r="O3964">
        <v>0</v>
      </c>
      <c r="P3964">
        <v>0</v>
      </c>
      <c r="Q3964">
        <v>1422.3786</v>
      </c>
      <c r="R3964">
        <v>213356.79</v>
      </c>
      <c r="S3964" t="s">
        <v>1428</v>
      </c>
    </row>
    <row r="3965" spans="1:19">
      <c r="A3965" t="s">
        <v>3211</v>
      </c>
      <c r="B3965">
        <v>44325</v>
      </c>
      <c r="C3965" t="s">
        <v>3212</v>
      </c>
      <c r="D3965" s="132">
        <v>44325</v>
      </c>
      <c r="E3965" t="s">
        <v>1429</v>
      </c>
      <c r="F3965" t="s">
        <v>99</v>
      </c>
      <c r="G3965" t="s">
        <v>1046</v>
      </c>
      <c r="H3965" t="s">
        <v>1433</v>
      </c>
      <c r="I3965" t="s">
        <v>1379</v>
      </c>
      <c r="J3965">
        <v>100</v>
      </c>
      <c r="K3965">
        <v>1186</v>
      </c>
      <c r="L3965">
        <v>118600</v>
      </c>
      <c r="M3965">
        <v>2.8237999999999999</v>
      </c>
      <c r="N3965">
        <v>282.38</v>
      </c>
      <c r="O3965">
        <v>0</v>
      </c>
      <c r="P3965">
        <v>0</v>
      </c>
      <c r="Q3965">
        <v>1188.8237999999999</v>
      </c>
      <c r="R3965">
        <v>118882.38</v>
      </c>
      <c r="S3965" t="s">
        <v>1428</v>
      </c>
    </row>
    <row r="3966" spans="1:19">
      <c r="A3966" t="s">
        <v>3211</v>
      </c>
      <c r="B3966">
        <v>44325</v>
      </c>
      <c r="C3966" t="s">
        <v>3212</v>
      </c>
      <c r="D3966" s="132">
        <v>44325</v>
      </c>
      <c r="E3966" t="s">
        <v>1429</v>
      </c>
      <c r="F3966" t="s">
        <v>99</v>
      </c>
      <c r="G3966" t="s">
        <v>1046</v>
      </c>
      <c r="H3966" t="s">
        <v>1433</v>
      </c>
      <c r="I3966" t="s">
        <v>1375</v>
      </c>
      <c r="J3966">
        <v>200</v>
      </c>
      <c r="K3966">
        <v>1400</v>
      </c>
      <c r="L3966">
        <v>280000</v>
      </c>
      <c r="M3966">
        <v>3.3332999999999999</v>
      </c>
      <c r="N3966">
        <v>666.66</v>
      </c>
      <c r="O3966">
        <v>0</v>
      </c>
      <c r="P3966">
        <v>0</v>
      </c>
      <c r="Q3966">
        <v>1403.3333</v>
      </c>
      <c r="R3966">
        <v>280666.65999999997</v>
      </c>
      <c r="S3966" t="s">
        <v>1428</v>
      </c>
    </row>
    <row r="3967" spans="1:19">
      <c r="A3967" t="s">
        <v>3213</v>
      </c>
      <c r="B3967">
        <v>44325</v>
      </c>
      <c r="C3967" t="s">
        <v>3214</v>
      </c>
      <c r="D3967" s="132">
        <v>44325</v>
      </c>
      <c r="E3967" t="s">
        <v>1429</v>
      </c>
      <c r="F3967" t="s">
        <v>103</v>
      </c>
      <c r="G3967" t="s">
        <v>1434</v>
      </c>
      <c r="H3967" t="s">
        <v>1433</v>
      </c>
      <c r="I3967" t="s">
        <v>1408</v>
      </c>
      <c r="J3967">
        <v>30</v>
      </c>
      <c r="K3967">
        <v>7760</v>
      </c>
      <c r="L3967">
        <v>232800</v>
      </c>
      <c r="M3967">
        <v>18.476199999999999</v>
      </c>
      <c r="N3967">
        <v>554.28599999999994</v>
      </c>
      <c r="O3967">
        <v>0</v>
      </c>
      <c r="P3967">
        <v>0</v>
      </c>
      <c r="Q3967">
        <v>7778.4762000000001</v>
      </c>
      <c r="R3967">
        <v>233354.28599999999</v>
      </c>
      <c r="S3967" t="s">
        <v>1428</v>
      </c>
    </row>
    <row r="3968" spans="1:19">
      <c r="A3968" t="s">
        <v>3213</v>
      </c>
      <c r="B3968">
        <v>44325</v>
      </c>
      <c r="C3968" t="s">
        <v>3214</v>
      </c>
      <c r="D3968" s="132">
        <v>44325</v>
      </c>
      <c r="E3968" t="s">
        <v>1429</v>
      </c>
      <c r="F3968" t="s">
        <v>103</v>
      </c>
      <c r="G3968" t="s">
        <v>1434</v>
      </c>
      <c r="H3968" t="s">
        <v>1433</v>
      </c>
      <c r="I3968" t="s">
        <v>1420</v>
      </c>
      <c r="J3968">
        <v>20</v>
      </c>
      <c r="K3968">
        <v>9035</v>
      </c>
      <c r="L3968">
        <v>180700</v>
      </c>
      <c r="M3968">
        <v>21.511900000000001</v>
      </c>
      <c r="N3968">
        <v>430.238</v>
      </c>
      <c r="O3968">
        <v>0</v>
      </c>
      <c r="P3968">
        <v>0</v>
      </c>
      <c r="Q3968">
        <v>9056.5118999999995</v>
      </c>
      <c r="R3968">
        <v>181130.23800000001</v>
      </c>
      <c r="S3968" t="s">
        <v>1428</v>
      </c>
    </row>
    <row r="3969" spans="1:19">
      <c r="A3969" t="s">
        <v>3213</v>
      </c>
      <c r="B3969">
        <v>44325</v>
      </c>
      <c r="C3969" t="s">
        <v>3214</v>
      </c>
      <c r="D3969" s="132">
        <v>44325</v>
      </c>
      <c r="E3969" t="s">
        <v>1429</v>
      </c>
      <c r="F3969" t="s">
        <v>103</v>
      </c>
      <c r="G3969" t="s">
        <v>1434</v>
      </c>
      <c r="H3969" t="s">
        <v>1433</v>
      </c>
      <c r="I3969" t="s">
        <v>1475</v>
      </c>
      <c r="J3969">
        <v>20</v>
      </c>
      <c r="K3969">
        <v>9035</v>
      </c>
      <c r="L3969">
        <v>180700</v>
      </c>
      <c r="M3969">
        <v>21.511900000000001</v>
      </c>
      <c r="N3969">
        <v>430.238</v>
      </c>
      <c r="O3969">
        <v>0</v>
      </c>
      <c r="P3969">
        <v>0</v>
      </c>
      <c r="Q3969">
        <v>9056.5118999999995</v>
      </c>
      <c r="R3969">
        <v>181130.23800000001</v>
      </c>
      <c r="S3969" t="s">
        <v>1428</v>
      </c>
    </row>
    <row r="3970" spans="1:19">
      <c r="A3970" t="s">
        <v>3213</v>
      </c>
      <c r="B3970">
        <v>44325</v>
      </c>
      <c r="C3970" t="s">
        <v>3214</v>
      </c>
      <c r="D3970" s="132">
        <v>44325</v>
      </c>
      <c r="E3970" t="s">
        <v>1429</v>
      </c>
      <c r="F3970" t="s">
        <v>103</v>
      </c>
      <c r="G3970" t="s">
        <v>1434</v>
      </c>
      <c r="H3970" t="s">
        <v>1433</v>
      </c>
      <c r="I3970" t="s">
        <v>2141</v>
      </c>
      <c r="J3970">
        <v>150</v>
      </c>
      <c r="K3970">
        <v>1176</v>
      </c>
      <c r="L3970">
        <v>176400</v>
      </c>
      <c r="M3970">
        <v>2.8</v>
      </c>
      <c r="N3970">
        <v>420</v>
      </c>
      <c r="O3970">
        <v>0</v>
      </c>
      <c r="P3970">
        <v>0</v>
      </c>
      <c r="Q3970">
        <v>1178.8</v>
      </c>
      <c r="R3970">
        <v>176820</v>
      </c>
      <c r="S3970" t="s">
        <v>1428</v>
      </c>
    </row>
    <row r="3971" spans="1:19">
      <c r="A3971" t="s">
        <v>3213</v>
      </c>
      <c r="B3971">
        <v>44325</v>
      </c>
      <c r="C3971" t="s">
        <v>3214</v>
      </c>
      <c r="D3971" s="132">
        <v>44325</v>
      </c>
      <c r="E3971" t="s">
        <v>1429</v>
      </c>
      <c r="F3971" t="s">
        <v>103</v>
      </c>
      <c r="G3971" t="s">
        <v>1434</v>
      </c>
      <c r="H3971" t="s">
        <v>1433</v>
      </c>
      <c r="I3971" t="s">
        <v>1407</v>
      </c>
      <c r="J3971">
        <v>74</v>
      </c>
      <c r="K3971">
        <v>5415</v>
      </c>
      <c r="L3971">
        <v>400710</v>
      </c>
      <c r="M3971">
        <v>12.892899999999999</v>
      </c>
      <c r="N3971">
        <v>954.07460000000003</v>
      </c>
      <c r="O3971">
        <v>0</v>
      </c>
      <c r="P3971">
        <v>0</v>
      </c>
      <c r="Q3971">
        <v>5427.8928999999998</v>
      </c>
      <c r="R3971">
        <v>401664.07459999999</v>
      </c>
      <c r="S3971" t="s">
        <v>1428</v>
      </c>
    </row>
    <row r="3972" spans="1:19">
      <c r="A3972" t="s">
        <v>3213</v>
      </c>
      <c r="B3972">
        <v>44325</v>
      </c>
      <c r="C3972" t="s">
        <v>3214</v>
      </c>
      <c r="D3972" s="132">
        <v>44325</v>
      </c>
      <c r="E3972" t="s">
        <v>1429</v>
      </c>
      <c r="F3972" t="s">
        <v>103</v>
      </c>
      <c r="G3972" t="s">
        <v>1434</v>
      </c>
      <c r="H3972" t="s">
        <v>1433</v>
      </c>
      <c r="I3972" t="s">
        <v>1319</v>
      </c>
      <c r="J3972">
        <v>100</v>
      </c>
      <c r="K3972">
        <v>1244</v>
      </c>
      <c r="L3972">
        <v>124400</v>
      </c>
      <c r="M3972">
        <v>2.9619</v>
      </c>
      <c r="N3972">
        <v>296.19</v>
      </c>
      <c r="O3972">
        <v>0</v>
      </c>
      <c r="P3972">
        <v>0</v>
      </c>
      <c r="Q3972">
        <v>1246.9619</v>
      </c>
      <c r="R3972">
        <v>124696.19</v>
      </c>
      <c r="S3972" t="s">
        <v>1428</v>
      </c>
    </row>
    <row r="3973" spans="1:19">
      <c r="A3973" t="s">
        <v>3215</v>
      </c>
      <c r="B3973">
        <v>44325</v>
      </c>
      <c r="C3973" t="s">
        <v>3216</v>
      </c>
      <c r="D3973" s="132">
        <v>44325</v>
      </c>
      <c r="E3973" t="s">
        <v>1429</v>
      </c>
      <c r="F3973" t="s">
        <v>104</v>
      </c>
      <c r="G3973" t="s">
        <v>1432</v>
      </c>
      <c r="H3973" t="s">
        <v>1433</v>
      </c>
      <c r="I3973" t="s">
        <v>1344</v>
      </c>
      <c r="J3973">
        <v>20</v>
      </c>
      <c r="K3973">
        <v>9850</v>
      </c>
      <c r="L3973">
        <v>197000</v>
      </c>
      <c r="M3973">
        <v>23.452400000000001</v>
      </c>
      <c r="N3973">
        <v>469.048</v>
      </c>
      <c r="O3973">
        <v>0</v>
      </c>
      <c r="P3973">
        <v>0</v>
      </c>
      <c r="Q3973">
        <v>9873.4524000000001</v>
      </c>
      <c r="R3973">
        <v>197469.04800000001</v>
      </c>
      <c r="S3973" t="s">
        <v>1428</v>
      </c>
    </row>
    <row r="3974" spans="1:19">
      <c r="A3974" t="s">
        <v>3215</v>
      </c>
      <c r="B3974">
        <v>44325</v>
      </c>
      <c r="C3974" t="s">
        <v>3216</v>
      </c>
      <c r="D3974" s="132">
        <v>44325</v>
      </c>
      <c r="E3974" t="s">
        <v>1429</v>
      </c>
      <c r="F3974" t="s">
        <v>104</v>
      </c>
      <c r="G3974" t="s">
        <v>1432</v>
      </c>
      <c r="H3974" t="s">
        <v>1433</v>
      </c>
      <c r="I3974" t="s">
        <v>2141</v>
      </c>
      <c r="J3974">
        <v>20</v>
      </c>
      <c r="K3974">
        <v>1176</v>
      </c>
      <c r="L3974">
        <v>23520</v>
      </c>
      <c r="M3974">
        <v>2.8</v>
      </c>
      <c r="N3974">
        <v>56</v>
      </c>
      <c r="O3974">
        <v>0</v>
      </c>
      <c r="P3974">
        <v>0</v>
      </c>
      <c r="Q3974">
        <v>1178.8</v>
      </c>
      <c r="R3974">
        <v>23576</v>
      </c>
      <c r="S3974" t="s">
        <v>1428</v>
      </c>
    </row>
    <row r="3975" spans="1:19">
      <c r="A3975" t="s">
        <v>3215</v>
      </c>
      <c r="B3975">
        <v>44325</v>
      </c>
      <c r="C3975" t="s">
        <v>3216</v>
      </c>
      <c r="D3975" s="132">
        <v>44325</v>
      </c>
      <c r="E3975" t="s">
        <v>1429</v>
      </c>
      <c r="F3975" t="s">
        <v>104</v>
      </c>
      <c r="G3975" t="s">
        <v>1432</v>
      </c>
      <c r="H3975" t="s">
        <v>1433</v>
      </c>
      <c r="I3975" t="s">
        <v>1420</v>
      </c>
      <c r="J3975">
        <v>20</v>
      </c>
      <c r="K3975">
        <v>9035</v>
      </c>
      <c r="L3975">
        <v>180700</v>
      </c>
      <c r="M3975">
        <v>21.511900000000001</v>
      </c>
      <c r="N3975">
        <v>430.238</v>
      </c>
      <c r="O3975">
        <v>0</v>
      </c>
      <c r="P3975">
        <v>0</v>
      </c>
      <c r="Q3975">
        <v>9056.5118999999995</v>
      </c>
      <c r="R3975">
        <v>181130.23800000001</v>
      </c>
      <c r="S3975" t="s">
        <v>1428</v>
      </c>
    </row>
    <row r="3976" spans="1:19">
      <c r="A3976" t="s">
        <v>3217</v>
      </c>
      <c r="B3976">
        <v>44325</v>
      </c>
      <c r="C3976" t="s">
        <v>3218</v>
      </c>
      <c r="D3976" s="132">
        <v>44325</v>
      </c>
      <c r="E3976" t="s">
        <v>1429</v>
      </c>
      <c r="F3976" t="s">
        <v>91</v>
      </c>
      <c r="G3976" t="s">
        <v>1014</v>
      </c>
      <c r="H3976" t="s">
        <v>1433</v>
      </c>
      <c r="I3976" t="s">
        <v>1408</v>
      </c>
      <c r="J3976">
        <v>3</v>
      </c>
      <c r="K3976">
        <v>7760</v>
      </c>
      <c r="L3976">
        <v>23280</v>
      </c>
      <c r="M3976">
        <v>18.476199999999999</v>
      </c>
      <c r="N3976">
        <v>55.428600000000003</v>
      </c>
      <c r="O3976">
        <v>0</v>
      </c>
      <c r="P3976">
        <v>0</v>
      </c>
      <c r="Q3976">
        <v>7778.4762000000001</v>
      </c>
      <c r="R3976">
        <v>23335.428599999999</v>
      </c>
      <c r="S3976" t="s">
        <v>1428</v>
      </c>
    </row>
    <row r="3977" spans="1:19">
      <c r="A3977" t="s">
        <v>3217</v>
      </c>
      <c r="B3977">
        <v>44325</v>
      </c>
      <c r="C3977" t="s">
        <v>3218</v>
      </c>
      <c r="D3977" s="132">
        <v>44325</v>
      </c>
      <c r="E3977" t="s">
        <v>1429</v>
      </c>
      <c r="F3977" t="s">
        <v>91</v>
      </c>
      <c r="G3977" t="s">
        <v>1014</v>
      </c>
      <c r="H3977" t="s">
        <v>1433</v>
      </c>
      <c r="I3977" t="s">
        <v>2141</v>
      </c>
      <c r="J3977">
        <v>20</v>
      </c>
      <c r="K3977">
        <v>1176</v>
      </c>
      <c r="L3977">
        <v>23520</v>
      </c>
      <c r="M3977">
        <v>2.8</v>
      </c>
      <c r="N3977">
        <v>56</v>
      </c>
      <c r="O3977">
        <v>0</v>
      </c>
      <c r="P3977">
        <v>0</v>
      </c>
      <c r="Q3977">
        <v>1178.8</v>
      </c>
      <c r="R3977">
        <v>23576</v>
      </c>
      <c r="S3977" t="s">
        <v>1428</v>
      </c>
    </row>
    <row r="3978" spans="1:19">
      <c r="A3978" t="s">
        <v>3217</v>
      </c>
      <c r="B3978">
        <v>44325</v>
      </c>
      <c r="C3978" t="s">
        <v>3218</v>
      </c>
      <c r="D3978" s="132">
        <v>44325</v>
      </c>
      <c r="E3978" t="s">
        <v>1429</v>
      </c>
      <c r="F3978" t="s">
        <v>91</v>
      </c>
      <c r="G3978" t="s">
        <v>1014</v>
      </c>
      <c r="H3978" t="s">
        <v>1433</v>
      </c>
      <c r="I3978" t="s">
        <v>1156</v>
      </c>
      <c r="J3978">
        <v>40</v>
      </c>
      <c r="K3978">
        <v>1419</v>
      </c>
      <c r="L3978">
        <v>56760</v>
      </c>
      <c r="M3978">
        <v>3.3786</v>
      </c>
      <c r="N3978">
        <v>135.14400000000001</v>
      </c>
      <c r="O3978">
        <v>0</v>
      </c>
      <c r="P3978">
        <v>0</v>
      </c>
      <c r="Q3978">
        <v>1422.3786</v>
      </c>
      <c r="R3978">
        <v>56895.144</v>
      </c>
      <c r="S3978" t="s">
        <v>1428</v>
      </c>
    </row>
    <row r="3979" spans="1:19">
      <c r="A3979" t="s">
        <v>3219</v>
      </c>
      <c r="B3979">
        <v>44325</v>
      </c>
      <c r="C3979" t="s">
        <v>3220</v>
      </c>
      <c r="D3979" s="132">
        <v>44325</v>
      </c>
      <c r="E3979" t="s">
        <v>1429</v>
      </c>
      <c r="F3979" t="s">
        <v>95</v>
      </c>
      <c r="G3979" t="s">
        <v>1014</v>
      </c>
      <c r="H3979" t="s">
        <v>1433</v>
      </c>
      <c r="I3979" t="s">
        <v>1322</v>
      </c>
      <c r="J3979">
        <v>10</v>
      </c>
      <c r="K3979">
        <v>1361</v>
      </c>
      <c r="L3979">
        <v>13610</v>
      </c>
      <c r="M3979">
        <v>3.2404999999999999</v>
      </c>
      <c r="N3979">
        <v>32.405000000000001</v>
      </c>
      <c r="O3979">
        <v>0</v>
      </c>
      <c r="P3979">
        <v>0</v>
      </c>
      <c r="Q3979">
        <v>1364.2405000000001</v>
      </c>
      <c r="R3979">
        <v>13642.405000000001</v>
      </c>
      <c r="S3979" t="s">
        <v>1428</v>
      </c>
    </row>
    <row r="3980" spans="1:19">
      <c r="A3980" t="s">
        <v>3219</v>
      </c>
      <c r="B3980">
        <v>44325</v>
      </c>
      <c r="C3980" t="s">
        <v>3220</v>
      </c>
      <c r="D3980" s="132">
        <v>44325</v>
      </c>
      <c r="E3980" t="s">
        <v>1429</v>
      </c>
      <c r="F3980" t="s">
        <v>95</v>
      </c>
      <c r="G3980" t="s">
        <v>1014</v>
      </c>
      <c r="H3980" t="s">
        <v>1433</v>
      </c>
      <c r="I3980" t="s">
        <v>1375</v>
      </c>
      <c r="J3980">
        <v>10</v>
      </c>
      <c r="K3980">
        <v>1400</v>
      </c>
      <c r="L3980">
        <v>14000</v>
      </c>
      <c r="M3980">
        <v>3.3332999999999999</v>
      </c>
      <c r="N3980">
        <v>33.332999999999998</v>
      </c>
      <c r="O3980">
        <v>0</v>
      </c>
      <c r="P3980">
        <v>0</v>
      </c>
      <c r="Q3980">
        <v>1403.3333</v>
      </c>
      <c r="R3980">
        <v>14033.333000000001</v>
      </c>
      <c r="S3980" t="s">
        <v>1428</v>
      </c>
    </row>
    <row r="3981" spans="1:19">
      <c r="A3981" t="s">
        <v>3219</v>
      </c>
      <c r="B3981">
        <v>44325</v>
      </c>
      <c r="C3981" t="s">
        <v>3220</v>
      </c>
      <c r="D3981" s="132">
        <v>44325</v>
      </c>
      <c r="E3981" t="s">
        <v>1429</v>
      </c>
      <c r="F3981" t="s">
        <v>95</v>
      </c>
      <c r="G3981" t="s">
        <v>1014</v>
      </c>
      <c r="H3981" t="s">
        <v>1433</v>
      </c>
      <c r="I3981" t="s">
        <v>2141</v>
      </c>
      <c r="J3981">
        <v>100</v>
      </c>
      <c r="K3981">
        <v>1176</v>
      </c>
      <c r="L3981">
        <v>117600</v>
      </c>
      <c r="M3981">
        <v>2.8</v>
      </c>
      <c r="N3981">
        <v>280</v>
      </c>
      <c r="O3981">
        <v>0</v>
      </c>
      <c r="P3981">
        <v>0</v>
      </c>
      <c r="Q3981">
        <v>1178.8</v>
      </c>
      <c r="R3981">
        <v>117880</v>
      </c>
      <c r="S3981" t="s">
        <v>1428</v>
      </c>
    </row>
    <row r="3982" spans="1:19">
      <c r="A3982" t="s">
        <v>3221</v>
      </c>
      <c r="B3982">
        <v>44325</v>
      </c>
      <c r="C3982" t="s">
        <v>3222</v>
      </c>
      <c r="D3982" s="132">
        <v>44325</v>
      </c>
      <c r="E3982" t="s">
        <v>1429</v>
      </c>
      <c r="F3982" t="s">
        <v>101</v>
      </c>
      <c r="G3982" t="s">
        <v>1014</v>
      </c>
      <c r="H3982" t="s">
        <v>1433</v>
      </c>
      <c r="I3982" t="s">
        <v>1375</v>
      </c>
      <c r="J3982">
        <v>20</v>
      </c>
      <c r="K3982">
        <v>1400</v>
      </c>
      <c r="L3982">
        <v>28000</v>
      </c>
      <c r="M3982">
        <v>3.3332999999999999</v>
      </c>
      <c r="N3982">
        <v>66.665999999999997</v>
      </c>
      <c r="O3982">
        <v>0</v>
      </c>
      <c r="P3982">
        <v>0</v>
      </c>
      <c r="Q3982">
        <v>1403.3333</v>
      </c>
      <c r="R3982">
        <v>28066.666000000001</v>
      </c>
      <c r="S3982" t="s">
        <v>1428</v>
      </c>
    </row>
    <row r="3983" spans="1:19">
      <c r="A3983" t="s">
        <v>3221</v>
      </c>
      <c r="B3983">
        <v>44325</v>
      </c>
      <c r="C3983" t="s">
        <v>3222</v>
      </c>
      <c r="D3983" s="132">
        <v>44325</v>
      </c>
      <c r="E3983" t="s">
        <v>1429</v>
      </c>
      <c r="F3983" t="s">
        <v>101</v>
      </c>
      <c r="G3983" t="s">
        <v>1014</v>
      </c>
      <c r="H3983" t="s">
        <v>1433</v>
      </c>
      <c r="I3983" t="s">
        <v>1379</v>
      </c>
      <c r="J3983">
        <v>20</v>
      </c>
      <c r="K3983">
        <v>1186</v>
      </c>
      <c r="L3983">
        <v>23720</v>
      </c>
      <c r="M3983">
        <v>2.8237999999999999</v>
      </c>
      <c r="N3983">
        <v>56.475999999999999</v>
      </c>
      <c r="O3983">
        <v>0</v>
      </c>
      <c r="P3983">
        <v>0</v>
      </c>
      <c r="Q3983">
        <v>1188.8237999999999</v>
      </c>
      <c r="R3983">
        <v>23776.475999999999</v>
      </c>
      <c r="S3983" t="s">
        <v>1428</v>
      </c>
    </row>
    <row r="3984" spans="1:19">
      <c r="A3984" t="s">
        <v>3223</v>
      </c>
      <c r="B3984">
        <v>44325</v>
      </c>
      <c r="C3984" t="s">
        <v>3224</v>
      </c>
      <c r="D3984" s="132">
        <v>44325</v>
      </c>
      <c r="E3984" t="s">
        <v>1429</v>
      </c>
      <c r="F3984" t="s">
        <v>931</v>
      </c>
      <c r="G3984" t="s">
        <v>1014</v>
      </c>
      <c r="H3984" t="s">
        <v>1433</v>
      </c>
      <c r="I3984" t="s">
        <v>1408</v>
      </c>
      <c r="J3984">
        <v>10</v>
      </c>
      <c r="K3984">
        <v>7760</v>
      </c>
      <c r="L3984">
        <v>77600</v>
      </c>
      <c r="M3984">
        <v>18.476199999999999</v>
      </c>
      <c r="N3984">
        <v>184.762</v>
      </c>
      <c r="O3984">
        <v>0</v>
      </c>
      <c r="P3984">
        <v>0</v>
      </c>
      <c r="Q3984">
        <v>7778.4762000000001</v>
      </c>
      <c r="R3984">
        <v>77784.762000000002</v>
      </c>
      <c r="S3984" t="s">
        <v>1428</v>
      </c>
    </row>
    <row r="3985" spans="1:19">
      <c r="A3985" t="s">
        <v>3223</v>
      </c>
      <c r="B3985">
        <v>44325</v>
      </c>
      <c r="C3985" t="s">
        <v>3224</v>
      </c>
      <c r="D3985" s="132">
        <v>44325</v>
      </c>
      <c r="E3985" t="s">
        <v>1429</v>
      </c>
      <c r="F3985" t="s">
        <v>931</v>
      </c>
      <c r="G3985" t="s">
        <v>1014</v>
      </c>
      <c r="H3985" t="s">
        <v>1433</v>
      </c>
      <c r="I3985" t="s">
        <v>1420</v>
      </c>
      <c r="J3985">
        <v>5</v>
      </c>
      <c r="K3985">
        <v>9035</v>
      </c>
      <c r="L3985">
        <v>45175</v>
      </c>
      <c r="M3985">
        <v>21.511900000000001</v>
      </c>
      <c r="N3985">
        <v>107.5595</v>
      </c>
      <c r="O3985">
        <v>0</v>
      </c>
      <c r="P3985">
        <v>0</v>
      </c>
      <c r="Q3985">
        <v>9056.5118999999995</v>
      </c>
      <c r="R3985">
        <v>45282.559500000003</v>
      </c>
      <c r="S3985" t="s">
        <v>1428</v>
      </c>
    </row>
    <row r="3986" spans="1:19">
      <c r="A3986" t="s">
        <v>3223</v>
      </c>
      <c r="B3986">
        <v>44325</v>
      </c>
      <c r="C3986" t="s">
        <v>3224</v>
      </c>
      <c r="D3986" s="132">
        <v>44325</v>
      </c>
      <c r="E3986" t="s">
        <v>1429</v>
      </c>
      <c r="F3986" t="s">
        <v>931</v>
      </c>
      <c r="G3986" t="s">
        <v>1014</v>
      </c>
      <c r="H3986" t="s">
        <v>1433</v>
      </c>
      <c r="I3986" t="s">
        <v>1322</v>
      </c>
      <c r="J3986">
        <v>40</v>
      </c>
      <c r="K3986">
        <v>1361</v>
      </c>
      <c r="L3986">
        <v>54440</v>
      </c>
      <c r="M3986">
        <v>3.2404999999999999</v>
      </c>
      <c r="N3986">
        <v>129.62</v>
      </c>
      <c r="O3986">
        <v>0</v>
      </c>
      <c r="P3986">
        <v>0</v>
      </c>
      <c r="Q3986">
        <v>1364.2405000000001</v>
      </c>
      <c r="R3986">
        <v>54569.62</v>
      </c>
      <c r="S3986" t="s">
        <v>1428</v>
      </c>
    </row>
    <row r="3987" spans="1:19">
      <c r="A3987" t="s">
        <v>3223</v>
      </c>
      <c r="B3987">
        <v>44325</v>
      </c>
      <c r="C3987" t="s">
        <v>3224</v>
      </c>
      <c r="D3987" s="132">
        <v>44325</v>
      </c>
      <c r="E3987" t="s">
        <v>1429</v>
      </c>
      <c r="F3987" t="s">
        <v>931</v>
      </c>
      <c r="G3987" t="s">
        <v>1014</v>
      </c>
      <c r="H3987" t="s">
        <v>1433</v>
      </c>
      <c r="I3987" t="s">
        <v>1344</v>
      </c>
      <c r="J3987">
        <v>5</v>
      </c>
      <c r="K3987">
        <v>9850</v>
      </c>
      <c r="L3987">
        <v>49250</v>
      </c>
      <c r="M3987">
        <v>23.452400000000001</v>
      </c>
      <c r="N3987">
        <v>117.262</v>
      </c>
      <c r="O3987">
        <v>0</v>
      </c>
      <c r="P3987">
        <v>0</v>
      </c>
      <c r="Q3987">
        <v>9873.4524000000001</v>
      </c>
      <c r="R3987">
        <v>49367.262000000002</v>
      </c>
      <c r="S3987" t="s">
        <v>1428</v>
      </c>
    </row>
    <row r="3988" spans="1:19">
      <c r="A3988" t="s">
        <v>3223</v>
      </c>
      <c r="B3988">
        <v>44325</v>
      </c>
      <c r="C3988" t="s">
        <v>3224</v>
      </c>
      <c r="D3988" s="132">
        <v>44325</v>
      </c>
      <c r="E3988" t="s">
        <v>1429</v>
      </c>
      <c r="F3988" t="s">
        <v>931</v>
      </c>
      <c r="G3988" t="s">
        <v>1014</v>
      </c>
      <c r="H3988" t="s">
        <v>1433</v>
      </c>
      <c r="I3988" t="s">
        <v>1407</v>
      </c>
      <c r="J3988">
        <v>9</v>
      </c>
      <c r="K3988">
        <v>5415</v>
      </c>
      <c r="L3988">
        <v>48735</v>
      </c>
      <c r="M3988">
        <v>12.892899999999999</v>
      </c>
      <c r="N3988">
        <v>116.0361</v>
      </c>
      <c r="O3988">
        <v>0</v>
      </c>
      <c r="P3988">
        <v>0</v>
      </c>
      <c r="Q3988">
        <v>5427.8928999999998</v>
      </c>
      <c r="R3988">
        <v>48851.036099999998</v>
      </c>
      <c r="S3988" t="s">
        <v>1428</v>
      </c>
    </row>
    <row r="3989" spans="1:19">
      <c r="A3989" t="s">
        <v>3223</v>
      </c>
      <c r="B3989">
        <v>44325</v>
      </c>
      <c r="C3989" t="s">
        <v>3224</v>
      </c>
      <c r="D3989" s="132">
        <v>44325</v>
      </c>
      <c r="E3989" t="s">
        <v>1429</v>
      </c>
      <c r="F3989" t="s">
        <v>931</v>
      </c>
      <c r="G3989" t="s">
        <v>1014</v>
      </c>
      <c r="H3989" t="s">
        <v>1433</v>
      </c>
      <c r="I3989" t="s">
        <v>1375</v>
      </c>
      <c r="J3989">
        <v>20</v>
      </c>
      <c r="K3989">
        <v>1400</v>
      </c>
      <c r="L3989">
        <v>28000</v>
      </c>
      <c r="M3989">
        <v>3.3332999999999999</v>
      </c>
      <c r="N3989">
        <v>66.665999999999997</v>
      </c>
      <c r="O3989">
        <v>0</v>
      </c>
      <c r="P3989">
        <v>0</v>
      </c>
      <c r="Q3989">
        <v>1403.3333</v>
      </c>
      <c r="R3989">
        <v>28066.666000000001</v>
      </c>
      <c r="S3989" t="s">
        <v>1428</v>
      </c>
    </row>
    <row r="3990" spans="1:19">
      <c r="A3990" t="s">
        <v>3223</v>
      </c>
      <c r="B3990">
        <v>44325</v>
      </c>
      <c r="C3990" t="s">
        <v>3224</v>
      </c>
      <c r="D3990" s="132">
        <v>44325</v>
      </c>
      <c r="E3990" t="s">
        <v>1429</v>
      </c>
      <c r="F3990" t="s">
        <v>931</v>
      </c>
      <c r="G3990" t="s">
        <v>1014</v>
      </c>
      <c r="H3990" t="s">
        <v>1433</v>
      </c>
      <c r="I3990" t="s">
        <v>1475</v>
      </c>
      <c r="J3990">
        <v>10</v>
      </c>
      <c r="K3990">
        <v>9035</v>
      </c>
      <c r="L3990">
        <v>90350</v>
      </c>
      <c r="M3990">
        <v>21.511900000000001</v>
      </c>
      <c r="N3990">
        <v>215.119</v>
      </c>
      <c r="O3990">
        <v>0</v>
      </c>
      <c r="P3990">
        <v>0</v>
      </c>
      <c r="Q3990">
        <v>9056.5118999999995</v>
      </c>
      <c r="R3990">
        <v>90565.119000000006</v>
      </c>
      <c r="S3990" t="s">
        <v>1428</v>
      </c>
    </row>
    <row r="3991" spans="1:19">
      <c r="A3991" t="s">
        <v>3225</v>
      </c>
      <c r="B3991">
        <v>44325</v>
      </c>
      <c r="C3991" t="s">
        <v>3226</v>
      </c>
      <c r="D3991" s="132">
        <v>44325</v>
      </c>
      <c r="E3991" t="s">
        <v>1429</v>
      </c>
      <c r="F3991" t="s">
        <v>97</v>
      </c>
      <c r="G3991" t="s">
        <v>1012</v>
      </c>
      <c r="H3991" t="s">
        <v>1433</v>
      </c>
      <c r="I3991" t="s">
        <v>2141</v>
      </c>
      <c r="J3991">
        <v>50</v>
      </c>
      <c r="K3991">
        <v>1176</v>
      </c>
      <c r="L3991">
        <v>58800</v>
      </c>
      <c r="M3991">
        <v>2.8</v>
      </c>
      <c r="N3991">
        <v>140</v>
      </c>
      <c r="O3991">
        <v>0</v>
      </c>
      <c r="P3991">
        <v>0</v>
      </c>
      <c r="Q3991">
        <v>1178.8</v>
      </c>
      <c r="R3991">
        <v>58940</v>
      </c>
      <c r="S3991" t="s">
        <v>1428</v>
      </c>
    </row>
    <row r="3992" spans="1:19">
      <c r="A3992" t="s">
        <v>3225</v>
      </c>
      <c r="B3992">
        <v>44325</v>
      </c>
      <c r="C3992" t="s">
        <v>3226</v>
      </c>
      <c r="D3992" s="132">
        <v>44325</v>
      </c>
      <c r="E3992" t="s">
        <v>1429</v>
      </c>
      <c r="F3992" t="s">
        <v>97</v>
      </c>
      <c r="G3992" t="s">
        <v>1012</v>
      </c>
      <c r="H3992" t="s">
        <v>1433</v>
      </c>
      <c r="I3992" t="s">
        <v>1319</v>
      </c>
      <c r="J3992">
        <v>40</v>
      </c>
      <c r="K3992">
        <v>1244</v>
      </c>
      <c r="L3992">
        <v>49760</v>
      </c>
      <c r="M3992">
        <v>2.9619</v>
      </c>
      <c r="N3992">
        <v>118.476</v>
      </c>
      <c r="O3992">
        <v>0</v>
      </c>
      <c r="P3992">
        <v>0</v>
      </c>
      <c r="Q3992">
        <v>1246.9619</v>
      </c>
      <c r="R3992">
        <v>49878.476000000002</v>
      </c>
      <c r="S3992" t="s">
        <v>1428</v>
      </c>
    </row>
    <row r="3993" spans="1:19">
      <c r="A3993" t="s">
        <v>3225</v>
      </c>
      <c r="B3993">
        <v>44325</v>
      </c>
      <c r="C3993" t="s">
        <v>3226</v>
      </c>
      <c r="D3993" s="132">
        <v>44325</v>
      </c>
      <c r="E3993" t="s">
        <v>1429</v>
      </c>
      <c r="F3993" t="s">
        <v>97</v>
      </c>
      <c r="G3993" t="s">
        <v>1012</v>
      </c>
      <c r="H3993" t="s">
        <v>1433</v>
      </c>
      <c r="I3993" t="s">
        <v>1407</v>
      </c>
      <c r="J3993">
        <v>60</v>
      </c>
      <c r="K3993">
        <v>5415</v>
      </c>
      <c r="L3993">
        <v>324900</v>
      </c>
      <c r="M3993">
        <v>12.892899999999999</v>
      </c>
      <c r="N3993">
        <v>773.57399999999996</v>
      </c>
      <c r="O3993">
        <v>0</v>
      </c>
      <c r="P3993">
        <v>0</v>
      </c>
      <c r="Q3993">
        <v>5427.8928999999998</v>
      </c>
      <c r="R3993">
        <v>325673.57400000002</v>
      </c>
      <c r="S3993" t="s">
        <v>1428</v>
      </c>
    </row>
    <row r="3994" spans="1:19">
      <c r="A3994" t="s">
        <v>3225</v>
      </c>
      <c r="B3994">
        <v>44325</v>
      </c>
      <c r="C3994" t="s">
        <v>3226</v>
      </c>
      <c r="D3994" s="132">
        <v>44325</v>
      </c>
      <c r="E3994" t="s">
        <v>1429</v>
      </c>
      <c r="F3994" t="s">
        <v>97</v>
      </c>
      <c r="G3994" t="s">
        <v>1012</v>
      </c>
      <c r="H3994" t="s">
        <v>1433</v>
      </c>
      <c r="I3994" t="s">
        <v>1408</v>
      </c>
      <c r="J3994">
        <v>10</v>
      </c>
      <c r="K3994">
        <v>7760</v>
      </c>
      <c r="L3994">
        <v>77600</v>
      </c>
      <c r="M3994">
        <v>18.476199999999999</v>
      </c>
      <c r="N3994">
        <v>184.762</v>
      </c>
      <c r="O3994">
        <v>0</v>
      </c>
      <c r="P3994">
        <v>0</v>
      </c>
      <c r="Q3994">
        <v>7778.4762000000001</v>
      </c>
      <c r="R3994">
        <v>77784.762000000002</v>
      </c>
      <c r="S3994" t="s">
        <v>1428</v>
      </c>
    </row>
    <row r="3995" spans="1:19">
      <c r="A3995" t="s">
        <v>3225</v>
      </c>
      <c r="B3995">
        <v>44325</v>
      </c>
      <c r="C3995" t="s">
        <v>3226</v>
      </c>
      <c r="D3995" s="132">
        <v>44325</v>
      </c>
      <c r="E3995" t="s">
        <v>1429</v>
      </c>
      <c r="F3995" t="s">
        <v>97</v>
      </c>
      <c r="G3995" t="s">
        <v>1012</v>
      </c>
      <c r="H3995" t="s">
        <v>1433</v>
      </c>
      <c r="I3995" t="s">
        <v>1475</v>
      </c>
      <c r="J3995">
        <v>10</v>
      </c>
      <c r="K3995">
        <v>9035</v>
      </c>
      <c r="L3995">
        <v>90350</v>
      </c>
      <c r="M3995">
        <v>21.511900000000001</v>
      </c>
      <c r="N3995">
        <v>215.119</v>
      </c>
      <c r="O3995">
        <v>0</v>
      </c>
      <c r="P3995">
        <v>0</v>
      </c>
      <c r="Q3995">
        <v>9056.5118999999995</v>
      </c>
      <c r="R3995">
        <v>90565.119000000006</v>
      </c>
      <c r="S3995" t="s">
        <v>1428</v>
      </c>
    </row>
    <row r="3996" spans="1:19">
      <c r="A3996" t="s">
        <v>3225</v>
      </c>
      <c r="B3996">
        <v>44325</v>
      </c>
      <c r="C3996" t="s">
        <v>3226</v>
      </c>
      <c r="D3996" s="132">
        <v>44325</v>
      </c>
      <c r="E3996" t="s">
        <v>1429</v>
      </c>
      <c r="F3996" t="s">
        <v>97</v>
      </c>
      <c r="G3996" t="s">
        <v>1012</v>
      </c>
      <c r="H3996" t="s">
        <v>1433</v>
      </c>
      <c r="I3996" t="s">
        <v>1420</v>
      </c>
      <c r="J3996">
        <v>10</v>
      </c>
      <c r="K3996">
        <v>9035</v>
      </c>
      <c r="L3996">
        <v>90350</v>
      </c>
      <c r="M3996">
        <v>21.511900000000001</v>
      </c>
      <c r="N3996">
        <v>215.119</v>
      </c>
      <c r="O3996">
        <v>0</v>
      </c>
      <c r="P3996">
        <v>0</v>
      </c>
      <c r="Q3996">
        <v>9056.5118999999995</v>
      </c>
      <c r="R3996">
        <v>90565.119000000006</v>
      </c>
      <c r="S3996" t="s">
        <v>1428</v>
      </c>
    </row>
    <row r="3997" spans="1:19">
      <c r="A3997" t="s">
        <v>3227</v>
      </c>
      <c r="B3997">
        <v>44325</v>
      </c>
      <c r="C3997" t="s">
        <v>3228</v>
      </c>
      <c r="D3997" s="132">
        <v>44325</v>
      </c>
      <c r="E3997" t="s">
        <v>1429</v>
      </c>
      <c r="F3997" t="s">
        <v>102</v>
      </c>
      <c r="G3997" t="s">
        <v>1012</v>
      </c>
      <c r="H3997" t="s">
        <v>1433</v>
      </c>
      <c r="I3997" t="s">
        <v>1379</v>
      </c>
      <c r="J3997">
        <v>67</v>
      </c>
      <c r="K3997">
        <v>1186</v>
      </c>
      <c r="L3997">
        <v>79462</v>
      </c>
      <c r="M3997">
        <v>2.8237999999999999</v>
      </c>
      <c r="N3997">
        <v>189.19460000000001</v>
      </c>
      <c r="O3997">
        <v>0</v>
      </c>
      <c r="P3997">
        <v>0</v>
      </c>
      <c r="Q3997">
        <v>1188.8237999999999</v>
      </c>
      <c r="R3997">
        <v>79651.194600000003</v>
      </c>
      <c r="S3997" t="s">
        <v>1428</v>
      </c>
    </row>
    <row r="3998" spans="1:19">
      <c r="A3998" t="s">
        <v>3227</v>
      </c>
      <c r="B3998">
        <v>44325</v>
      </c>
      <c r="C3998" t="s">
        <v>3228</v>
      </c>
      <c r="D3998" s="132">
        <v>44325</v>
      </c>
      <c r="E3998" t="s">
        <v>1429</v>
      </c>
      <c r="F3998" t="s">
        <v>102</v>
      </c>
      <c r="G3998" t="s">
        <v>1012</v>
      </c>
      <c r="H3998" t="s">
        <v>1433</v>
      </c>
      <c r="I3998" t="s">
        <v>1375</v>
      </c>
      <c r="J3998">
        <v>60</v>
      </c>
      <c r="K3998">
        <v>1400</v>
      </c>
      <c r="L3998">
        <v>84000</v>
      </c>
      <c r="M3998">
        <v>3.3332999999999999</v>
      </c>
      <c r="N3998">
        <v>199.99799999999999</v>
      </c>
      <c r="O3998">
        <v>0</v>
      </c>
      <c r="P3998">
        <v>0</v>
      </c>
      <c r="Q3998">
        <v>1403.3333</v>
      </c>
      <c r="R3998">
        <v>84199.998000000007</v>
      </c>
      <c r="S3998" t="s">
        <v>1428</v>
      </c>
    </row>
    <row r="3999" spans="1:19">
      <c r="A3999" t="s">
        <v>3227</v>
      </c>
      <c r="B3999">
        <v>44325</v>
      </c>
      <c r="C3999" t="s">
        <v>3228</v>
      </c>
      <c r="D3999" s="132">
        <v>44325</v>
      </c>
      <c r="E3999" t="s">
        <v>1429</v>
      </c>
      <c r="F3999" t="s">
        <v>102</v>
      </c>
      <c r="G3999" t="s">
        <v>1012</v>
      </c>
      <c r="H3999" t="s">
        <v>1433</v>
      </c>
      <c r="I3999" t="s">
        <v>1319</v>
      </c>
      <c r="J3999">
        <v>20</v>
      </c>
      <c r="K3999">
        <v>1244</v>
      </c>
      <c r="L3999">
        <v>24880</v>
      </c>
      <c r="M3999">
        <v>2.9619</v>
      </c>
      <c r="N3999">
        <v>59.238</v>
      </c>
      <c r="O3999">
        <v>0</v>
      </c>
      <c r="P3999">
        <v>0</v>
      </c>
      <c r="Q3999">
        <v>1246.9619</v>
      </c>
      <c r="R3999">
        <v>24939.238000000001</v>
      </c>
      <c r="S3999" t="s">
        <v>1428</v>
      </c>
    </row>
    <row r="4000" spans="1:19">
      <c r="A4000" t="s">
        <v>3227</v>
      </c>
      <c r="B4000">
        <v>44325</v>
      </c>
      <c r="C4000" t="s">
        <v>3228</v>
      </c>
      <c r="D4000" s="132">
        <v>44325</v>
      </c>
      <c r="E4000" t="s">
        <v>1429</v>
      </c>
      <c r="F4000" t="s">
        <v>102</v>
      </c>
      <c r="G4000" t="s">
        <v>1012</v>
      </c>
      <c r="H4000" t="s">
        <v>1433</v>
      </c>
      <c r="I4000" t="s">
        <v>1408</v>
      </c>
      <c r="J4000">
        <v>15</v>
      </c>
      <c r="K4000">
        <v>7760</v>
      </c>
      <c r="L4000">
        <v>116400</v>
      </c>
      <c r="M4000">
        <v>18.476199999999999</v>
      </c>
      <c r="N4000">
        <v>277.14299999999997</v>
      </c>
      <c r="O4000">
        <v>0</v>
      </c>
      <c r="P4000">
        <v>0</v>
      </c>
      <c r="Q4000">
        <v>7778.4762000000001</v>
      </c>
      <c r="R4000">
        <v>116677.143</v>
      </c>
      <c r="S4000" t="s">
        <v>1428</v>
      </c>
    </row>
    <row r="4001" spans="1:19">
      <c r="A4001" t="s">
        <v>3227</v>
      </c>
      <c r="B4001">
        <v>44325</v>
      </c>
      <c r="C4001" t="s">
        <v>3228</v>
      </c>
      <c r="D4001" s="132">
        <v>44325</v>
      </c>
      <c r="E4001" t="s">
        <v>1429</v>
      </c>
      <c r="F4001" t="s">
        <v>102</v>
      </c>
      <c r="G4001" t="s">
        <v>1012</v>
      </c>
      <c r="H4001" t="s">
        <v>1433</v>
      </c>
      <c r="I4001" t="s">
        <v>1156</v>
      </c>
      <c r="J4001">
        <v>20</v>
      </c>
      <c r="K4001">
        <v>1419</v>
      </c>
      <c r="L4001">
        <v>28380</v>
      </c>
      <c r="M4001">
        <v>3.3786</v>
      </c>
      <c r="N4001">
        <v>67.572000000000003</v>
      </c>
      <c r="O4001">
        <v>0</v>
      </c>
      <c r="P4001">
        <v>0</v>
      </c>
      <c r="Q4001">
        <v>1422.3786</v>
      </c>
      <c r="R4001">
        <v>28447.572</v>
      </c>
      <c r="S4001" t="s">
        <v>1428</v>
      </c>
    </row>
    <row r="4002" spans="1:19">
      <c r="A4002" t="s">
        <v>3227</v>
      </c>
      <c r="B4002">
        <v>44325</v>
      </c>
      <c r="C4002" t="s">
        <v>3228</v>
      </c>
      <c r="D4002" s="132">
        <v>44325</v>
      </c>
      <c r="E4002" t="s">
        <v>1429</v>
      </c>
      <c r="F4002" t="s">
        <v>102</v>
      </c>
      <c r="G4002" t="s">
        <v>1012</v>
      </c>
      <c r="H4002" t="s">
        <v>1433</v>
      </c>
      <c r="I4002" t="s">
        <v>2141</v>
      </c>
      <c r="J4002">
        <v>100</v>
      </c>
      <c r="K4002">
        <v>1176</v>
      </c>
      <c r="L4002">
        <v>117600</v>
      </c>
      <c r="M4002">
        <v>2.8</v>
      </c>
      <c r="N4002">
        <v>280</v>
      </c>
      <c r="O4002">
        <v>0</v>
      </c>
      <c r="P4002">
        <v>0</v>
      </c>
      <c r="Q4002">
        <v>1178.8</v>
      </c>
      <c r="R4002">
        <v>117880</v>
      </c>
      <c r="S4002" t="s">
        <v>1428</v>
      </c>
    </row>
    <row r="4003" spans="1:19">
      <c r="A4003" t="s">
        <v>3227</v>
      </c>
      <c r="B4003">
        <v>44325</v>
      </c>
      <c r="C4003" t="s">
        <v>3228</v>
      </c>
      <c r="D4003" s="132">
        <v>44325</v>
      </c>
      <c r="E4003" t="s">
        <v>1429</v>
      </c>
      <c r="F4003" t="s">
        <v>102</v>
      </c>
      <c r="G4003" t="s">
        <v>1012</v>
      </c>
      <c r="H4003" t="s">
        <v>1433</v>
      </c>
      <c r="I4003" t="s">
        <v>1322</v>
      </c>
      <c r="J4003">
        <v>40</v>
      </c>
      <c r="K4003">
        <v>1361</v>
      </c>
      <c r="L4003">
        <v>54440</v>
      </c>
      <c r="M4003">
        <v>3.2404999999999999</v>
      </c>
      <c r="N4003">
        <v>129.62</v>
      </c>
      <c r="O4003">
        <v>0</v>
      </c>
      <c r="P4003">
        <v>0</v>
      </c>
      <c r="Q4003">
        <v>1364.2405000000001</v>
      </c>
      <c r="R4003">
        <v>54569.62</v>
      </c>
      <c r="S4003" t="s">
        <v>1428</v>
      </c>
    </row>
    <row r="4004" spans="1:19">
      <c r="A4004" t="s">
        <v>3227</v>
      </c>
      <c r="B4004">
        <v>44325</v>
      </c>
      <c r="C4004" t="s">
        <v>3228</v>
      </c>
      <c r="D4004" s="132">
        <v>44325</v>
      </c>
      <c r="E4004" t="s">
        <v>1429</v>
      </c>
      <c r="F4004" t="s">
        <v>102</v>
      </c>
      <c r="G4004" t="s">
        <v>1012</v>
      </c>
      <c r="H4004" t="s">
        <v>1433</v>
      </c>
      <c r="I4004" t="s">
        <v>1407</v>
      </c>
      <c r="J4004">
        <v>93</v>
      </c>
      <c r="K4004">
        <v>5415</v>
      </c>
      <c r="L4004">
        <v>503595</v>
      </c>
      <c r="M4004">
        <v>12.892899999999999</v>
      </c>
      <c r="N4004">
        <v>1199.0397</v>
      </c>
      <c r="O4004">
        <v>0</v>
      </c>
      <c r="P4004">
        <v>0</v>
      </c>
      <c r="Q4004">
        <v>5427.8928999999998</v>
      </c>
      <c r="R4004">
        <v>504794.03970000002</v>
      </c>
      <c r="S4004" t="s">
        <v>1428</v>
      </c>
    </row>
    <row r="4005" spans="1:19">
      <c r="A4005" t="s">
        <v>3229</v>
      </c>
      <c r="B4005">
        <v>44325</v>
      </c>
      <c r="C4005" t="s">
        <v>3230</v>
      </c>
      <c r="D4005" s="132">
        <v>44325</v>
      </c>
      <c r="E4005" t="s">
        <v>1429</v>
      </c>
      <c r="F4005" t="s">
        <v>851</v>
      </c>
      <c r="G4005" t="s">
        <v>1012</v>
      </c>
      <c r="H4005" t="s">
        <v>1433</v>
      </c>
      <c r="I4005" t="s">
        <v>1408</v>
      </c>
      <c r="J4005">
        <v>20</v>
      </c>
      <c r="K4005">
        <v>7760</v>
      </c>
      <c r="L4005">
        <v>155200</v>
      </c>
      <c r="M4005">
        <v>18.476199999999999</v>
      </c>
      <c r="N4005">
        <v>369.524</v>
      </c>
      <c r="O4005">
        <v>0</v>
      </c>
      <c r="P4005">
        <v>0</v>
      </c>
      <c r="Q4005">
        <v>7778.4762000000001</v>
      </c>
      <c r="R4005">
        <v>155569.524</v>
      </c>
      <c r="S4005" t="s">
        <v>1428</v>
      </c>
    </row>
    <row r="4006" spans="1:19">
      <c r="A4006" t="s">
        <v>3229</v>
      </c>
      <c r="B4006">
        <v>44325</v>
      </c>
      <c r="C4006" t="s">
        <v>3230</v>
      </c>
      <c r="D4006" s="132">
        <v>44325</v>
      </c>
      <c r="E4006" t="s">
        <v>1429</v>
      </c>
      <c r="F4006" t="s">
        <v>851</v>
      </c>
      <c r="G4006" t="s">
        <v>1012</v>
      </c>
      <c r="H4006" t="s">
        <v>1433</v>
      </c>
      <c r="I4006" t="s">
        <v>1407</v>
      </c>
      <c r="J4006">
        <v>56</v>
      </c>
      <c r="K4006">
        <v>5415</v>
      </c>
      <c r="L4006">
        <v>303240</v>
      </c>
      <c r="M4006">
        <v>12.892899999999999</v>
      </c>
      <c r="N4006">
        <v>722.00239999999997</v>
      </c>
      <c r="O4006">
        <v>0</v>
      </c>
      <c r="P4006">
        <v>0</v>
      </c>
      <c r="Q4006">
        <v>5427.8928999999998</v>
      </c>
      <c r="R4006">
        <v>303962.0024</v>
      </c>
      <c r="S4006" t="s">
        <v>1428</v>
      </c>
    </row>
    <row r="4007" spans="1:19">
      <c r="A4007" t="s">
        <v>3229</v>
      </c>
      <c r="B4007">
        <v>44325</v>
      </c>
      <c r="C4007" t="s">
        <v>3230</v>
      </c>
      <c r="D4007" s="132">
        <v>44325</v>
      </c>
      <c r="E4007" t="s">
        <v>1429</v>
      </c>
      <c r="F4007" t="s">
        <v>851</v>
      </c>
      <c r="G4007" t="s">
        <v>1012</v>
      </c>
      <c r="H4007" t="s">
        <v>1433</v>
      </c>
      <c r="I4007" t="s">
        <v>1344</v>
      </c>
      <c r="J4007">
        <v>17</v>
      </c>
      <c r="K4007">
        <v>9850</v>
      </c>
      <c r="L4007">
        <v>167450</v>
      </c>
      <c r="M4007">
        <v>23.452400000000001</v>
      </c>
      <c r="N4007">
        <v>398.69080000000002</v>
      </c>
      <c r="O4007">
        <v>0</v>
      </c>
      <c r="P4007">
        <v>0</v>
      </c>
      <c r="Q4007">
        <v>9873.4524000000001</v>
      </c>
      <c r="R4007">
        <v>167848.69080000001</v>
      </c>
      <c r="S4007" t="s">
        <v>1428</v>
      </c>
    </row>
    <row r="4008" spans="1:19">
      <c r="A4008" t="s">
        <v>3231</v>
      </c>
      <c r="B4008">
        <v>44325</v>
      </c>
      <c r="C4008" t="s">
        <v>3232</v>
      </c>
      <c r="D4008" s="132">
        <v>44325</v>
      </c>
      <c r="E4008" t="s">
        <v>1426</v>
      </c>
      <c r="F4008" t="s">
        <v>2967</v>
      </c>
      <c r="G4008" t="s">
        <v>2966</v>
      </c>
      <c r="H4008" t="s">
        <v>1426</v>
      </c>
      <c r="I4008" t="s">
        <v>2141</v>
      </c>
      <c r="J4008">
        <v>1</v>
      </c>
      <c r="K4008">
        <v>1185</v>
      </c>
      <c r="L4008">
        <v>1185</v>
      </c>
      <c r="M4008">
        <v>0</v>
      </c>
      <c r="N4008">
        <v>0</v>
      </c>
      <c r="O4008">
        <v>0</v>
      </c>
      <c r="P4008">
        <v>0</v>
      </c>
      <c r="Q4008">
        <v>1185</v>
      </c>
      <c r="R4008">
        <v>1185</v>
      </c>
      <c r="S4008" t="s">
        <v>1428</v>
      </c>
    </row>
    <row r="4009" spans="1:19">
      <c r="A4009" t="s">
        <v>3233</v>
      </c>
      <c r="B4009">
        <v>44325</v>
      </c>
      <c r="C4009" t="s">
        <v>3234</v>
      </c>
      <c r="D4009" s="132">
        <v>44325</v>
      </c>
      <c r="E4009" t="s">
        <v>1429</v>
      </c>
      <c r="F4009" t="s">
        <v>1188</v>
      </c>
      <c r="G4009" t="s">
        <v>25</v>
      </c>
      <c r="H4009" t="s">
        <v>24</v>
      </c>
      <c r="I4009" t="s">
        <v>1407</v>
      </c>
      <c r="J4009">
        <v>40</v>
      </c>
      <c r="K4009">
        <v>5415</v>
      </c>
      <c r="L4009">
        <v>216600</v>
      </c>
      <c r="M4009">
        <v>12.892899999999999</v>
      </c>
      <c r="N4009">
        <v>515.71600000000001</v>
      </c>
      <c r="O4009">
        <v>0</v>
      </c>
      <c r="P4009">
        <v>0</v>
      </c>
      <c r="Q4009">
        <v>5427.8928999999998</v>
      </c>
      <c r="R4009">
        <v>217115.71599999999</v>
      </c>
      <c r="S4009" t="s">
        <v>1428</v>
      </c>
    </row>
    <row r="4010" spans="1:19">
      <c r="A4010" t="s">
        <v>3235</v>
      </c>
      <c r="B4010">
        <v>44325</v>
      </c>
      <c r="C4010" t="s">
        <v>3236</v>
      </c>
      <c r="D4010" s="132">
        <v>44325</v>
      </c>
      <c r="E4010" t="s">
        <v>1429</v>
      </c>
      <c r="F4010" t="s">
        <v>33</v>
      </c>
      <c r="G4010" t="s">
        <v>1050</v>
      </c>
      <c r="H4010" t="s">
        <v>24</v>
      </c>
      <c r="I4010" t="s">
        <v>1375</v>
      </c>
      <c r="J4010">
        <v>56</v>
      </c>
      <c r="K4010">
        <v>1400</v>
      </c>
      <c r="L4010">
        <v>78400</v>
      </c>
      <c r="M4010">
        <v>3.3332999999999999</v>
      </c>
      <c r="N4010">
        <v>186.66480000000001</v>
      </c>
      <c r="O4010">
        <v>0</v>
      </c>
      <c r="P4010">
        <v>0</v>
      </c>
      <c r="Q4010">
        <v>1403.3333</v>
      </c>
      <c r="R4010">
        <v>78586.664799999999</v>
      </c>
      <c r="S4010" t="s">
        <v>1428</v>
      </c>
    </row>
    <row r="4011" spans="1:19">
      <c r="A4011" t="s">
        <v>3235</v>
      </c>
      <c r="B4011">
        <v>44325</v>
      </c>
      <c r="C4011" t="s">
        <v>3236</v>
      </c>
      <c r="D4011" s="132">
        <v>44325</v>
      </c>
      <c r="E4011" t="s">
        <v>1429</v>
      </c>
      <c r="F4011" t="s">
        <v>33</v>
      </c>
      <c r="G4011" t="s">
        <v>1050</v>
      </c>
      <c r="H4011" t="s">
        <v>24</v>
      </c>
      <c r="I4011" t="s">
        <v>1322</v>
      </c>
      <c r="J4011">
        <v>40</v>
      </c>
      <c r="K4011">
        <v>1361</v>
      </c>
      <c r="L4011">
        <v>54440</v>
      </c>
      <c r="M4011">
        <v>3.2404999999999999</v>
      </c>
      <c r="N4011">
        <v>129.62</v>
      </c>
      <c r="O4011">
        <v>0</v>
      </c>
      <c r="P4011">
        <v>0</v>
      </c>
      <c r="Q4011">
        <v>1364.2405000000001</v>
      </c>
      <c r="R4011">
        <v>54569.62</v>
      </c>
      <c r="S4011" t="s">
        <v>1428</v>
      </c>
    </row>
    <row r="4012" spans="1:19">
      <c r="A4012" t="s">
        <v>3235</v>
      </c>
      <c r="B4012">
        <v>44325</v>
      </c>
      <c r="C4012" t="s">
        <v>3236</v>
      </c>
      <c r="D4012" s="132">
        <v>44325</v>
      </c>
      <c r="E4012" t="s">
        <v>1429</v>
      </c>
      <c r="F4012" t="s">
        <v>33</v>
      </c>
      <c r="G4012" t="s">
        <v>1050</v>
      </c>
      <c r="H4012" t="s">
        <v>24</v>
      </c>
      <c r="I4012" t="s">
        <v>1344</v>
      </c>
      <c r="J4012">
        <v>6</v>
      </c>
      <c r="K4012">
        <v>9850</v>
      </c>
      <c r="L4012">
        <v>59100</v>
      </c>
      <c r="M4012">
        <v>23.452400000000001</v>
      </c>
      <c r="N4012">
        <v>140.71440000000001</v>
      </c>
      <c r="O4012">
        <v>0</v>
      </c>
      <c r="P4012">
        <v>0</v>
      </c>
      <c r="Q4012">
        <v>9873.4524000000001</v>
      </c>
      <c r="R4012">
        <v>59240.714399999997</v>
      </c>
      <c r="S4012" t="s">
        <v>1428</v>
      </c>
    </row>
    <row r="4013" spans="1:19">
      <c r="A4013" t="s">
        <v>3235</v>
      </c>
      <c r="B4013">
        <v>44325</v>
      </c>
      <c r="C4013" t="s">
        <v>3236</v>
      </c>
      <c r="D4013" s="132">
        <v>44325</v>
      </c>
      <c r="E4013" t="s">
        <v>1429</v>
      </c>
      <c r="F4013" t="s">
        <v>33</v>
      </c>
      <c r="G4013" t="s">
        <v>1050</v>
      </c>
      <c r="H4013" t="s">
        <v>24</v>
      </c>
      <c r="I4013" t="s">
        <v>1407</v>
      </c>
      <c r="J4013">
        <v>80</v>
      </c>
      <c r="K4013">
        <v>5415</v>
      </c>
      <c r="L4013">
        <v>433200</v>
      </c>
      <c r="M4013">
        <v>12.892899999999999</v>
      </c>
      <c r="N4013">
        <v>1031.432</v>
      </c>
      <c r="O4013">
        <v>0</v>
      </c>
      <c r="P4013">
        <v>0</v>
      </c>
      <c r="Q4013">
        <v>5427.8928999999998</v>
      </c>
      <c r="R4013">
        <v>434231.43199999997</v>
      </c>
      <c r="S4013" t="s">
        <v>1428</v>
      </c>
    </row>
    <row r="4014" spans="1:19">
      <c r="A4014" t="s">
        <v>3235</v>
      </c>
      <c r="B4014">
        <v>44325</v>
      </c>
      <c r="C4014" t="s">
        <v>3236</v>
      </c>
      <c r="D4014" s="132">
        <v>44325</v>
      </c>
      <c r="E4014" t="s">
        <v>1429</v>
      </c>
      <c r="F4014" t="s">
        <v>33</v>
      </c>
      <c r="G4014" t="s">
        <v>1050</v>
      </c>
      <c r="H4014" t="s">
        <v>24</v>
      </c>
      <c r="I4014" t="s">
        <v>1420</v>
      </c>
      <c r="J4014">
        <v>10</v>
      </c>
      <c r="K4014">
        <v>9035</v>
      </c>
      <c r="L4014">
        <v>90350</v>
      </c>
      <c r="M4014">
        <v>21.511900000000001</v>
      </c>
      <c r="N4014">
        <v>215.119</v>
      </c>
      <c r="O4014">
        <v>0</v>
      </c>
      <c r="P4014">
        <v>0</v>
      </c>
      <c r="Q4014">
        <v>9056.5118999999995</v>
      </c>
      <c r="R4014">
        <v>90565.119000000006</v>
      </c>
      <c r="S4014" t="s">
        <v>1428</v>
      </c>
    </row>
    <row r="4015" spans="1:19">
      <c r="A4015" t="s">
        <v>3235</v>
      </c>
      <c r="B4015">
        <v>44325</v>
      </c>
      <c r="C4015" t="s">
        <v>3236</v>
      </c>
      <c r="D4015" s="132">
        <v>44325</v>
      </c>
      <c r="E4015" t="s">
        <v>1429</v>
      </c>
      <c r="F4015" t="s">
        <v>33</v>
      </c>
      <c r="G4015" t="s">
        <v>1050</v>
      </c>
      <c r="H4015" t="s">
        <v>24</v>
      </c>
      <c r="I4015" t="s">
        <v>1408</v>
      </c>
      <c r="J4015">
        <v>25</v>
      </c>
      <c r="K4015">
        <v>7760</v>
      </c>
      <c r="L4015">
        <v>194000</v>
      </c>
      <c r="M4015">
        <v>18.476199999999999</v>
      </c>
      <c r="N4015">
        <v>461.90499999999997</v>
      </c>
      <c r="O4015">
        <v>0</v>
      </c>
      <c r="P4015">
        <v>0</v>
      </c>
      <c r="Q4015">
        <v>7778.4762000000001</v>
      </c>
      <c r="R4015">
        <v>194461.905</v>
      </c>
      <c r="S4015" t="s">
        <v>1428</v>
      </c>
    </row>
    <row r="4016" spans="1:19">
      <c r="A4016" t="s">
        <v>3237</v>
      </c>
      <c r="B4016">
        <v>44325</v>
      </c>
      <c r="C4016" t="s">
        <v>3238</v>
      </c>
      <c r="D4016" s="132">
        <v>44325</v>
      </c>
      <c r="E4016" t="s">
        <v>1429</v>
      </c>
      <c r="F4016" t="s">
        <v>32</v>
      </c>
      <c r="G4016" t="s">
        <v>25</v>
      </c>
      <c r="H4016" t="s">
        <v>24</v>
      </c>
      <c r="I4016" t="s">
        <v>1322</v>
      </c>
      <c r="J4016">
        <v>35</v>
      </c>
      <c r="K4016">
        <v>1361</v>
      </c>
      <c r="L4016">
        <v>47635</v>
      </c>
      <c r="M4016">
        <v>3.2404999999999999</v>
      </c>
      <c r="N4016">
        <v>113.4175</v>
      </c>
      <c r="O4016">
        <v>0</v>
      </c>
      <c r="P4016">
        <v>0</v>
      </c>
      <c r="Q4016">
        <v>1364.2405000000001</v>
      </c>
      <c r="R4016">
        <v>47748.417500000003</v>
      </c>
      <c r="S4016" t="s">
        <v>1428</v>
      </c>
    </row>
    <row r="4017" spans="1:19">
      <c r="A4017" t="s">
        <v>3237</v>
      </c>
      <c r="B4017">
        <v>44325</v>
      </c>
      <c r="C4017" t="s">
        <v>3238</v>
      </c>
      <c r="D4017" s="132">
        <v>44325</v>
      </c>
      <c r="E4017" t="s">
        <v>1429</v>
      </c>
      <c r="F4017" t="s">
        <v>32</v>
      </c>
      <c r="G4017" t="s">
        <v>25</v>
      </c>
      <c r="H4017" t="s">
        <v>24</v>
      </c>
      <c r="I4017" t="s">
        <v>1407</v>
      </c>
      <c r="J4017">
        <v>20</v>
      </c>
      <c r="K4017">
        <v>5415</v>
      </c>
      <c r="L4017">
        <v>108300</v>
      </c>
      <c r="M4017">
        <v>12.892899999999999</v>
      </c>
      <c r="N4017">
        <v>257.858</v>
      </c>
      <c r="O4017">
        <v>0</v>
      </c>
      <c r="P4017">
        <v>0</v>
      </c>
      <c r="Q4017">
        <v>5427.8928999999998</v>
      </c>
      <c r="R4017">
        <v>108557.85799999999</v>
      </c>
      <c r="S4017" t="s">
        <v>1428</v>
      </c>
    </row>
    <row r="4018" spans="1:19">
      <c r="A4018" t="s">
        <v>3237</v>
      </c>
      <c r="B4018">
        <v>44325</v>
      </c>
      <c r="C4018" t="s">
        <v>3238</v>
      </c>
      <c r="D4018" s="132">
        <v>44325</v>
      </c>
      <c r="E4018" t="s">
        <v>1429</v>
      </c>
      <c r="F4018" t="s">
        <v>32</v>
      </c>
      <c r="G4018" t="s">
        <v>25</v>
      </c>
      <c r="H4018" t="s">
        <v>24</v>
      </c>
      <c r="I4018" t="s">
        <v>2141</v>
      </c>
      <c r="J4018">
        <v>20</v>
      </c>
      <c r="K4018">
        <v>1176</v>
      </c>
      <c r="L4018">
        <v>23520</v>
      </c>
      <c r="M4018">
        <v>2.8</v>
      </c>
      <c r="N4018">
        <v>56</v>
      </c>
      <c r="O4018">
        <v>0</v>
      </c>
      <c r="P4018">
        <v>0</v>
      </c>
      <c r="Q4018">
        <v>1178.8</v>
      </c>
      <c r="R4018">
        <v>23576</v>
      </c>
      <c r="S4018" t="s">
        <v>1428</v>
      </c>
    </row>
    <row r="4019" spans="1:19">
      <c r="A4019" t="s">
        <v>3237</v>
      </c>
      <c r="B4019">
        <v>44325</v>
      </c>
      <c r="C4019" t="s">
        <v>3238</v>
      </c>
      <c r="D4019" s="132">
        <v>44325</v>
      </c>
      <c r="E4019" t="s">
        <v>1429</v>
      </c>
      <c r="F4019" t="s">
        <v>32</v>
      </c>
      <c r="G4019" t="s">
        <v>25</v>
      </c>
      <c r="H4019" t="s">
        <v>24</v>
      </c>
      <c r="I4019" t="s">
        <v>1344</v>
      </c>
      <c r="J4019">
        <v>5</v>
      </c>
      <c r="K4019">
        <v>9850</v>
      </c>
      <c r="L4019">
        <v>49250</v>
      </c>
      <c r="M4019">
        <v>23.452400000000001</v>
      </c>
      <c r="N4019">
        <v>117.262</v>
      </c>
      <c r="O4019">
        <v>0</v>
      </c>
      <c r="P4019">
        <v>0</v>
      </c>
      <c r="Q4019">
        <v>9873.4524000000001</v>
      </c>
      <c r="R4019">
        <v>49367.262000000002</v>
      </c>
      <c r="S4019" t="s">
        <v>1428</v>
      </c>
    </row>
    <row r="4020" spans="1:19">
      <c r="A4020" t="s">
        <v>3239</v>
      </c>
      <c r="B4020">
        <v>44325</v>
      </c>
      <c r="C4020" t="s">
        <v>3240</v>
      </c>
      <c r="D4020" s="132">
        <v>44325</v>
      </c>
      <c r="E4020" t="s">
        <v>1429</v>
      </c>
      <c r="F4020" t="s">
        <v>14</v>
      </c>
      <c r="G4020" t="s">
        <v>1437</v>
      </c>
      <c r="H4020" t="s">
        <v>24</v>
      </c>
      <c r="I4020" t="s">
        <v>1379</v>
      </c>
      <c r="J4020">
        <v>20</v>
      </c>
      <c r="K4020">
        <v>1186</v>
      </c>
      <c r="L4020">
        <v>23720</v>
      </c>
      <c r="M4020">
        <v>2.8237999999999999</v>
      </c>
      <c r="N4020">
        <v>56.475999999999999</v>
      </c>
      <c r="O4020">
        <v>0</v>
      </c>
      <c r="P4020">
        <v>0</v>
      </c>
      <c r="Q4020">
        <v>1188.8237999999999</v>
      </c>
      <c r="R4020">
        <v>23776.475999999999</v>
      </c>
      <c r="S4020" t="s">
        <v>1428</v>
      </c>
    </row>
    <row r="4021" spans="1:19">
      <c r="A4021" t="s">
        <v>3239</v>
      </c>
      <c r="B4021">
        <v>44325</v>
      </c>
      <c r="C4021" t="s">
        <v>3240</v>
      </c>
      <c r="D4021" s="132">
        <v>44325</v>
      </c>
      <c r="E4021" t="s">
        <v>1429</v>
      </c>
      <c r="F4021" t="s">
        <v>14</v>
      </c>
      <c r="G4021" t="s">
        <v>1437</v>
      </c>
      <c r="H4021" t="s">
        <v>24</v>
      </c>
      <c r="I4021" t="s">
        <v>1407</v>
      </c>
      <c r="J4021">
        <v>100</v>
      </c>
      <c r="K4021">
        <v>5415</v>
      </c>
      <c r="L4021">
        <v>541500</v>
      </c>
      <c r="M4021">
        <v>12.892899999999999</v>
      </c>
      <c r="N4021">
        <v>1289.29</v>
      </c>
      <c r="O4021">
        <v>0</v>
      </c>
      <c r="P4021">
        <v>0</v>
      </c>
      <c r="Q4021">
        <v>5427.8928999999998</v>
      </c>
      <c r="R4021">
        <v>542789.29</v>
      </c>
      <c r="S4021" t="s">
        <v>1428</v>
      </c>
    </row>
    <row r="4022" spans="1:19">
      <c r="A4022" t="s">
        <v>3239</v>
      </c>
      <c r="B4022">
        <v>44325</v>
      </c>
      <c r="C4022" t="s">
        <v>3240</v>
      </c>
      <c r="D4022" s="132">
        <v>44325</v>
      </c>
      <c r="E4022" t="s">
        <v>1429</v>
      </c>
      <c r="F4022" t="s">
        <v>14</v>
      </c>
      <c r="G4022" t="s">
        <v>1437</v>
      </c>
      <c r="H4022" t="s">
        <v>24</v>
      </c>
      <c r="I4022" t="s">
        <v>1322</v>
      </c>
      <c r="J4022">
        <v>40</v>
      </c>
      <c r="K4022">
        <v>1361</v>
      </c>
      <c r="L4022">
        <v>54440</v>
      </c>
      <c r="M4022">
        <v>3.2404999999999999</v>
      </c>
      <c r="N4022">
        <v>129.62</v>
      </c>
      <c r="O4022">
        <v>0</v>
      </c>
      <c r="P4022">
        <v>0</v>
      </c>
      <c r="Q4022">
        <v>1364.2405000000001</v>
      </c>
      <c r="R4022">
        <v>54569.62</v>
      </c>
      <c r="S4022" t="s">
        <v>1428</v>
      </c>
    </row>
    <row r="4023" spans="1:19">
      <c r="A4023" t="s">
        <v>3239</v>
      </c>
      <c r="B4023">
        <v>44325</v>
      </c>
      <c r="C4023" t="s">
        <v>3240</v>
      </c>
      <c r="D4023" s="132">
        <v>44325</v>
      </c>
      <c r="E4023" t="s">
        <v>1429</v>
      </c>
      <c r="F4023" t="s">
        <v>14</v>
      </c>
      <c r="G4023" t="s">
        <v>1437</v>
      </c>
      <c r="H4023" t="s">
        <v>24</v>
      </c>
      <c r="I4023" t="s">
        <v>1344</v>
      </c>
      <c r="J4023">
        <v>5</v>
      </c>
      <c r="K4023">
        <v>9850</v>
      </c>
      <c r="L4023">
        <v>49250</v>
      </c>
      <c r="M4023">
        <v>23.452400000000001</v>
      </c>
      <c r="N4023">
        <v>117.262</v>
      </c>
      <c r="O4023">
        <v>0</v>
      </c>
      <c r="P4023">
        <v>0</v>
      </c>
      <c r="Q4023">
        <v>9873.4524000000001</v>
      </c>
      <c r="R4023">
        <v>49367.262000000002</v>
      </c>
      <c r="S4023" t="s">
        <v>1428</v>
      </c>
    </row>
    <row r="4024" spans="1:19">
      <c r="A4024" t="s">
        <v>3241</v>
      </c>
      <c r="B4024">
        <v>44325</v>
      </c>
      <c r="C4024" t="s">
        <v>3242</v>
      </c>
      <c r="D4024" s="132">
        <v>44325</v>
      </c>
      <c r="E4024" t="s">
        <v>1429</v>
      </c>
      <c r="F4024" t="s">
        <v>16</v>
      </c>
      <c r="G4024" t="s">
        <v>1049</v>
      </c>
      <c r="H4024" t="s">
        <v>13</v>
      </c>
      <c r="I4024" t="s">
        <v>1375</v>
      </c>
      <c r="J4024">
        <v>40</v>
      </c>
      <c r="K4024">
        <v>1400</v>
      </c>
      <c r="L4024">
        <v>56000</v>
      </c>
      <c r="M4024">
        <v>3.3330000000000002</v>
      </c>
      <c r="N4024">
        <v>133.32</v>
      </c>
      <c r="O4024">
        <v>0</v>
      </c>
      <c r="P4024">
        <v>0</v>
      </c>
      <c r="Q4024">
        <v>1403.3333</v>
      </c>
      <c r="R4024">
        <v>56133.332000000002</v>
      </c>
      <c r="S4024" t="s">
        <v>1428</v>
      </c>
    </row>
    <row r="4025" spans="1:19">
      <c r="A4025" t="s">
        <v>3241</v>
      </c>
      <c r="B4025">
        <v>44325</v>
      </c>
      <c r="C4025" t="s">
        <v>3242</v>
      </c>
      <c r="D4025" s="132">
        <v>44325</v>
      </c>
      <c r="E4025" t="s">
        <v>1429</v>
      </c>
      <c r="F4025" t="s">
        <v>16</v>
      </c>
      <c r="G4025" t="s">
        <v>1049</v>
      </c>
      <c r="H4025" t="s">
        <v>13</v>
      </c>
      <c r="I4025" t="s">
        <v>2141</v>
      </c>
      <c r="J4025">
        <v>200</v>
      </c>
      <c r="K4025">
        <v>1176</v>
      </c>
      <c r="L4025">
        <v>235200</v>
      </c>
      <c r="M4025">
        <v>2.8</v>
      </c>
      <c r="N4025">
        <v>560</v>
      </c>
      <c r="O4025">
        <v>0</v>
      </c>
      <c r="P4025">
        <v>0</v>
      </c>
      <c r="Q4025">
        <v>1178.8</v>
      </c>
      <c r="R4025">
        <v>235760</v>
      </c>
      <c r="S4025" t="s">
        <v>1428</v>
      </c>
    </row>
    <row r="4026" spans="1:19">
      <c r="A4026" t="s">
        <v>3241</v>
      </c>
      <c r="B4026">
        <v>44325</v>
      </c>
      <c r="C4026" t="s">
        <v>3242</v>
      </c>
      <c r="D4026" s="132">
        <v>44325</v>
      </c>
      <c r="E4026" t="s">
        <v>1429</v>
      </c>
      <c r="F4026" t="s">
        <v>16</v>
      </c>
      <c r="G4026" t="s">
        <v>1049</v>
      </c>
      <c r="H4026" t="s">
        <v>13</v>
      </c>
      <c r="I4026" t="s">
        <v>1408</v>
      </c>
      <c r="J4026">
        <v>20</v>
      </c>
      <c r="K4026">
        <v>7760</v>
      </c>
      <c r="L4026">
        <v>155200</v>
      </c>
      <c r="M4026">
        <v>18.475999999999999</v>
      </c>
      <c r="N4026">
        <v>369.52</v>
      </c>
      <c r="O4026">
        <v>0</v>
      </c>
      <c r="P4026">
        <v>0</v>
      </c>
      <c r="Q4026">
        <v>7778.4762000000001</v>
      </c>
      <c r="R4026">
        <v>155569.524</v>
      </c>
      <c r="S4026" t="s">
        <v>1428</v>
      </c>
    </row>
    <row r="4027" spans="1:19">
      <c r="A4027" t="s">
        <v>3241</v>
      </c>
      <c r="B4027">
        <v>44325</v>
      </c>
      <c r="C4027" t="s">
        <v>3242</v>
      </c>
      <c r="D4027" s="132">
        <v>44325</v>
      </c>
      <c r="E4027" t="s">
        <v>1429</v>
      </c>
      <c r="F4027" t="s">
        <v>16</v>
      </c>
      <c r="G4027" t="s">
        <v>1049</v>
      </c>
      <c r="H4027" t="s">
        <v>13</v>
      </c>
      <c r="I4027" t="s">
        <v>1407</v>
      </c>
      <c r="J4027">
        <v>220</v>
      </c>
      <c r="K4027">
        <v>5415</v>
      </c>
      <c r="L4027">
        <v>1191300</v>
      </c>
      <c r="M4027">
        <v>12.893000000000001</v>
      </c>
      <c r="N4027">
        <v>2836.46</v>
      </c>
      <c r="O4027">
        <v>0</v>
      </c>
      <c r="P4027">
        <v>0</v>
      </c>
      <c r="Q4027">
        <v>5427.8928999999998</v>
      </c>
      <c r="R4027">
        <v>1194136.4380000001</v>
      </c>
      <c r="S4027" t="s">
        <v>1428</v>
      </c>
    </row>
    <row r="4028" spans="1:19">
      <c r="A4028" t="s">
        <v>3243</v>
      </c>
      <c r="B4028">
        <v>44325</v>
      </c>
      <c r="C4028" t="s">
        <v>3244</v>
      </c>
      <c r="D4028" s="132">
        <v>44325</v>
      </c>
      <c r="E4028" t="s">
        <v>1429</v>
      </c>
      <c r="F4028" t="s">
        <v>52</v>
      </c>
      <c r="G4028" t="s">
        <v>1051</v>
      </c>
      <c r="H4028" t="s">
        <v>54</v>
      </c>
      <c r="I4028" t="s">
        <v>1408</v>
      </c>
      <c r="J4028">
        <v>20</v>
      </c>
      <c r="K4028">
        <v>7760</v>
      </c>
      <c r="L4028">
        <v>155200</v>
      </c>
      <c r="M4028">
        <v>18.476199999999999</v>
      </c>
      <c r="N4028">
        <v>369.524</v>
      </c>
      <c r="O4028">
        <v>0</v>
      </c>
      <c r="P4028">
        <v>0</v>
      </c>
      <c r="Q4028">
        <v>7778.4762000000001</v>
      </c>
      <c r="R4028">
        <v>155569.524</v>
      </c>
      <c r="S4028" t="s">
        <v>1428</v>
      </c>
    </row>
    <row r="4029" spans="1:19">
      <c r="A4029" t="s">
        <v>3243</v>
      </c>
      <c r="B4029">
        <v>44325</v>
      </c>
      <c r="C4029" t="s">
        <v>3244</v>
      </c>
      <c r="D4029" s="132">
        <v>44325</v>
      </c>
      <c r="E4029" t="s">
        <v>1429</v>
      </c>
      <c r="F4029" t="s">
        <v>52</v>
      </c>
      <c r="G4029" t="s">
        <v>1051</v>
      </c>
      <c r="H4029" t="s">
        <v>54</v>
      </c>
      <c r="I4029" t="s">
        <v>1153</v>
      </c>
      <c r="J4029">
        <v>10</v>
      </c>
      <c r="K4029">
        <v>9045</v>
      </c>
      <c r="L4029">
        <v>90450</v>
      </c>
      <c r="M4029">
        <v>21.535699999999999</v>
      </c>
      <c r="N4029">
        <v>215.357</v>
      </c>
      <c r="O4029">
        <v>0</v>
      </c>
      <c r="P4029">
        <v>0</v>
      </c>
      <c r="Q4029">
        <v>9066.5357000000004</v>
      </c>
      <c r="R4029">
        <v>90665.357000000004</v>
      </c>
      <c r="S4029" t="s">
        <v>1428</v>
      </c>
    </row>
    <row r="4030" spans="1:19">
      <c r="A4030" t="s">
        <v>3243</v>
      </c>
      <c r="B4030">
        <v>44325</v>
      </c>
      <c r="C4030" t="s">
        <v>3244</v>
      </c>
      <c r="D4030" s="132">
        <v>44325</v>
      </c>
      <c r="E4030" t="s">
        <v>1429</v>
      </c>
      <c r="F4030" t="s">
        <v>52</v>
      </c>
      <c r="G4030" t="s">
        <v>1051</v>
      </c>
      <c r="H4030" t="s">
        <v>54</v>
      </c>
      <c r="I4030" t="s">
        <v>1475</v>
      </c>
      <c r="J4030">
        <v>20</v>
      </c>
      <c r="K4030">
        <v>9035</v>
      </c>
      <c r="L4030">
        <v>180700</v>
      </c>
      <c r="M4030">
        <v>21.511900000000001</v>
      </c>
      <c r="N4030">
        <v>430.238</v>
      </c>
      <c r="O4030">
        <v>0</v>
      </c>
      <c r="P4030">
        <v>0</v>
      </c>
      <c r="Q4030">
        <v>9056.5118999999995</v>
      </c>
      <c r="R4030">
        <v>181130.23800000001</v>
      </c>
      <c r="S4030" t="s">
        <v>1428</v>
      </c>
    </row>
    <row r="4031" spans="1:19">
      <c r="A4031" t="s">
        <v>3245</v>
      </c>
      <c r="B4031">
        <v>44325</v>
      </c>
      <c r="C4031" t="s">
        <v>3246</v>
      </c>
      <c r="D4031" s="132">
        <v>44325</v>
      </c>
      <c r="E4031" t="s">
        <v>1429</v>
      </c>
      <c r="F4031" t="s">
        <v>65</v>
      </c>
      <c r="G4031" t="s">
        <v>66</v>
      </c>
      <c r="H4031" t="s">
        <v>66</v>
      </c>
      <c r="I4031" t="s">
        <v>1475</v>
      </c>
      <c r="J4031">
        <v>21</v>
      </c>
      <c r="K4031">
        <v>9035</v>
      </c>
      <c r="L4031">
        <v>189735</v>
      </c>
      <c r="M4031">
        <v>21.511900000000001</v>
      </c>
      <c r="N4031">
        <v>451.74990000000003</v>
      </c>
      <c r="O4031">
        <v>0</v>
      </c>
      <c r="P4031">
        <v>0</v>
      </c>
      <c r="Q4031">
        <v>9056.5118999999995</v>
      </c>
      <c r="R4031">
        <v>190186.7499</v>
      </c>
      <c r="S4031" t="s">
        <v>1428</v>
      </c>
    </row>
    <row r="4032" spans="1:19">
      <c r="A4032" t="s">
        <v>3245</v>
      </c>
      <c r="B4032">
        <v>44325</v>
      </c>
      <c r="C4032" t="s">
        <v>3246</v>
      </c>
      <c r="D4032" s="132">
        <v>44325</v>
      </c>
      <c r="E4032" t="s">
        <v>1429</v>
      </c>
      <c r="F4032" t="s">
        <v>65</v>
      </c>
      <c r="G4032" t="s">
        <v>66</v>
      </c>
      <c r="H4032" t="s">
        <v>66</v>
      </c>
      <c r="I4032" t="s">
        <v>2141</v>
      </c>
      <c r="J4032">
        <v>72</v>
      </c>
      <c r="K4032">
        <v>1176</v>
      </c>
      <c r="L4032">
        <v>84672</v>
      </c>
      <c r="M4032">
        <v>2.8</v>
      </c>
      <c r="N4032">
        <v>201.6</v>
      </c>
      <c r="O4032">
        <v>0</v>
      </c>
      <c r="P4032">
        <v>0</v>
      </c>
      <c r="Q4032">
        <v>1178.8</v>
      </c>
      <c r="R4032">
        <v>84873.600000000006</v>
      </c>
      <c r="S4032" t="s">
        <v>1428</v>
      </c>
    </row>
    <row r="4033" spans="1:19">
      <c r="A4033" t="s">
        <v>3247</v>
      </c>
      <c r="B4033">
        <v>44325</v>
      </c>
      <c r="C4033" t="s">
        <v>3248</v>
      </c>
      <c r="D4033" s="132">
        <v>44325</v>
      </c>
      <c r="E4033" t="s">
        <v>1429</v>
      </c>
      <c r="F4033" t="s">
        <v>63</v>
      </c>
      <c r="G4033" t="s">
        <v>1438</v>
      </c>
      <c r="H4033" t="s">
        <v>54</v>
      </c>
      <c r="I4033" t="s">
        <v>1322</v>
      </c>
      <c r="J4033">
        <v>40</v>
      </c>
      <c r="K4033">
        <v>1361</v>
      </c>
      <c r="L4033">
        <v>54440</v>
      </c>
      <c r="M4033">
        <v>3.2404999999999999</v>
      </c>
      <c r="N4033">
        <v>129.62</v>
      </c>
      <c r="O4033">
        <v>0</v>
      </c>
      <c r="P4033">
        <v>0</v>
      </c>
      <c r="Q4033">
        <v>1364.2405000000001</v>
      </c>
      <c r="R4033">
        <v>54569.62</v>
      </c>
      <c r="S4033" t="s">
        <v>1428</v>
      </c>
    </row>
    <row r="4034" spans="1:19">
      <c r="A4034" t="s">
        <v>3247</v>
      </c>
      <c r="B4034">
        <v>44325</v>
      </c>
      <c r="C4034" t="s">
        <v>3248</v>
      </c>
      <c r="D4034" s="132">
        <v>44325</v>
      </c>
      <c r="E4034" t="s">
        <v>1429</v>
      </c>
      <c r="F4034" t="s">
        <v>63</v>
      </c>
      <c r="G4034" t="s">
        <v>1438</v>
      </c>
      <c r="H4034" t="s">
        <v>54</v>
      </c>
      <c r="I4034" t="s">
        <v>1375</v>
      </c>
      <c r="J4034">
        <v>40</v>
      </c>
      <c r="K4034">
        <v>1400</v>
      </c>
      <c r="L4034">
        <v>56000</v>
      </c>
      <c r="M4034">
        <v>3.3332999999999999</v>
      </c>
      <c r="N4034">
        <v>133.33199999999999</v>
      </c>
      <c r="O4034">
        <v>0</v>
      </c>
      <c r="P4034">
        <v>0</v>
      </c>
      <c r="Q4034">
        <v>1403.3333</v>
      </c>
      <c r="R4034">
        <v>56133.332000000002</v>
      </c>
      <c r="S4034" t="s">
        <v>1428</v>
      </c>
    </row>
    <row r="4035" spans="1:19">
      <c r="A4035" t="s">
        <v>3247</v>
      </c>
      <c r="B4035">
        <v>44325</v>
      </c>
      <c r="C4035" t="s">
        <v>3248</v>
      </c>
      <c r="D4035" s="132">
        <v>44325</v>
      </c>
      <c r="E4035" t="s">
        <v>1429</v>
      </c>
      <c r="F4035" t="s">
        <v>63</v>
      </c>
      <c r="G4035" t="s">
        <v>1438</v>
      </c>
      <c r="H4035" t="s">
        <v>54</v>
      </c>
      <c r="I4035" t="s">
        <v>1475</v>
      </c>
      <c r="J4035">
        <v>10</v>
      </c>
      <c r="K4035">
        <v>9035</v>
      </c>
      <c r="L4035">
        <v>90350</v>
      </c>
      <c r="M4035">
        <v>21.511900000000001</v>
      </c>
      <c r="N4035">
        <v>215.119</v>
      </c>
      <c r="O4035">
        <v>0</v>
      </c>
      <c r="P4035">
        <v>0</v>
      </c>
      <c r="Q4035">
        <v>9056.5118999999995</v>
      </c>
      <c r="R4035">
        <v>90565.119000000006</v>
      </c>
      <c r="S4035" t="s">
        <v>1428</v>
      </c>
    </row>
    <row r="4036" spans="1:19">
      <c r="A4036" t="s">
        <v>3247</v>
      </c>
      <c r="B4036">
        <v>44325</v>
      </c>
      <c r="C4036" t="s">
        <v>3248</v>
      </c>
      <c r="D4036" s="132">
        <v>44325</v>
      </c>
      <c r="E4036" t="s">
        <v>1429</v>
      </c>
      <c r="F4036" t="s">
        <v>63</v>
      </c>
      <c r="G4036" t="s">
        <v>1438</v>
      </c>
      <c r="H4036" t="s">
        <v>54</v>
      </c>
      <c r="I4036" t="s">
        <v>1319</v>
      </c>
      <c r="J4036">
        <v>40</v>
      </c>
      <c r="K4036">
        <v>1244</v>
      </c>
      <c r="L4036">
        <v>49760</v>
      </c>
      <c r="M4036">
        <v>2.9619</v>
      </c>
      <c r="N4036">
        <v>118.476</v>
      </c>
      <c r="O4036">
        <v>0</v>
      </c>
      <c r="P4036">
        <v>0</v>
      </c>
      <c r="Q4036">
        <v>1246.9619</v>
      </c>
      <c r="R4036">
        <v>49878.476000000002</v>
      </c>
      <c r="S4036" t="s">
        <v>1428</v>
      </c>
    </row>
    <row r="4037" spans="1:19">
      <c r="A4037" t="s">
        <v>3247</v>
      </c>
      <c r="B4037">
        <v>44325</v>
      </c>
      <c r="C4037" t="s">
        <v>3248</v>
      </c>
      <c r="D4037" s="132">
        <v>44325</v>
      </c>
      <c r="E4037" t="s">
        <v>1429</v>
      </c>
      <c r="F4037" t="s">
        <v>63</v>
      </c>
      <c r="G4037" t="s">
        <v>1438</v>
      </c>
      <c r="H4037" t="s">
        <v>54</v>
      </c>
      <c r="I4037" t="s">
        <v>1156</v>
      </c>
      <c r="J4037">
        <v>40</v>
      </c>
      <c r="K4037">
        <v>1419</v>
      </c>
      <c r="L4037">
        <v>56760</v>
      </c>
      <c r="M4037">
        <v>3.3786</v>
      </c>
      <c r="N4037">
        <v>135.14400000000001</v>
      </c>
      <c r="O4037">
        <v>0</v>
      </c>
      <c r="P4037">
        <v>0</v>
      </c>
      <c r="Q4037">
        <v>1422.3786</v>
      </c>
      <c r="R4037">
        <v>56895.144</v>
      </c>
      <c r="S4037" t="s">
        <v>1428</v>
      </c>
    </row>
    <row r="4038" spans="1:19">
      <c r="A4038" t="s">
        <v>3247</v>
      </c>
      <c r="B4038">
        <v>44325</v>
      </c>
      <c r="C4038" t="s">
        <v>3248</v>
      </c>
      <c r="D4038" s="132">
        <v>44325</v>
      </c>
      <c r="E4038" t="s">
        <v>1429</v>
      </c>
      <c r="F4038" t="s">
        <v>63</v>
      </c>
      <c r="G4038" t="s">
        <v>1438</v>
      </c>
      <c r="H4038" t="s">
        <v>54</v>
      </c>
      <c r="I4038" t="s">
        <v>1379</v>
      </c>
      <c r="J4038">
        <v>40</v>
      </c>
      <c r="K4038">
        <v>1186</v>
      </c>
      <c r="L4038">
        <v>47440</v>
      </c>
      <c r="M4038">
        <v>2.8237999999999999</v>
      </c>
      <c r="N4038">
        <v>112.952</v>
      </c>
      <c r="O4038">
        <v>0</v>
      </c>
      <c r="P4038">
        <v>0</v>
      </c>
      <c r="Q4038">
        <v>1188.8237999999999</v>
      </c>
      <c r="R4038">
        <v>47552.951999999997</v>
      </c>
      <c r="S4038" t="s">
        <v>1428</v>
      </c>
    </row>
    <row r="4039" spans="1:19">
      <c r="A4039" t="s">
        <v>3249</v>
      </c>
      <c r="B4039">
        <v>44325</v>
      </c>
      <c r="C4039" t="s">
        <v>3250</v>
      </c>
      <c r="D4039" s="132">
        <v>44325</v>
      </c>
      <c r="E4039" t="s">
        <v>1429</v>
      </c>
      <c r="F4039" t="s">
        <v>978</v>
      </c>
      <c r="G4039" t="s">
        <v>76</v>
      </c>
      <c r="H4039" t="s">
        <v>66</v>
      </c>
      <c r="I4039" t="s">
        <v>1322</v>
      </c>
      <c r="J4039">
        <v>20</v>
      </c>
      <c r="K4039">
        <v>1361</v>
      </c>
      <c r="L4039">
        <v>27220</v>
      </c>
      <c r="M4039">
        <v>3.2404999999999999</v>
      </c>
      <c r="N4039">
        <v>64.81</v>
      </c>
      <c r="O4039">
        <v>0</v>
      </c>
      <c r="P4039">
        <v>0</v>
      </c>
      <c r="Q4039">
        <v>1364.2405000000001</v>
      </c>
      <c r="R4039">
        <v>27284.81</v>
      </c>
      <c r="S4039" t="s">
        <v>1428</v>
      </c>
    </row>
    <row r="4040" spans="1:19">
      <c r="A4040" t="s">
        <v>3249</v>
      </c>
      <c r="B4040">
        <v>44325</v>
      </c>
      <c r="C4040" t="s">
        <v>3250</v>
      </c>
      <c r="D4040" s="132">
        <v>44325</v>
      </c>
      <c r="E4040" t="s">
        <v>1429</v>
      </c>
      <c r="F4040" t="s">
        <v>978</v>
      </c>
      <c r="G4040" t="s">
        <v>76</v>
      </c>
      <c r="H4040" t="s">
        <v>66</v>
      </c>
      <c r="I4040" t="s">
        <v>1475</v>
      </c>
      <c r="J4040">
        <v>7</v>
      </c>
      <c r="K4040">
        <v>9035</v>
      </c>
      <c r="L4040">
        <v>63245</v>
      </c>
      <c r="M4040">
        <v>21.511900000000001</v>
      </c>
      <c r="N4040">
        <v>150.58330000000001</v>
      </c>
      <c r="O4040">
        <v>0</v>
      </c>
      <c r="P4040">
        <v>0</v>
      </c>
      <c r="Q4040">
        <v>9056.5118999999995</v>
      </c>
      <c r="R4040">
        <v>63395.583299999998</v>
      </c>
      <c r="S4040" t="s">
        <v>1428</v>
      </c>
    </row>
    <row r="4041" spans="1:19">
      <c r="A4041" t="s">
        <v>3249</v>
      </c>
      <c r="B4041">
        <v>44325</v>
      </c>
      <c r="C4041" t="s">
        <v>3250</v>
      </c>
      <c r="D4041" s="132">
        <v>44325</v>
      </c>
      <c r="E4041" t="s">
        <v>1429</v>
      </c>
      <c r="F4041" t="s">
        <v>978</v>
      </c>
      <c r="G4041" t="s">
        <v>76</v>
      </c>
      <c r="H4041" t="s">
        <v>66</v>
      </c>
      <c r="I4041" t="s">
        <v>1375</v>
      </c>
      <c r="J4041">
        <v>20</v>
      </c>
      <c r="K4041">
        <v>1400</v>
      </c>
      <c r="L4041">
        <v>28000</v>
      </c>
      <c r="M4041">
        <v>3.3332999999999999</v>
      </c>
      <c r="N4041">
        <v>66.665999999999997</v>
      </c>
      <c r="O4041">
        <v>0</v>
      </c>
      <c r="P4041">
        <v>0</v>
      </c>
      <c r="Q4041">
        <v>1403.3333</v>
      </c>
      <c r="R4041">
        <v>28066.666000000001</v>
      </c>
      <c r="S4041" t="s">
        <v>1428</v>
      </c>
    </row>
    <row r="4042" spans="1:19">
      <c r="A4042" t="s">
        <v>3249</v>
      </c>
      <c r="B4042">
        <v>44325</v>
      </c>
      <c r="C4042" t="s">
        <v>3250</v>
      </c>
      <c r="D4042" s="132">
        <v>44325</v>
      </c>
      <c r="E4042" t="s">
        <v>1429</v>
      </c>
      <c r="F4042" t="s">
        <v>978</v>
      </c>
      <c r="G4042" t="s">
        <v>76</v>
      </c>
      <c r="H4042" t="s">
        <v>66</v>
      </c>
      <c r="I4042" t="s">
        <v>2141</v>
      </c>
      <c r="J4042">
        <v>20</v>
      </c>
      <c r="K4042">
        <v>1176</v>
      </c>
      <c r="L4042">
        <v>23520</v>
      </c>
      <c r="M4042">
        <v>2.8</v>
      </c>
      <c r="N4042">
        <v>56</v>
      </c>
      <c r="O4042">
        <v>0</v>
      </c>
      <c r="P4042">
        <v>0</v>
      </c>
      <c r="Q4042">
        <v>1178.8</v>
      </c>
      <c r="R4042">
        <v>23576</v>
      </c>
      <c r="S4042" t="s">
        <v>1428</v>
      </c>
    </row>
    <row r="4043" spans="1:19">
      <c r="A4043" t="s">
        <v>3249</v>
      </c>
      <c r="B4043">
        <v>44325</v>
      </c>
      <c r="C4043" t="s">
        <v>3250</v>
      </c>
      <c r="D4043" s="132">
        <v>44325</v>
      </c>
      <c r="E4043" t="s">
        <v>1429</v>
      </c>
      <c r="F4043" t="s">
        <v>978</v>
      </c>
      <c r="G4043" t="s">
        <v>76</v>
      </c>
      <c r="H4043" t="s">
        <v>66</v>
      </c>
      <c r="I4043" t="s">
        <v>1319</v>
      </c>
      <c r="J4043">
        <v>20</v>
      </c>
      <c r="K4043">
        <v>1244</v>
      </c>
      <c r="L4043">
        <v>24880</v>
      </c>
      <c r="M4043">
        <v>2.9619</v>
      </c>
      <c r="N4043">
        <v>59.238</v>
      </c>
      <c r="O4043">
        <v>0</v>
      </c>
      <c r="P4043">
        <v>0</v>
      </c>
      <c r="Q4043">
        <v>1246.9619</v>
      </c>
      <c r="R4043">
        <v>24939.238000000001</v>
      </c>
      <c r="S4043" t="s">
        <v>1428</v>
      </c>
    </row>
    <row r="4044" spans="1:19">
      <c r="A4044" t="s">
        <v>3249</v>
      </c>
      <c r="B4044">
        <v>44325</v>
      </c>
      <c r="C4044" t="s">
        <v>3250</v>
      </c>
      <c r="D4044" s="132">
        <v>44325</v>
      </c>
      <c r="E4044" t="s">
        <v>1429</v>
      </c>
      <c r="F4044" t="s">
        <v>978</v>
      </c>
      <c r="G4044" t="s">
        <v>76</v>
      </c>
      <c r="H4044" t="s">
        <v>66</v>
      </c>
      <c r="I4044" t="s">
        <v>1379</v>
      </c>
      <c r="J4044">
        <v>20</v>
      </c>
      <c r="K4044">
        <v>1186</v>
      </c>
      <c r="L4044">
        <v>23720</v>
      </c>
      <c r="M4044">
        <v>2.8237999999999999</v>
      </c>
      <c r="N4044">
        <v>56.475999999999999</v>
      </c>
      <c r="O4044">
        <v>0</v>
      </c>
      <c r="P4044">
        <v>0</v>
      </c>
      <c r="Q4044">
        <v>1188.8237999999999</v>
      </c>
      <c r="R4044">
        <v>23776.475999999999</v>
      </c>
      <c r="S4044" t="s">
        <v>1428</v>
      </c>
    </row>
    <row r="4045" spans="1:19">
      <c r="A4045" t="s">
        <v>3249</v>
      </c>
      <c r="B4045">
        <v>44325</v>
      </c>
      <c r="C4045" t="s">
        <v>3250</v>
      </c>
      <c r="D4045" s="132">
        <v>44325</v>
      </c>
      <c r="E4045" t="s">
        <v>1429</v>
      </c>
      <c r="F4045" t="s">
        <v>978</v>
      </c>
      <c r="G4045" t="s">
        <v>76</v>
      </c>
      <c r="H4045" t="s">
        <v>66</v>
      </c>
      <c r="I4045" t="s">
        <v>1156</v>
      </c>
      <c r="J4045">
        <v>20</v>
      </c>
      <c r="K4045">
        <v>1419</v>
      </c>
      <c r="L4045">
        <v>28380</v>
      </c>
      <c r="M4045">
        <v>3.3786</v>
      </c>
      <c r="N4045">
        <v>67.572000000000003</v>
      </c>
      <c r="O4045">
        <v>0</v>
      </c>
      <c r="P4045">
        <v>0</v>
      </c>
      <c r="Q4045">
        <v>1422.3786</v>
      </c>
      <c r="R4045">
        <v>28447.572</v>
      </c>
      <c r="S4045" t="s">
        <v>1428</v>
      </c>
    </row>
    <row r="4046" spans="1:19">
      <c r="A4046" t="s">
        <v>3249</v>
      </c>
      <c r="B4046">
        <v>44325</v>
      </c>
      <c r="C4046" t="s">
        <v>3250</v>
      </c>
      <c r="D4046" s="132">
        <v>44325</v>
      </c>
      <c r="E4046" t="s">
        <v>1429</v>
      </c>
      <c r="F4046" t="s">
        <v>978</v>
      </c>
      <c r="G4046" t="s">
        <v>76</v>
      </c>
      <c r="H4046" t="s">
        <v>66</v>
      </c>
      <c r="I4046" t="s">
        <v>1408</v>
      </c>
      <c r="J4046">
        <v>7</v>
      </c>
      <c r="K4046">
        <v>7760</v>
      </c>
      <c r="L4046">
        <v>54320</v>
      </c>
      <c r="M4046">
        <v>18.476199999999999</v>
      </c>
      <c r="N4046">
        <v>129.33340000000001</v>
      </c>
      <c r="O4046">
        <v>0</v>
      </c>
      <c r="P4046">
        <v>0</v>
      </c>
      <c r="Q4046">
        <v>7778.4762000000001</v>
      </c>
      <c r="R4046">
        <v>54449.333400000003</v>
      </c>
      <c r="S4046" t="s">
        <v>1428</v>
      </c>
    </row>
    <row r="4047" spans="1:19">
      <c r="A4047" t="s">
        <v>3251</v>
      </c>
      <c r="B4047">
        <v>44325</v>
      </c>
      <c r="C4047" t="s">
        <v>3252</v>
      </c>
      <c r="D4047" s="132">
        <v>44325</v>
      </c>
      <c r="E4047" t="s">
        <v>1429</v>
      </c>
      <c r="F4047" t="s">
        <v>74</v>
      </c>
      <c r="G4047" t="s">
        <v>1054</v>
      </c>
      <c r="H4047" t="s">
        <v>66</v>
      </c>
      <c r="I4047" t="s">
        <v>1322</v>
      </c>
      <c r="J4047">
        <v>28</v>
      </c>
      <c r="K4047">
        <v>1361</v>
      </c>
      <c r="L4047">
        <v>38108</v>
      </c>
      <c r="M4047">
        <v>3.2404999999999999</v>
      </c>
      <c r="N4047">
        <v>90.733999999999995</v>
      </c>
      <c r="O4047">
        <v>0</v>
      </c>
      <c r="P4047">
        <v>0</v>
      </c>
      <c r="Q4047">
        <v>1364.2405000000001</v>
      </c>
      <c r="R4047">
        <v>38198.733999999997</v>
      </c>
      <c r="S4047" t="s">
        <v>1428</v>
      </c>
    </row>
    <row r="4048" spans="1:19">
      <c r="A4048" t="s">
        <v>3251</v>
      </c>
      <c r="B4048">
        <v>44325</v>
      </c>
      <c r="C4048" t="s">
        <v>3252</v>
      </c>
      <c r="D4048" s="132">
        <v>44325</v>
      </c>
      <c r="E4048" t="s">
        <v>1429</v>
      </c>
      <c r="F4048" t="s">
        <v>74</v>
      </c>
      <c r="G4048" t="s">
        <v>1054</v>
      </c>
      <c r="H4048" t="s">
        <v>66</v>
      </c>
      <c r="I4048" t="s">
        <v>1375</v>
      </c>
      <c r="J4048">
        <v>25</v>
      </c>
      <c r="K4048">
        <v>1400</v>
      </c>
      <c r="L4048">
        <v>35000</v>
      </c>
      <c r="M4048">
        <v>3.3332999999999999</v>
      </c>
      <c r="N4048">
        <v>83.332499999999996</v>
      </c>
      <c r="O4048">
        <v>0</v>
      </c>
      <c r="P4048">
        <v>0</v>
      </c>
      <c r="Q4048">
        <v>1403.3333</v>
      </c>
      <c r="R4048">
        <v>35083.332499999997</v>
      </c>
      <c r="S4048" t="s">
        <v>1428</v>
      </c>
    </row>
    <row r="4049" spans="1:19">
      <c r="A4049" t="s">
        <v>3251</v>
      </c>
      <c r="B4049">
        <v>44325</v>
      </c>
      <c r="C4049" t="s">
        <v>3252</v>
      </c>
      <c r="D4049" s="132">
        <v>44325</v>
      </c>
      <c r="E4049" t="s">
        <v>1429</v>
      </c>
      <c r="F4049" t="s">
        <v>74</v>
      </c>
      <c r="G4049" t="s">
        <v>1054</v>
      </c>
      <c r="H4049" t="s">
        <v>66</v>
      </c>
      <c r="I4049" t="s">
        <v>1156</v>
      </c>
      <c r="J4049">
        <v>40</v>
      </c>
      <c r="K4049">
        <v>1419</v>
      </c>
      <c r="L4049">
        <v>56760</v>
      </c>
      <c r="M4049">
        <v>3.3786</v>
      </c>
      <c r="N4049">
        <v>135.14400000000001</v>
      </c>
      <c r="O4049">
        <v>0</v>
      </c>
      <c r="P4049">
        <v>0</v>
      </c>
      <c r="Q4049">
        <v>1422.3786</v>
      </c>
      <c r="R4049">
        <v>56895.144</v>
      </c>
      <c r="S4049" t="s">
        <v>1428</v>
      </c>
    </row>
    <row r="4050" spans="1:19">
      <c r="A4050" t="s">
        <v>3251</v>
      </c>
      <c r="B4050">
        <v>44325</v>
      </c>
      <c r="C4050" t="s">
        <v>3252</v>
      </c>
      <c r="D4050" s="132">
        <v>44325</v>
      </c>
      <c r="E4050" t="s">
        <v>1429</v>
      </c>
      <c r="F4050" t="s">
        <v>74</v>
      </c>
      <c r="G4050" t="s">
        <v>1054</v>
      </c>
      <c r="H4050" t="s">
        <v>66</v>
      </c>
      <c r="I4050" t="s">
        <v>1408</v>
      </c>
      <c r="J4050">
        <v>10</v>
      </c>
      <c r="K4050">
        <v>7760</v>
      </c>
      <c r="L4050">
        <v>77600</v>
      </c>
      <c r="M4050">
        <v>18.476199999999999</v>
      </c>
      <c r="N4050">
        <v>184.762</v>
      </c>
      <c r="O4050">
        <v>0</v>
      </c>
      <c r="P4050">
        <v>0</v>
      </c>
      <c r="Q4050">
        <v>7778.4762000000001</v>
      </c>
      <c r="R4050">
        <v>77784.762000000002</v>
      </c>
      <c r="S4050" t="s">
        <v>1428</v>
      </c>
    </row>
    <row r="4051" spans="1:19">
      <c r="A4051" t="s">
        <v>3251</v>
      </c>
      <c r="B4051">
        <v>44325</v>
      </c>
      <c r="C4051" t="s">
        <v>3252</v>
      </c>
      <c r="D4051" s="132">
        <v>44325</v>
      </c>
      <c r="E4051" t="s">
        <v>1429</v>
      </c>
      <c r="F4051" t="s">
        <v>74</v>
      </c>
      <c r="G4051" t="s">
        <v>1054</v>
      </c>
      <c r="H4051" t="s">
        <v>66</v>
      </c>
      <c r="I4051" t="s">
        <v>1379</v>
      </c>
      <c r="J4051">
        <v>40</v>
      </c>
      <c r="K4051">
        <v>1186</v>
      </c>
      <c r="L4051">
        <v>47440</v>
      </c>
      <c r="M4051">
        <v>2.8237999999999999</v>
      </c>
      <c r="N4051">
        <v>112.952</v>
      </c>
      <c r="O4051">
        <v>0</v>
      </c>
      <c r="P4051">
        <v>0</v>
      </c>
      <c r="Q4051">
        <v>1188.8237999999999</v>
      </c>
      <c r="R4051">
        <v>47552.951999999997</v>
      </c>
      <c r="S4051" t="s">
        <v>1428</v>
      </c>
    </row>
    <row r="4052" spans="1:19">
      <c r="A4052" t="s">
        <v>3251</v>
      </c>
      <c r="B4052">
        <v>44325</v>
      </c>
      <c r="C4052" t="s">
        <v>3252</v>
      </c>
      <c r="D4052" s="132">
        <v>44325</v>
      </c>
      <c r="E4052" t="s">
        <v>1429</v>
      </c>
      <c r="F4052" t="s">
        <v>74</v>
      </c>
      <c r="G4052" t="s">
        <v>1054</v>
      </c>
      <c r="H4052" t="s">
        <v>66</v>
      </c>
      <c r="I4052" t="s">
        <v>1420</v>
      </c>
      <c r="J4052">
        <v>5</v>
      </c>
      <c r="K4052">
        <v>9035</v>
      </c>
      <c r="L4052">
        <v>45175</v>
      </c>
      <c r="M4052">
        <v>21.511900000000001</v>
      </c>
      <c r="N4052">
        <v>107.5595</v>
      </c>
      <c r="O4052">
        <v>0</v>
      </c>
      <c r="P4052">
        <v>0</v>
      </c>
      <c r="Q4052">
        <v>9056.5118999999995</v>
      </c>
      <c r="R4052">
        <v>45282.559500000003</v>
      </c>
      <c r="S4052" t="s">
        <v>1428</v>
      </c>
    </row>
    <row r="4053" spans="1:19">
      <c r="A4053" t="s">
        <v>3251</v>
      </c>
      <c r="B4053">
        <v>44325</v>
      </c>
      <c r="C4053" t="s">
        <v>3252</v>
      </c>
      <c r="D4053" s="132">
        <v>44325</v>
      </c>
      <c r="E4053" t="s">
        <v>1429</v>
      </c>
      <c r="F4053" t="s">
        <v>74</v>
      </c>
      <c r="G4053" t="s">
        <v>1054</v>
      </c>
      <c r="H4053" t="s">
        <v>66</v>
      </c>
      <c r="I4053" t="s">
        <v>1475</v>
      </c>
      <c r="J4053">
        <v>5</v>
      </c>
      <c r="K4053">
        <v>9035</v>
      </c>
      <c r="L4053">
        <v>45175</v>
      </c>
      <c r="M4053">
        <v>21.511900000000001</v>
      </c>
      <c r="N4053">
        <v>107.5595</v>
      </c>
      <c r="O4053">
        <v>0</v>
      </c>
      <c r="P4053">
        <v>0</v>
      </c>
      <c r="Q4053">
        <v>9056.5118999999995</v>
      </c>
      <c r="R4053">
        <v>45282.559500000003</v>
      </c>
      <c r="S4053" t="s">
        <v>1428</v>
      </c>
    </row>
    <row r="4054" spans="1:19">
      <c r="A4054" t="s">
        <v>3253</v>
      </c>
      <c r="B4054">
        <v>44325</v>
      </c>
      <c r="C4054" t="s">
        <v>3254</v>
      </c>
      <c r="D4054" s="132">
        <v>44325</v>
      </c>
      <c r="E4054" t="s">
        <v>1429</v>
      </c>
      <c r="F4054" t="s">
        <v>72</v>
      </c>
      <c r="G4054" t="s">
        <v>1054</v>
      </c>
      <c r="H4054" t="s">
        <v>66</v>
      </c>
      <c r="I4054" t="s">
        <v>1475</v>
      </c>
      <c r="J4054">
        <v>10</v>
      </c>
      <c r="K4054">
        <v>9035</v>
      </c>
      <c r="L4054">
        <v>90350</v>
      </c>
      <c r="M4054">
        <v>21.511900000000001</v>
      </c>
      <c r="N4054">
        <v>215.119</v>
      </c>
      <c r="O4054">
        <v>0</v>
      </c>
      <c r="P4054">
        <v>0</v>
      </c>
      <c r="Q4054">
        <v>9056.5118999999995</v>
      </c>
      <c r="R4054">
        <v>90565.119000000006</v>
      </c>
      <c r="S4054" t="s">
        <v>1428</v>
      </c>
    </row>
    <row r="4055" spans="1:19">
      <c r="A4055" t="s">
        <v>3253</v>
      </c>
      <c r="B4055">
        <v>44325</v>
      </c>
      <c r="C4055" t="s">
        <v>3254</v>
      </c>
      <c r="D4055" s="132">
        <v>44325</v>
      </c>
      <c r="E4055" t="s">
        <v>1429</v>
      </c>
      <c r="F4055" t="s">
        <v>72</v>
      </c>
      <c r="G4055" t="s">
        <v>1054</v>
      </c>
      <c r="H4055" t="s">
        <v>66</v>
      </c>
      <c r="I4055" t="s">
        <v>1375</v>
      </c>
      <c r="J4055">
        <v>20</v>
      </c>
      <c r="K4055">
        <v>1400</v>
      </c>
      <c r="L4055">
        <v>28000</v>
      </c>
      <c r="M4055">
        <v>3.3332999999999999</v>
      </c>
      <c r="N4055">
        <v>66.665999999999997</v>
      </c>
      <c r="O4055">
        <v>0</v>
      </c>
      <c r="P4055">
        <v>0</v>
      </c>
      <c r="Q4055">
        <v>1403.3333</v>
      </c>
      <c r="R4055">
        <v>28066.666000000001</v>
      </c>
      <c r="S4055" t="s">
        <v>1428</v>
      </c>
    </row>
    <row r="4056" spans="1:19">
      <c r="A4056" t="s">
        <v>3253</v>
      </c>
      <c r="B4056">
        <v>44325</v>
      </c>
      <c r="C4056" t="s">
        <v>3254</v>
      </c>
      <c r="D4056" s="132">
        <v>44325</v>
      </c>
      <c r="E4056" t="s">
        <v>1429</v>
      </c>
      <c r="F4056" t="s">
        <v>72</v>
      </c>
      <c r="G4056" t="s">
        <v>1054</v>
      </c>
      <c r="H4056" t="s">
        <v>66</v>
      </c>
      <c r="I4056" t="s">
        <v>1408</v>
      </c>
      <c r="J4056">
        <v>15</v>
      </c>
      <c r="K4056">
        <v>7760</v>
      </c>
      <c r="L4056">
        <v>116400</v>
      </c>
      <c r="M4056">
        <v>18.476199999999999</v>
      </c>
      <c r="N4056">
        <v>277.14299999999997</v>
      </c>
      <c r="O4056">
        <v>0</v>
      </c>
      <c r="P4056">
        <v>0</v>
      </c>
      <c r="Q4056">
        <v>7778.4762000000001</v>
      </c>
      <c r="R4056">
        <v>116677.143</v>
      </c>
      <c r="S4056" t="s">
        <v>1428</v>
      </c>
    </row>
    <row r="4057" spans="1:19">
      <c r="A4057" t="s">
        <v>3253</v>
      </c>
      <c r="B4057">
        <v>44325</v>
      </c>
      <c r="C4057" t="s">
        <v>3254</v>
      </c>
      <c r="D4057" s="132">
        <v>44325</v>
      </c>
      <c r="E4057" t="s">
        <v>1429</v>
      </c>
      <c r="F4057" t="s">
        <v>72</v>
      </c>
      <c r="G4057" t="s">
        <v>1054</v>
      </c>
      <c r="H4057" t="s">
        <v>66</v>
      </c>
      <c r="I4057" t="s">
        <v>1156</v>
      </c>
      <c r="J4057">
        <v>40</v>
      </c>
      <c r="K4057">
        <v>1419</v>
      </c>
      <c r="L4057">
        <v>56760</v>
      </c>
      <c r="M4057">
        <v>3.3786</v>
      </c>
      <c r="N4057">
        <v>135.14400000000001</v>
      </c>
      <c r="O4057">
        <v>0</v>
      </c>
      <c r="P4057">
        <v>0</v>
      </c>
      <c r="Q4057">
        <v>1422.3786</v>
      </c>
      <c r="R4057">
        <v>56895.144</v>
      </c>
      <c r="S4057" t="s">
        <v>1428</v>
      </c>
    </row>
    <row r="4058" spans="1:19">
      <c r="A4058" t="s">
        <v>3253</v>
      </c>
      <c r="B4058">
        <v>44325</v>
      </c>
      <c r="C4058" t="s">
        <v>3254</v>
      </c>
      <c r="D4058" s="132">
        <v>44325</v>
      </c>
      <c r="E4058" t="s">
        <v>1429</v>
      </c>
      <c r="F4058" t="s">
        <v>72</v>
      </c>
      <c r="G4058" t="s">
        <v>1054</v>
      </c>
      <c r="H4058" t="s">
        <v>66</v>
      </c>
      <c r="I4058" t="s">
        <v>1322</v>
      </c>
      <c r="J4058">
        <v>20</v>
      </c>
      <c r="K4058">
        <v>1361</v>
      </c>
      <c r="L4058">
        <v>27220</v>
      </c>
      <c r="M4058">
        <v>3.2404999999999999</v>
      </c>
      <c r="N4058">
        <v>64.81</v>
      </c>
      <c r="O4058">
        <v>0</v>
      </c>
      <c r="P4058">
        <v>0</v>
      </c>
      <c r="Q4058">
        <v>1364.2405000000001</v>
      </c>
      <c r="R4058">
        <v>27284.81</v>
      </c>
      <c r="S4058" t="s">
        <v>1428</v>
      </c>
    </row>
    <row r="4059" spans="1:19">
      <c r="A4059" t="s">
        <v>3255</v>
      </c>
      <c r="B4059">
        <v>44325</v>
      </c>
      <c r="C4059" t="s">
        <v>3256</v>
      </c>
      <c r="D4059" s="132">
        <v>44325</v>
      </c>
      <c r="E4059" t="s">
        <v>1429</v>
      </c>
      <c r="F4059" t="s">
        <v>1018</v>
      </c>
      <c r="G4059" t="s">
        <v>1439</v>
      </c>
      <c r="H4059" t="s">
        <v>66</v>
      </c>
      <c r="I4059" t="s">
        <v>2141</v>
      </c>
      <c r="J4059">
        <v>40</v>
      </c>
      <c r="K4059">
        <v>1176</v>
      </c>
      <c r="L4059">
        <v>47040</v>
      </c>
      <c r="M4059">
        <v>2.8</v>
      </c>
      <c r="N4059">
        <v>112</v>
      </c>
      <c r="O4059">
        <v>0</v>
      </c>
      <c r="P4059">
        <v>0</v>
      </c>
      <c r="Q4059">
        <v>1178.8</v>
      </c>
      <c r="R4059">
        <v>47152</v>
      </c>
      <c r="S4059" t="s">
        <v>1428</v>
      </c>
    </row>
    <row r="4060" spans="1:19">
      <c r="A4060" t="s">
        <v>3255</v>
      </c>
      <c r="B4060">
        <v>44325</v>
      </c>
      <c r="C4060" t="s">
        <v>3256</v>
      </c>
      <c r="D4060" s="132">
        <v>44325</v>
      </c>
      <c r="E4060" t="s">
        <v>1429</v>
      </c>
      <c r="F4060" t="s">
        <v>1018</v>
      </c>
      <c r="G4060" t="s">
        <v>1439</v>
      </c>
      <c r="H4060" t="s">
        <v>66</v>
      </c>
      <c r="I4060" t="s">
        <v>1375</v>
      </c>
      <c r="J4060">
        <v>60</v>
      </c>
      <c r="K4060">
        <v>1400</v>
      </c>
      <c r="L4060">
        <v>84000</v>
      </c>
      <c r="M4060">
        <v>3.3332999999999999</v>
      </c>
      <c r="N4060">
        <v>199.99799999999999</v>
      </c>
      <c r="O4060">
        <v>0</v>
      </c>
      <c r="P4060">
        <v>0</v>
      </c>
      <c r="Q4060">
        <v>1403.3333</v>
      </c>
      <c r="R4060">
        <v>84199.998000000007</v>
      </c>
      <c r="S4060" t="s">
        <v>1428</v>
      </c>
    </row>
    <row r="4061" spans="1:19">
      <c r="A4061" t="s">
        <v>3255</v>
      </c>
      <c r="B4061">
        <v>44325</v>
      </c>
      <c r="C4061" t="s">
        <v>3256</v>
      </c>
      <c r="D4061" s="132">
        <v>44325</v>
      </c>
      <c r="E4061" t="s">
        <v>1429</v>
      </c>
      <c r="F4061" t="s">
        <v>1018</v>
      </c>
      <c r="G4061" t="s">
        <v>1439</v>
      </c>
      <c r="H4061" t="s">
        <v>66</v>
      </c>
      <c r="I4061" t="s">
        <v>1322</v>
      </c>
      <c r="J4061">
        <v>60</v>
      </c>
      <c r="K4061">
        <v>1361</v>
      </c>
      <c r="L4061">
        <v>81660</v>
      </c>
      <c r="M4061">
        <v>3.2404999999999999</v>
      </c>
      <c r="N4061">
        <v>194.43</v>
      </c>
      <c r="O4061">
        <v>0</v>
      </c>
      <c r="P4061">
        <v>0</v>
      </c>
      <c r="Q4061">
        <v>1364.2405000000001</v>
      </c>
      <c r="R4061">
        <v>81854.429999999993</v>
      </c>
      <c r="S4061" t="s">
        <v>1428</v>
      </c>
    </row>
    <row r="4062" spans="1:19">
      <c r="A4062" t="s">
        <v>3255</v>
      </c>
      <c r="B4062">
        <v>44325</v>
      </c>
      <c r="C4062" t="s">
        <v>3256</v>
      </c>
      <c r="D4062" s="132">
        <v>44325</v>
      </c>
      <c r="E4062" t="s">
        <v>1429</v>
      </c>
      <c r="F4062" t="s">
        <v>1018</v>
      </c>
      <c r="G4062" t="s">
        <v>1439</v>
      </c>
      <c r="H4062" t="s">
        <v>66</v>
      </c>
      <c r="I4062" t="s">
        <v>1408</v>
      </c>
      <c r="J4062">
        <v>22</v>
      </c>
      <c r="K4062">
        <v>7760</v>
      </c>
      <c r="L4062">
        <v>170720</v>
      </c>
      <c r="M4062">
        <v>18.476199999999999</v>
      </c>
      <c r="N4062">
        <v>406.47640000000001</v>
      </c>
      <c r="O4062">
        <v>0</v>
      </c>
      <c r="P4062">
        <v>0</v>
      </c>
      <c r="Q4062">
        <v>7778.4762000000001</v>
      </c>
      <c r="R4062">
        <v>171126.47640000001</v>
      </c>
      <c r="S4062" t="s">
        <v>1428</v>
      </c>
    </row>
    <row r="4063" spans="1:19">
      <c r="A4063" t="s">
        <v>3257</v>
      </c>
      <c r="B4063">
        <v>44325</v>
      </c>
      <c r="C4063" t="s">
        <v>3258</v>
      </c>
      <c r="D4063" s="132">
        <v>44325</v>
      </c>
      <c r="E4063" t="s">
        <v>1429</v>
      </c>
      <c r="F4063" t="s">
        <v>68</v>
      </c>
      <c r="G4063" t="s">
        <v>1439</v>
      </c>
      <c r="H4063" t="s">
        <v>66</v>
      </c>
      <c r="I4063" t="s">
        <v>1319</v>
      </c>
      <c r="J4063">
        <v>20</v>
      </c>
      <c r="K4063">
        <v>1244</v>
      </c>
      <c r="L4063">
        <v>24880</v>
      </c>
      <c r="M4063">
        <v>2.9619</v>
      </c>
      <c r="N4063">
        <v>59.238</v>
      </c>
      <c r="O4063">
        <v>0</v>
      </c>
      <c r="P4063">
        <v>0</v>
      </c>
      <c r="Q4063">
        <v>1246.9619</v>
      </c>
      <c r="R4063">
        <v>24939.238000000001</v>
      </c>
      <c r="S4063" t="s">
        <v>1428</v>
      </c>
    </row>
    <row r="4064" spans="1:19">
      <c r="A4064" t="s">
        <v>3257</v>
      </c>
      <c r="B4064">
        <v>44325</v>
      </c>
      <c r="C4064" t="s">
        <v>3258</v>
      </c>
      <c r="D4064" s="132">
        <v>44325</v>
      </c>
      <c r="E4064" t="s">
        <v>1429</v>
      </c>
      <c r="F4064" t="s">
        <v>68</v>
      </c>
      <c r="G4064" t="s">
        <v>1439</v>
      </c>
      <c r="H4064" t="s">
        <v>66</v>
      </c>
      <c r="I4064" t="s">
        <v>1375</v>
      </c>
      <c r="J4064">
        <v>60</v>
      </c>
      <c r="K4064">
        <v>1400</v>
      </c>
      <c r="L4064">
        <v>84000</v>
      </c>
      <c r="M4064">
        <v>3.3332999999999999</v>
      </c>
      <c r="N4064">
        <v>199.99799999999999</v>
      </c>
      <c r="O4064">
        <v>0</v>
      </c>
      <c r="P4064">
        <v>0</v>
      </c>
      <c r="Q4064">
        <v>1403.3333</v>
      </c>
      <c r="R4064">
        <v>84199.998000000007</v>
      </c>
      <c r="S4064" t="s">
        <v>1428</v>
      </c>
    </row>
    <row r="4065" spans="1:19">
      <c r="A4065" t="s">
        <v>3257</v>
      </c>
      <c r="B4065">
        <v>44325</v>
      </c>
      <c r="C4065" t="s">
        <v>3258</v>
      </c>
      <c r="D4065" s="132">
        <v>44325</v>
      </c>
      <c r="E4065" t="s">
        <v>1429</v>
      </c>
      <c r="F4065" t="s">
        <v>68</v>
      </c>
      <c r="G4065" t="s">
        <v>1439</v>
      </c>
      <c r="H4065" t="s">
        <v>66</v>
      </c>
      <c r="I4065" t="s">
        <v>1379</v>
      </c>
      <c r="J4065">
        <v>40</v>
      </c>
      <c r="K4065">
        <v>1186</v>
      </c>
      <c r="L4065">
        <v>47440</v>
      </c>
      <c r="M4065">
        <v>2.8237999999999999</v>
      </c>
      <c r="N4065">
        <v>112.952</v>
      </c>
      <c r="O4065">
        <v>0</v>
      </c>
      <c r="P4065">
        <v>0</v>
      </c>
      <c r="Q4065">
        <v>1188.8237999999999</v>
      </c>
      <c r="R4065">
        <v>47552.951999999997</v>
      </c>
      <c r="S4065" t="s">
        <v>1428</v>
      </c>
    </row>
    <row r="4066" spans="1:19">
      <c r="A4066" t="s">
        <v>3257</v>
      </c>
      <c r="B4066">
        <v>44325</v>
      </c>
      <c r="C4066" t="s">
        <v>3258</v>
      </c>
      <c r="D4066" s="132">
        <v>44325</v>
      </c>
      <c r="E4066" t="s">
        <v>1429</v>
      </c>
      <c r="F4066" t="s">
        <v>68</v>
      </c>
      <c r="G4066" t="s">
        <v>1439</v>
      </c>
      <c r="H4066" t="s">
        <v>66</v>
      </c>
      <c r="I4066" t="s">
        <v>1322</v>
      </c>
      <c r="J4066">
        <v>40</v>
      </c>
      <c r="K4066">
        <v>1361</v>
      </c>
      <c r="L4066">
        <v>54440</v>
      </c>
      <c r="M4066">
        <v>3.2404999999999999</v>
      </c>
      <c r="N4066">
        <v>129.62</v>
      </c>
      <c r="O4066">
        <v>0</v>
      </c>
      <c r="P4066">
        <v>0</v>
      </c>
      <c r="Q4066">
        <v>1364.2405000000001</v>
      </c>
      <c r="R4066">
        <v>54569.62</v>
      </c>
      <c r="S4066" t="s">
        <v>1428</v>
      </c>
    </row>
    <row r="4067" spans="1:19">
      <c r="A4067" t="s">
        <v>3257</v>
      </c>
      <c r="B4067">
        <v>44325</v>
      </c>
      <c r="C4067" t="s">
        <v>3258</v>
      </c>
      <c r="D4067" s="132">
        <v>44325</v>
      </c>
      <c r="E4067" t="s">
        <v>1429</v>
      </c>
      <c r="F4067" t="s">
        <v>68</v>
      </c>
      <c r="G4067" t="s">
        <v>1439</v>
      </c>
      <c r="H4067" t="s">
        <v>66</v>
      </c>
      <c r="I4067" t="s">
        <v>1408</v>
      </c>
      <c r="J4067">
        <v>40</v>
      </c>
      <c r="K4067">
        <v>7760</v>
      </c>
      <c r="L4067">
        <v>310400</v>
      </c>
      <c r="M4067">
        <v>18.476199999999999</v>
      </c>
      <c r="N4067">
        <v>739.048</v>
      </c>
      <c r="O4067">
        <v>0</v>
      </c>
      <c r="P4067">
        <v>0</v>
      </c>
      <c r="Q4067">
        <v>7778.4762000000001</v>
      </c>
      <c r="R4067">
        <v>311139.04800000001</v>
      </c>
      <c r="S4067" t="s">
        <v>1428</v>
      </c>
    </row>
    <row r="4068" spans="1:19">
      <c r="A4068" t="s">
        <v>3257</v>
      </c>
      <c r="B4068">
        <v>44325</v>
      </c>
      <c r="C4068" t="s">
        <v>3258</v>
      </c>
      <c r="D4068" s="132">
        <v>44325</v>
      </c>
      <c r="E4068" t="s">
        <v>1429</v>
      </c>
      <c r="F4068" t="s">
        <v>68</v>
      </c>
      <c r="G4068" t="s">
        <v>1439</v>
      </c>
      <c r="H4068" t="s">
        <v>66</v>
      </c>
      <c r="I4068" t="s">
        <v>1153</v>
      </c>
      <c r="J4068">
        <v>5</v>
      </c>
      <c r="K4068">
        <v>9045</v>
      </c>
      <c r="L4068">
        <v>45225</v>
      </c>
      <c r="M4068">
        <v>21.535699999999999</v>
      </c>
      <c r="N4068">
        <v>107.6785</v>
      </c>
      <c r="O4068">
        <v>0</v>
      </c>
      <c r="P4068">
        <v>0</v>
      </c>
      <c r="Q4068">
        <v>9066.5357000000004</v>
      </c>
      <c r="R4068">
        <v>45332.678500000002</v>
      </c>
      <c r="S4068" t="s">
        <v>1428</v>
      </c>
    </row>
    <row r="4069" spans="1:19">
      <c r="A4069" t="s">
        <v>3257</v>
      </c>
      <c r="B4069">
        <v>44325</v>
      </c>
      <c r="C4069" t="s">
        <v>3258</v>
      </c>
      <c r="D4069" s="132">
        <v>44325</v>
      </c>
      <c r="E4069" t="s">
        <v>1429</v>
      </c>
      <c r="F4069" t="s">
        <v>68</v>
      </c>
      <c r="G4069" t="s">
        <v>1439</v>
      </c>
      <c r="H4069" t="s">
        <v>66</v>
      </c>
      <c r="I4069" t="s">
        <v>2141</v>
      </c>
      <c r="J4069">
        <v>40</v>
      </c>
      <c r="K4069">
        <v>1176</v>
      </c>
      <c r="L4069">
        <v>47040</v>
      </c>
      <c r="M4069">
        <v>2.8</v>
      </c>
      <c r="N4069">
        <v>112</v>
      </c>
      <c r="O4069">
        <v>0</v>
      </c>
      <c r="P4069">
        <v>0</v>
      </c>
      <c r="Q4069">
        <v>1178.8</v>
      </c>
      <c r="R4069">
        <v>47152</v>
      </c>
      <c r="S4069" t="s">
        <v>1428</v>
      </c>
    </row>
    <row r="4070" spans="1:19">
      <c r="A4070" t="s">
        <v>3259</v>
      </c>
      <c r="B4070">
        <v>44325</v>
      </c>
      <c r="C4070" t="s">
        <v>3260</v>
      </c>
      <c r="D4070" s="132">
        <v>44325</v>
      </c>
      <c r="E4070" t="s">
        <v>1429</v>
      </c>
      <c r="F4070" t="s">
        <v>62</v>
      </c>
      <c r="G4070" t="s">
        <v>1438</v>
      </c>
      <c r="H4070" t="s">
        <v>54</v>
      </c>
      <c r="I4070" t="s">
        <v>2141</v>
      </c>
      <c r="J4070">
        <v>60</v>
      </c>
      <c r="K4070">
        <v>1176</v>
      </c>
      <c r="L4070">
        <v>70560</v>
      </c>
      <c r="M4070">
        <v>2.8</v>
      </c>
      <c r="N4070">
        <v>168</v>
      </c>
      <c r="O4070">
        <v>0</v>
      </c>
      <c r="P4070">
        <v>0</v>
      </c>
      <c r="Q4070">
        <v>1178.8</v>
      </c>
      <c r="R4070">
        <v>70728</v>
      </c>
      <c r="S4070" t="s">
        <v>1428</v>
      </c>
    </row>
    <row r="4071" spans="1:19">
      <c r="A4071" t="s">
        <v>3259</v>
      </c>
      <c r="B4071">
        <v>44325</v>
      </c>
      <c r="C4071" t="s">
        <v>3260</v>
      </c>
      <c r="D4071" s="132">
        <v>44325</v>
      </c>
      <c r="E4071" t="s">
        <v>1429</v>
      </c>
      <c r="F4071" t="s">
        <v>62</v>
      </c>
      <c r="G4071" t="s">
        <v>1438</v>
      </c>
      <c r="H4071" t="s">
        <v>54</v>
      </c>
      <c r="I4071" t="s">
        <v>1408</v>
      </c>
      <c r="J4071">
        <v>40</v>
      </c>
      <c r="K4071">
        <v>7760</v>
      </c>
      <c r="L4071">
        <v>310400</v>
      </c>
      <c r="M4071">
        <v>18.476199999999999</v>
      </c>
      <c r="N4071">
        <v>739.048</v>
      </c>
      <c r="O4071">
        <v>0</v>
      </c>
      <c r="P4071">
        <v>0</v>
      </c>
      <c r="Q4071">
        <v>7778.4762000000001</v>
      </c>
      <c r="R4071">
        <v>311139.04800000001</v>
      </c>
      <c r="S4071" t="s">
        <v>1428</v>
      </c>
    </row>
    <row r="4072" spans="1:19">
      <c r="A4072" t="s">
        <v>3259</v>
      </c>
      <c r="B4072">
        <v>44325</v>
      </c>
      <c r="C4072" t="s">
        <v>3260</v>
      </c>
      <c r="D4072" s="132">
        <v>44325</v>
      </c>
      <c r="E4072" t="s">
        <v>1429</v>
      </c>
      <c r="F4072" t="s">
        <v>62</v>
      </c>
      <c r="G4072" t="s">
        <v>1438</v>
      </c>
      <c r="H4072" t="s">
        <v>54</v>
      </c>
      <c r="I4072" t="s">
        <v>1420</v>
      </c>
      <c r="J4072">
        <v>6</v>
      </c>
      <c r="K4072">
        <v>9035</v>
      </c>
      <c r="L4072">
        <v>54210</v>
      </c>
      <c r="M4072">
        <v>21.511900000000001</v>
      </c>
      <c r="N4072">
        <v>129.07140000000001</v>
      </c>
      <c r="O4072">
        <v>0</v>
      </c>
      <c r="P4072">
        <v>0</v>
      </c>
      <c r="Q4072">
        <v>9056.5118999999995</v>
      </c>
      <c r="R4072">
        <v>54339.071400000001</v>
      </c>
      <c r="S4072" t="s">
        <v>1428</v>
      </c>
    </row>
    <row r="4073" spans="1:19">
      <c r="A4073" t="s">
        <v>3261</v>
      </c>
      <c r="B4073">
        <v>44325</v>
      </c>
      <c r="C4073" t="s">
        <v>3262</v>
      </c>
      <c r="D4073" s="132">
        <v>44325</v>
      </c>
      <c r="E4073" t="s">
        <v>1429</v>
      </c>
      <c r="F4073" t="s">
        <v>53</v>
      </c>
      <c r="G4073" t="s">
        <v>1052</v>
      </c>
      <c r="H4073" t="s">
        <v>54</v>
      </c>
      <c r="I4073" t="s">
        <v>1475</v>
      </c>
      <c r="J4073">
        <v>7</v>
      </c>
      <c r="K4073">
        <v>9035</v>
      </c>
      <c r="L4073">
        <v>63245</v>
      </c>
      <c r="M4073">
        <v>21.511900000000001</v>
      </c>
      <c r="N4073">
        <v>150.58330000000001</v>
      </c>
      <c r="O4073">
        <v>0</v>
      </c>
      <c r="P4073">
        <v>0</v>
      </c>
      <c r="Q4073">
        <v>9056.5118999999995</v>
      </c>
      <c r="R4073">
        <v>63395.583299999998</v>
      </c>
      <c r="S4073" t="s">
        <v>1428</v>
      </c>
    </row>
    <row r="4074" spans="1:19">
      <c r="A4074" t="s">
        <v>3261</v>
      </c>
      <c r="B4074">
        <v>44325</v>
      </c>
      <c r="C4074" t="s">
        <v>3262</v>
      </c>
      <c r="D4074" s="132">
        <v>44325</v>
      </c>
      <c r="E4074" t="s">
        <v>1429</v>
      </c>
      <c r="F4074" t="s">
        <v>53</v>
      </c>
      <c r="G4074" t="s">
        <v>1052</v>
      </c>
      <c r="H4074" t="s">
        <v>54</v>
      </c>
      <c r="I4074" t="s">
        <v>1420</v>
      </c>
      <c r="J4074">
        <v>7</v>
      </c>
      <c r="K4074">
        <v>9035</v>
      </c>
      <c r="L4074">
        <v>63245</v>
      </c>
      <c r="M4074">
        <v>21.511900000000001</v>
      </c>
      <c r="N4074">
        <v>150.58330000000001</v>
      </c>
      <c r="O4074">
        <v>0</v>
      </c>
      <c r="P4074">
        <v>0</v>
      </c>
      <c r="Q4074">
        <v>9056.5118999999995</v>
      </c>
      <c r="R4074">
        <v>63395.583299999998</v>
      </c>
      <c r="S4074" t="s">
        <v>1428</v>
      </c>
    </row>
    <row r="4075" spans="1:19">
      <c r="A4075" t="s">
        <v>3261</v>
      </c>
      <c r="B4075">
        <v>44325</v>
      </c>
      <c r="C4075" t="s">
        <v>3262</v>
      </c>
      <c r="D4075" s="132">
        <v>44325</v>
      </c>
      <c r="E4075" t="s">
        <v>1429</v>
      </c>
      <c r="F4075" t="s">
        <v>53</v>
      </c>
      <c r="G4075" t="s">
        <v>1052</v>
      </c>
      <c r="H4075" t="s">
        <v>54</v>
      </c>
      <c r="I4075" t="s">
        <v>1153</v>
      </c>
      <c r="J4075">
        <v>2</v>
      </c>
      <c r="K4075">
        <v>9045</v>
      </c>
      <c r="L4075">
        <v>18090</v>
      </c>
      <c r="M4075">
        <v>21.535699999999999</v>
      </c>
      <c r="N4075">
        <v>43.071399999999997</v>
      </c>
      <c r="O4075">
        <v>0</v>
      </c>
      <c r="P4075">
        <v>0</v>
      </c>
      <c r="Q4075">
        <v>9066.5357000000004</v>
      </c>
      <c r="R4075">
        <v>18133.071400000001</v>
      </c>
      <c r="S4075" t="s">
        <v>1428</v>
      </c>
    </row>
    <row r="4076" spans="1:19">
      <c r="A4076" t="s">
        <v>3263</v>
      </c>
      <c r="B4076">
        <v>44325</v>
      </c>
      <c r="C4076" t="s">
        <v>3264</v>
      </c>
      <c r="D4076" s="132">
        <v>44325</v>
      </c>
      <c r="E4076" t="s">
        <v>1429</v>
      </c>
      <c r="F4076" t="s">
        <v>116</v>
      </c>
      <c r="G4076" t="s">
        <v>1016</v>
      </c>
      <c r="H4076" t="s">
        <v>54</v>
      </c>
      <c r="I4076" t="s">
        <v>1379</v>
      </c>
      <c r="J4076">
        <v>100</v>
      </c>
      <c r="K4076">
        <v>1186</v>
      </c>
      <c r="L4076">
        <v>118600</v>
      </c>
      <c r="M4076">
        <v>2.8237999999999999</v>
      </c>
      <c r="N4076">
        <v>282.38</v>
      </c>
      <c r="O4076">
        <v>0</v>
      </c>
      <c r="P4076">
        <v>0</v>
      </c>
      <c r="Q4076">
        <v>1188.8237999999999</v>
      </c>
      <c r="R4076">
        <v>118882.38</v>
      </c>
      <c r="S4076" t="s">
        <v>1428</v>
      </c>
    </row>
    <row r="4077" spans="1:19">
      <c r="A4077" t="s">
        <v>3263</v>
      </c>
      <c r="B4077">
        <v>44325</v>
      </c>
      <c r="C4077" t="s">
        <v>3264</v>
      </c>
      <c r="D4077" s="132">
        <v>44325</v>
      </c>
      <c r="E4077" t="s">
        <v>1429</v>
      </c>
      <c r="F4077" t="s">
        <v>116</v>
      </c>
      <c r="G4077" t="s">
        <v>1016</v>
      </c>
      <c r="H4077" t="s">
        <v>54</v>
      </c>
      <c r="I4077" t="s">
        <v>2141</v>
      </c>
      <c r="J4077">
        <v>80</v>
      </c>
      <c r="K4077">
        <v>1176</v>
      </c>
      <c r="L4077">
        <v>94080</v>
      </c>
      <c r="M4077">
        <v>2.8</v>
      </c>
      <c r="N4077">
        <v>224</v>
      </c>
      <c r="O4077">
        <v>0</v>
      </c>
      <c r="P4077">
        <v>0</v>
      </c>
      <c r="Q4077">
        <v>1178.8</v>
      </c>
      <c r="R4077">
        <v>94304</v>
      </c>
      <c r="S4077" t="s">
        <v>1428</v>
      </c>
    </row>
    <row r="4078" spans="1:19">
      <c r="A4078" t="s">
        <v>3263</v>
      </c>
      <c r="B4078">
        <v>44325</v>
      </c>
      <c r="C4078" t="s">
        <v>3264</v>
      </c>
      <c r="D4078" s="132">
        <v>44325</v>
      </c>
      <c r="E4078" t="s">
        <v>1429</v>
      </c>
      <c r="F4078" t="s">
        <v>116</v>
      </c>
      <c r="G4078" t="s">
        <v>1016</v>
      </c>
      <c r="H4078" t="s">
        <v>54</v>
      </c>
      <c r="I4078" t="s">
        <v>1408</v>
      </c>
      <c r="J4078">
        <v>5</v>
      </c>
      <c r="K4078">
        <v>7760</v>
      </c>
      <c r="L4078">
        <v>38800</v>
      </c>
      <c r="M4078">
        <v>18.476199999999999</v>
      </c>
      <c r="N4078">
        <v>92.381</v>
      </c>
      <c r="O4078">
        <v>0</v>
      </c>
      <c r="P4078">
        <v>0</v>
      </c>
      <c r="Q4078">
        <v>7778.4762000000001</v>
      </c>
      <c r="R4078">
        <v>38892.381000000001</v>
      </c>
      <c r="S4078" t="s">
        <v>1428</v>
      </c>
    </row>
    <row r="4079" spans="1:19">
      <c r="A4079" t="s">
        <v>3263</v>
      </c>
      <c r="B4079">
        <v>44325</v>
      </c>
      <c r="C4079" t="s">
        <v>3264</v>
      </c>
      <c r="D4079" s="132">
        <v>44325</v>
      </c>
      <c r="E4079" t="s">
        <v>1429</v>
      </c>
      <c r="F4079" t="s">
        <v>116</v>
      </c>
      <c r="G4079" t="s">
        <v>1016</v>
      </c>
      <c r="H4079" t="s">
        <v>54</v>
      </c>
      <c r="I4079" t="s">
        <v>1375</v>
      </c>
      <c r="J4079">
        <v>20</v>
      </c>
      <c r="K4079">
        <v>1400</v>
      </c>
      <c r="L4079">
        <v>28000</v>
      </c>
      <c r="M4079">
        <v>3.3332999999999999</v>
      </c>
      <c r="N4079">
        <v>66.665999999999997</v>
      </c>
      <c r="O4079">
        <v>0</v>
      </c>
      <c r="P4079">
        <v>0</v>
      </c>
      <c r="Q4079">
        <v>1403.3333</v>
      </c>
      <c r="R4079">
        <v>28066.666000000001</v>
      </c>
      <c r="S4079" t="s">
        <v>1428</v>
      </c>
    </row>
    <row r="4080" spans="1:19">
      <c r="A4080" t="s">
        <v>3263</v>
      </c>
      <c r="B4080">
        <v>44325</v>
      </c>
      <c r="C4080" t="s">
        <v>3264</v>
      </c>
      <c r="D4080" s="132">
        <v>44325</v>
      </c>
      <c r="E4080" t="s">
        <v>1429</v>
      </c>
      <c r="F4080" t="s">
        <v>116</v>
      </c>
      <c r="G4080" t="s">
        <v>1016</v>
      </c>
      <c r="H4080" t="s">
        <v>54</v>
      </c>
      <c r="I4080" t="s">
        <v>1322</v>
      </c>
      <c r="J4080">
        <v>20</v>
      </c>
      <c r="K4080">
        <v>1361</v>
      </c>
      <c r="L4080">
        <v>27220</v>
      </c>
      <c r="M4080">
        <v>3.2404999999999999</v>
      </c>
      <c r="N4080">
        <v>64.81</v>
      </c>
      <c r="O4080">
        <v>0</v>
      </c>
      <c r="P4080">
        <v>0</v>
      </c>
      <c r="Q4080">
        <v>1364.2405000000001</v>
      </c>
      <c r="R4080">
        <v>27284.81</v>
      </c>
      <c r="S4080" t="s">
        <v>1428</v>
      </c>
    </row>
    <row r="4081" spans="1:19">
      <c r="A4081" t="s">
        <v>3263</v>
      </c>
      <c r="B4081">
        <v>44325</v>
      </c>
      <c r="C4081" t="s">
        <v>3264</v>
      </c>
      <c r="D4081" s="132">
        <v>44325</v>
      </c>
      <c r="E4081" t="s">
        <v>1429</v>
      </c>
      <c r="F4081" t="s">
        <v>116</v>
      </c>
      <c r="G4081" t="s">
        <v>1016</v>
      </c>
      <c r="H4081" t="s">
        <v>54</v>
      </c>
      <c r="I4081" t="s">
        <v>1156</v>
      </c>
      <c r="J4081">
        <v>20</v>
      </c>
      <c r="K4081">
        <v>1419</v>
      </c>
      <c r="L4081">
        <v>28380</v>
      </c>
      <c r="M4081">
        <v>3.3786</v>
      </c>
      <c r="N4081">
        <v>67.572000000000003</v>
      </c>
      <c r="O4081">
        <v>0</v>
      </c>
      <c r="P4081">
        <v>0</v>
      </c>
      <c r="Q4081">
        <v>1422.3786</v>
      </c>
      <c r="R4081">
        <v>28447.572</v>
      </c>
      <c r="S4081" t="s">
        <v>1428</v>
      </c>
    </row>
    <row r="4082" spans="1:19">
      <c r="A4082" t="s">
        <v>3263</v>
      </c>
      <c r="B4082">
        <v>44325</v>
      </c>
      <c r="C4082" t="s">
        <v>3264</v>
      </c>
      <c r="D4082" s="132">
        <v>44325</v>
      </c>
      <c r="E4082" t="s">
        <v>1429</v>
      </c>
      <c r="F4082" t="s">
        <v>116</v>
      </c>
      <c r="G4082" t="s">
        <v>1016</v>
      </c>
      <c r="H4082" t="s">
        <v>54</v>
      </c>
      <c r="I4082" t="s">
        <v>1319</v>
      </c>
      <c r="J4082">
        <v>100</v>
      </c>
      <c r="K4082">
        <v>1244</v>
      </c>
      <c r="L4082">
        <v>124400</v>
      </c>
      <c r="M4082">
        <v>2.9619</v>
      </c>
      <c r="N4082">
        <v>296.19</v>
      </c>
      <c r="O4082">
        <v>0</v>
      </c>
      <c r="P4082">
        <v>0</v>
      </c>
      <c r="Q4082">
        <v>1246.9619</v>
      </c>
      <c r="R4082">
        <v>124696.19</v>
      </c>
      <c r="S4082" t="s">
        <v>1428</v>
      </c>
    </row>
    <row r="4083" spans="1:19">
      <c r="A4083" t="s">
        <v>3265</v>
      </c>
      <c r="B4083">
        <v>44325</v>
      </c>
      <c r="C4083" t="s">
        <v>3266</v>
      </c>
      <c r="D4083" s="132">
        <v>44325</v>
      </c>
      <c r="E4083" t="s">
        <v>1429</v>
      </c>
      <c r="F4083" t="s">
        <v>65</v>
      </c>
      <c r="G4083" t="s">
        <v>66</v>
      </c>
      <c r="H4083" t="s">
        <v>66</v>
      </c>
      <c r="I4083" t="s">
        <v>1407</v>
      </c>
      <c r="J4083">
        <v>46</v>
      </c>
      <c r="K4083">
        <v>5415</v>
      </c>
      <c r="L4083">
        <v>249090</v>
      </c>
      <c r="M4083">
        <v>12.892899999999999</v>
      </c>
      <c r="N4083">
        <v>593.07339999999999</v>
      </c>
      <c r="O4083">
        <v>0</v>
      </c>
      <c r="P4083">
        <v>0</v>
      </c>
      <c r="Q4083">
        <v>5427.8928999999998</v>
      </c>
      <c r="R4083">
        <v>249683.07339999999</v>
      </c>
      <c r="S4083" t="s">
        <v>1428</v>
      </c>
    </row>
    <row r="4084" spans="1:19">
      <c r="A4084" t="s">
        <v>3267</v>
      </c>
      <c r="B4084">
        <v>44325</v>
      </c>
      <c r="C4084" t="s">
        <v>3268</v>
      </c>
      <c r="D4084" s="132">
        <v>44325</v>
      </c>
      <c r="E4084" t="s">
        <v>1429</v>
      </c>
      <c r="F4084" t="s">
        <v>978</v>
      </c>
      <c r="G4084" t="s">
        <v>76</v>
      </c>
      <c r="H4084" t="s">
        <v>66</v>
      </c>
      <c r="I4084" t="s">
        <v>1375</v>
      </c>
      <c r="J4084">
        <v>20</v>
      </c>
      <c r="K4084">
        <v>1400</v>
      </c>
      <c r="L4084">
        <v>28000</v>
      </c>
      <c r="M4084">
        <v>3.3332999999999999</v>
      </c>
      <c r="N4084">
        <v>66.665999999999997</v>
      </c>
      <c r="O4084">
        <v>0</v>
      </c>
      <c r="P4084">
        <v>0</v>
      </c>
      <c r="Q4084">
        <v>1403.3333</v>
      </c>
      <c r="R4084">
        <v>28066.666000000001</v>
      </c>
      <c r="S4084" t="s">
        <v>1428</v>
      </c>
    </row>
    <row r="4085" spans="1:19">
      <c r="A4085" t="s">
        <v>3267</v>
      </c>
      <c r="B4085">
        <v>44325</v>
      </c>
      <c r="C4085" t="s">
        <v>3268</v>
      </c>
      <c r="D4085" s="132">
        <v>44325</v>
      </c>
      <c r="E4085" t="s">
        <v>1429</v>
      </c>
      <c r="F4085" t="s">
        <v>978</v>
      </c>
      <c r="G4085" t="s">
        <v>76</v>
      </c>
      <c r="H4085" t="s">
        <v>66</v>
      </c>
      <c r="I4085" t="s">
        <v>2141</v>
      </c>
      <c r="J4085">
        <v>20</v>
      </c>
      <c r="K4085">
        <v>1176</v>
      </c>
      <c r="L4085">
        <v>23520</v>
      </c>
      <c r="M4085">
        <v>2.8</v>
      </c>
      <c r="N4085">
        <v>56</v>
      </c>
      <c r="O4085">
        <v>0</v>
      </c>
      <c r="P4085">
        <v>0</v>
      </c>
      <c r="Q4085">
        <v>1178.8</v>
      </c>
      <c r="R4085">
        <v>23576</v>
      </c>
      <c r="S4085" t="s">
        <v>1428</v>
      </c>
    </row>
    <row r="4086" spans="1:19">
      <c r="A4086" t="s">
        <v>3267</v>
      </c>
      <c r="B4086">
        <v>44325</v>
      </c>
      <c r="C4086" t="s">
        <v>3268</v>
      </c>
      <c r="D4086" s="132">
        <v>44325</v>
      </c>
      <c r="E4086" t="s">
        <v>1429</v>
      </c>
      <c r="F4086" t="s">
        <v>978</v>
      </c>
      <c r="G4086" t="s">
        <v>76</v>
      </c>
      <c r="H4086" t="s">
        <v>66</v>
      </c>
      <c r="I4086" t="s">
        <v>1407</v>
      </c>
      <c r="J4086">
        <v>148</v>
      </c>
      <c r="K4086">
        <v>5415</v>
      </c>
      <c r="L4086">
        <v>801420</v>
      </c>
      <c r="M4086">
        <v>12.892899999999999</v>
      </c>
      <c r="N4086">
        <v>1908.1492000000001</v>
      </c>
      <c r="O4086">
        <v>0</v>
      </c>
      <c r="P4086">
        <v>0</v>
      </c>
      <c r="Q4086">
        <v>5427.8928999999998</v>
      </c>
      <c r="R4086">
        <v>803328.14919999999</v>
      </c>
      <c r="S4086" t="s">
        <v>1428</v>
      </c>
    </row>
    <row r="4087" spans="1:19">
      <c r="A4087" t="s">
        <v>3267</v>
      </c>
      <c r="B4087">
        <v>44325</v>
      </c>
      <c r="C4087" t="s">
        <v>3268</v>
      </c>
      <c r="D4087" s="132">
        <v>44325</v>
      </c>
      <c r="E4087" t="s">
        <v>1429</v>
      </c>
      <c r="F4087" t="s">
        <v>978</v>
      </c>
      <c r="G4087" t="s">
        <v>76</v>
      </c>
      <c r="H4087" t="s">
        <v>66</v>
      </c>
      <c r="I4087" t="s">
        <v>1322</v>
      </c>
      <c r="J4087">
        <v>20</v>
      </c>
      <c r="K4087">
        <v>1361</v>
      </c>
      <c r="L4087">
        <v>27220</v>
      </c>
      <c r="M4087">
        <v>3.2404999999999999</v>
      </c>
      <c r="N4087">
        <v>64.81</v>
      </c>
      <c r="O4087">
        <v>0</v>
      </c>
      <c r="P4087">
        <v>0</v>
      </c>
      <c r="Q4087">
        <v>1364.2405000000001</v>
      </c>
      <c r="R4087">
        <v>27284.81</v>
      </c>
      <c r="S4087" t="s">
        <v>1428</v>
      </c>
    </row>
    <row r="4088" spans="1:19">
      <c r="A4088" t="s">
        <v>3267</v>
      </c>
      <c r="B4088">
        <v>44325</v>
      </c>
      <c r="C4088" t="s">
        <v>3268</v>
      </c>
      <c r="D4088" s="132">
        <v>44325</v>
      </c>
      <c r="E4088" t="s">
        <v>1429</v>
      </c>
      <c r="F4088" t="s">
        <v>978</v>
      </c>
      <c r="G4088" t="s">
        <v>76</v>
      </c>
      <c r="H4088" t="s">
        <v>66</v>
      </c>
      <c r="I4088" t="s">
        <v>1319</v>
      </c>
      <c r="J4088">
        <v>20</v>
      </c>
      <c r="K4088">
        <v>1244</v>
      </c>
      <c r="L4088">
        <v>24880</v>
      </c>
      <c r="M4088">
        <v>2.9619</v>
      </c>
      <c r="N4088">
        <v>59.238</v>
      </c>
      <c r="O4088">
        <v>0</v>
      </c>
      <c r="P4088">
        <v>0</v>
      </c>
      <c r="Q4088">
        <v>1246.9619</v>
      </c>
      <c r="R4088">
        <v>24939.238000000001</v>
      </c>
      <c r="S4088" t="s">
        <v>1428</v>
      </c>
    </row>
    <row r="4089" spans="1:19">
      <c r="A4089" t="s">
        <v>3267</v>
      </c>
      <c r="B4089">
        <v>44325</v>
      </c>
      <c r="C4089" t="s">
        <v>3268</v>
      </c>
      <c r="D4089" s="132">
        <v>44325</v>
      </c>
      <c r="E4089" t="s">
        <v>1429</v>
      </c>
      <c r="F4089" t="s">
        <v>978</v>
      </c>
      <c r="G4089" t="s">
        <v>76</v>
      </c>
      <c r="H4089" t="s">
        <v>66</v>
      </c>
      <c r="I4089" t="s">
        <v>1379</v>
      </c>
      <c r="J4089">
        <v>20</v>
      </c>
      <c r="K4089">
        <v>1186</v>
      </c>
      <c r="L4089">
        <v>23720</v>
      </c>
      <c r="M4089">
        <v>2.8237999999999999</v>
      </c>
      <c r="N4089">
        <v>56.475999999999999</v>
      </c>
      <c r="O4089">
        <v>0</v>
      </c>
      <c r="P4089">
        <v>0</v>
      </c>
      <c r="Q4089">
        <v>1188.8237999999999</v>
      </c>
      <c r="R4089">
        <v>23776.475999999999</v>
      </c>
      <c r="S4089" t="s">
        <v>1428</v>
      </c>
    </row>
    <row r="4090" spans="1:19">
      <c r="A4090" t="s">
        <v>3267</v>
      </c>
      <c r="B4090">
        <v>44325</v>
      </c>
      <c r="C4090" t="s">
        <v>3268</v>
      </c>
      <c r="D4090" s="132">
        <v>44325</v>
      </c>
      <c r="E4090" t="s">
        <v>1429</v>
      </c>
      <c r="F4090" t="s">
        <v>978</v>
      </c>
      <c r="G4090" t="s">
        <v>76</v>
      </c>
      <c r="H4090" t="s">
        <v>66</v>
      </c>
      <c r="I4090" t="s">
        <v>1156</v>
      </c>
      <c r="J4090">
        <v>20</v>
      </c>
      <c r="K4090">
        <v>1419</v>
      </c>
      <c r="L4090">
        <v>28380</v>
      </c>
      <c r="M4090">
        <v>3.3786</v>
      </c>
      <c r="N4090">
        <v>67.572000000000003</v>
      </c>
      <c r="O4090">
        <v>0</v>
      </c>
      <c r="P4090">
        <v>0</v>
      </c>
      <c r="Q4090">
        <v>1422.3786</v>
      </c>
      <c r="R4090">
        <v>28447.572</v>
      </c>
      <c r="S4090" t="s">
        <v>1428</v>
      </c>
    </row>
    <row r="4091" spans="1:19">
      <c r="A4091" t="s">
        <v>3269</v>
      </c>
      <c r="B4091">
        <v>44325</v>
      </c>
      <c r="C4091" t="s">
        <v>3270</v>
      </c>
      <c r="D4091" s="132">
        <v>44325</v>
      </c>
      <c r="E4091" t="s">
        <v>1429</v>
      </c>
      <c r="F4091" t="s">
        <v>75</v>
      </c>
      <c r="G4091" t="s">
        <v>76</v>
      </c>
      <c r="H4091" t="s">
        <v>66</v>
      </c>
      <c r="I4091" t="s">
        <v>1156</v>
      </c>
      <c r="J4091">
        <v>20</v>
      </c>
      <c r="K4091">
        <v>1419</v>
      </c>
      <c r="L4091">
        <v>28380</v>
      </c>
      <c r="M4091">
        <v>3.3786</v>
      </c>
      <c r="N4091">
        <v>67.572000000000003</v>
      </c>
      <c r="O4091">
        <v>0</v>
      </c>
      <c r="P4091">
        <v>0</v>
      </c>
      <c r="Q4091">
        <v>1422.3786</v>
      </c>
      <c r="R4091">
        <v>28447.572</v>
      </c>
      <c r="S4091" t="s">
        <v>1428</v>
      </c>
    </row>
    <row r="4092" spans="1:19">
      <c r="A4092" t="s">
        <v>3269</v>
      </c>
      <c r="B4092">
        <v>44325</v>
      </c>
      <c r="C4092" t="s">
        <v>3270</v>
      </c>
      <c r="D4092" s="132">
        <v>44325</v>
      </c>
      <c r="E4092" t="s">
        <v>1429</v>
      </c>
      <c r="F4092" t="s">
        <v>75</v>
      </c>
      <c r="G4092" t="s">
        <v>76</v>
      </c>
      <c r="H4092" t="s">
        <v>66</v>
      </c>
      <c r="I4092" t="s">
        <v>1407</v>
      </c>
      <c r="J4092">
        <v>28</v>
      </c>
      <c r="K4092">
        <v>5415</v>
      </c>
      <c r="L4092">
        <v>151620</v>
      </c>
      <c r="M4092">
        <v>12.892899999999999</v>
      </c>
      <c r="N4092">
        <v>361.00119999999998</v>
      </c>
      <c r="O4092">
        <v>0</v>
      </c>
      <c r="P4092">
        <v>0</v>
      </c>
      <c r="Q4092">
        <v>5427.8928999999998</v>
      </c>
      <c r="R4092">
        <v>151981.0012</v>
      </c>
      <c r="S4092" t="s">
        <v>1428</v>
      </c>
    </row>
    <row r="4093" spans="1:19">
      <c r="A4093" t="s">
        <v>3271</v>
      </c>
      <c r="B4093">
        <v>44325</v>
      </c>
      <c r="C4093" t="s">
        <v>3272</v>
      </c>
      <c r="D4093" s="132">
        <v>44325</v>
      </c>
      <c r="E4093" t="s">
        <v>1429</v>
      </c>
      <c r="F4093" t="s">
        <v>74</v>
      </c>
      <c r="G4093" t="s">
        <v>1054</v>
      </c>
      <c r="H4093" t="s">
        <v>66</v>
      </c>
      <c r="I4093" t="s">
        <v>1379</v>
      </c>
      <c r="J4093">
        <v>40</v>
      </c>
      <c r="K4093">
        <v>1186</v>
      </c>
      <c r="L4093">
        <v>47440</v>
      </c>
      <c r="M4093">
        <v>2.8237999999999999</v>
      </c>
      <c r="N4093">
        <v>112.952</v>
      </c>
      <c r="O4093">
        <v>0</v>
      </c>
      <c r="P4093">
        <v>0</v>
      </c>
      <c r="Q4093">
        <v>1188.8237999999999</v>
      </c>
      <c r="R4093">
        <v>47552.951999999997</v>
      </c>
      <c r="S4093" t="s">
        <v>1428</v>
      </c>
    </row>
    <row r="4094" spans="1:19">
      <c r="A4094" t="s">
        <v>3271</v>
      </c>
      <c r="B4094">
        <v>44325</v>
      </c>
      <c r="C4094" t="s">
        <v>3272</v>
      </c>
      <c r="D4094" s="132">
        <v>44325</v>
      </c>
      <c r="E4094" t="s">
        <v>1429</v>
      </c>
      <c r="F4094" t="s">
        <v>74</v>
      </c>
      <c r="G4094" t="s">
        <v>1054</v>
      </c>
      <c r="H4094" t="s">
        <v>66</v>
      </c>
      <c r="I4094" t="s">
        <v>2141</v>
      </c>
      <c r="J4094">
        <v>40</v>
      </c>
      <c r="K4094">
        <v>1176</v>
      </c>
      <c r="L4094">
        <v>47040</v>
      </c>
      <c r="M4094">
        <v>2.8</v>
      </c>
      <c r="N4094">
        <v>112</v>
      </c>
      <c r="O4094">
        <v>0</v>
      </c>
      <c r="P4094">
        <v>0</v>
      </c>
      <c r="Q4094">
        <v>1178.8</v>
      </c>
      <c r="R4094">
        <v>47152</v>
      </c>
      <c r="S4094" t="s">
        <v>1428</v>
      </c>
    </row>
    <row r="4095" spans="1:19">
      <c r="A4095" t="s">
        <v>3271</v>
      </c>
      <c r="B4095">
        <v>44325</v>
      </c>
      <c r="C4095" t="s">
        <v>3272</v>
      </c>
      <c r="D4095" s="132">
        <v>44325</v>
      </c>
      <c r="E4095" t="s">
        <v>1429</v>
      </c>
      <c r="F4095" t="s">
        <v>74</v>
      </c>
      <c r="G4095" t="s">
        <v>1054</v>
      </c>
      <c r="H4095" t="s">
        <v>66</v>
      </c>
      <c r="I4095" t="s">
        <v>1408</v>
      </c>
      <c r="J4095">
        <v>16</v>
      </c>
      <c r="K4095">
        <v>7760</v>
      </c>
      <c r="L4095">
        <v>124160</v>
      </c>
      <c r="M4095">
        <v>18.476199999999999</v>
      </c>
      <c r="N4095">
        <v>295.61919999999998</v>
      </c>
      <c r="O4095">
        <v>0</v>
      </c>
      <c r="P4095">
        <v>0</v>
      </c>
      <c r="Q4095">
        <v>7778.4762000000001</v>
      </c>
      <c r="R4095">
        <v>124455.6192</v>
      </c>
      <c r="S4095" t="s">
        <v>1428</v>
      </c>
    </row>
    <row r="4096" spans="1:19">
      <c r="A4096" t="s">
        <v>3271</v>
      </c>
      <c r="B4096">
        <v>44325</v>
      </c>
      <c r="C4096" t="s">
        <v>3272</v>
      </c>
      <c r="D4096" s="132">
        <v>44325</v>
      </c>
      <c r="E4096" t="s">
        <v>1429</v>
      </c>
      <c r="F4096" t="s">
        <v>74</v>
      </c>
      <c r="G4096" t="s">
        <v>1054</v>
      </c>
      <c r="H4096" t="s">
        <v>66</v>
      </c>
      <c r="I4096" t="s">
        <v>1407</v>
      </c>
      <c r="J4096">
        <v>74</v>
      </c>
      <c r="K4096">
        <v>5415</v>
      </c>
      <c r="L4096">
        <v>400710</v>
      </c>
      <c r="M4096">
        <v>12.892899999999999</v>
      </c>
      <c r="N4096">
        <v>954.07460000000003</v>
      </c>
      <c r="O4096">
        <v>0</v>
      </c>
      <c r="P4096">
        <v>0</v>
      </c>
      <c r="Q4096">
        <v>5427.8928999999998</v>
      </c>
      <c r="R4096">
        <v>401664.07459999999</v>
      </c>
      <c r="S4096" t="s">
        <v>1428</v>
      </c>
    </row>
    <row r="4097" spans="1:19">
      <c r="A4097" t="s">
        <v>3273</v>
      </c>
      <c r="B4097">
        <v>44325</v>
      </c>
      <c r="C4097" t="s">
        <v>3274</v>
      </c>
      <c r="D4097" s="132">
        <v>44325</v>
      </c>
      <c r="E4097" t="s">
        <v>1429</v>
      </c>
      <c r="F4097" t="s">
        <v>72</v>
      </c>
      <c r="G4097" t="s">
        <v>1054</v>
      </c>
      <c r="H4097" t="s">
        <v>66</v>
      </c>
      <c r="I4097" t="s">
        <v>1407</v>
      </c>
      <c r="J4097">
        <v>85</v>
      </c>
      <c r="K4097">
        <v>5415</v>
      </c>
      <c r="L4097">
        <v>460275</v>
      </c>
      <c r="M4097">
        <v>12.892899999999999</v>
      </c>
      <c r="N4097">
        <v>1095.8965000000001</v>
      </c>
      <c r="O4097">
        <v>0</v>
      </c>
      <c r="P4097">
        <v>0</v>
      </c>
      <c r="Q4097">
        <v>5427.8928999999998</v>
      </c>
      <c r="R4097">
        <v>461370.89649999997</v>
      </c>
      <c r="S4097" t="s">
        <v>1428</v>
      </c>
    </row>
    <row r="4098" spans="1:19">
      <c r="A4098" t="s">
        <v>3273</v>
      </c>
      <c r="B4098">
        <v>44325</v>
      </c>
      <c r="C4098" t="s">
        <v>3274</v>
      </c>
      <c r="D4098" s="132">
        <v>44325</v>
      </c>
      <c r="E4098" t="s">
        <v>1429</v>
      </c>
      <c r="F4098" t="s">
        <v>72</v>
      </c>
      <c r="G4098" t="s">
        <v>1054</v>
      </c>
      <c r="H4098" t="s">
        <v>66</v>
      </c>
      <c r="I4098" t="s">
        <v>1408</v>
      </c>
      <c r="J4098">
        <v>45</v>
      </c>
      <c r="K4098">
        <v>7760</v>
      </c>
      <c r="L4098">
        <v>349200</v>
      </c>
      <c r="M4098">
        <v>18.476199999999999</v>
      </c>
      <c r="N4098">
        <v>831.42899999999997</v>
      </c>
      <c r="O4098">
        <v>0</v>
      </c>
      <c r="P4098">
        <v>0</v>
      </c>
      <c r="Q4098">
        <v>7778.4762000000001</v>
      </c>
      <c r="R4098">
        <v>350031.429</v>
      </c>
      <c r="S4098" t="s">
        <v>1428</v>
      </c>
    </row>
    <row r="4099" spans="1:19">
      <c r="A4099" t="s">
        <v>3273</v>
      </c>
      <c r="B4099">
        <v>44325</v>
      </c>
      <c r="C4099" t="s">
        <v>3274</v>
      </c>
      <c r="D4099" s="132">
        <v>44325</v>
      </c>
      <c r="E4099" t="s">
        <v>1429</v>
      </c>
      <c r="F4099" t="s">
        <v>72</v>
      </c>
      <c r="G4099" t="s">
        <v>1054</v>
      </c>
      <c r="H4099" t="s">
        <v>66</v>
      </c>
      <c r="I4099" t="s">
        <v>1156</v>
      </c>
      <c r="J4099">
        <v>20</v>
      </c>
      <c r="K4099">
        <v>1419</v>
      </c>
      <c r="L4099">
        <v>28380</v>
      </c>
      <c r="M4099">
        <v>3.3786</v>
      </c>
      <c r="N4099">
        <v>67.572000000000003</v>
      </c>
      <c r="O4099">
        <v>0</v>
      </c>
      <c r="P4099">
        <v>0</v>
      </c>
      <c r="Q4099">
        <v>1422.3786</v>
      </c>
      <c r="R4099">
        <v>28447.572</v>
      </c>
      <c r="S4099" t="s">
        <v>1428</v>
      </c>
    </row>
    <row r="4100" spans="1:19">
      <c r="A4100" t="s">
        <v>3275</v>
      </c>
      <c r="B4100">
        <v>44325</v>
      </c>
      <c r="C4100" t="s">
        <v>3276</v>
      </c>
      <c r="D4100" s="132">
        <v>44325</v>
      </c>
      <c r="E4100" t="s">
        <v>1429</v>
      </c>
      <c r="F4100" t="s">
        <v>70</v>
      </c>
      <c r="G4100" t="s">
        <v>1436</v>
      </c>
      <c r="H4100" t="s">
        <v>66</v>
      </c>
      <c r="I4100" t="s">
        <v>1407</v>
      </c>
      <c r="J4100">
        <v>16</v>
      </c>
      <c r="K4100">
        <v>5415</v>
      </c>
      <c r="L4100">
        <v>86640</v>
      </c>
      <c r="M4100">
        <v>12.892899999999999</v>
      </c>
      <c r="N4100">
        <v>206.28639999999999</v>
      </c>
      <c r="O4100">
        <v>0</v>
      </c>
      <c r="P4100">
        <v>0</v>
      </c>
      <c r="Q4100">
        <v>5427.8928999999998</v>
      </c>
      <c r="R4100">
        <v>86846.286399999997</v>
      </c>
      <c r="S4100" t="s">
        <v>1428</v>
      </c>
    </row>
    <row r="4101" spans="1:19">
      <c r="A4101" t="s">
        <v>3275</v>
      </c>
      <c r="B4101">
        <v>44325</v>
      </c>
      <c r="C4101" t="s">
        <v>3276</v>
      </c>
      <c r="D4101" s="132">
        <v>44325</v>
      </c>
      <c r="E4101" t="s">
        <v>1429</v>
      </c>
      <c r="F4101" t="s">
        <v>70</v>
      </c>
      <c r="G4101" t="s">
        <v>1436</v>
      </c>
      <c r="H4101" t="s">
        <v>66</v>
      </c>
      <c r="I4101" t="s">
        <v>1408</v>
      </c>
      <c r="J4101">
        <v>3</v>
      </c>
      <c r="K4101">
        <v>7760</v>
      </c>
      <c r="L4101">
        <v>23280</v>
      </c>
      <c r="M4101">
        <v>18.476199999999999</v>
      </c>
      <c r="N4101">
        <v>55.428600000000003</v>
      </c>
      <c r="O4101">
        <v>0</v>
      </c>
      <c r="P4101">
        <v>0</v>
      </c>
      <c r="Q4101">
        <v>7778.4762000000001</v>
      </c>
      <c r="R4101">
        <v>23335.428599999999</v>
      </c>
      <c r="S4101" t="s">
        <v>1428</v>
      </c>
    </row>
    <row r="4102" spans="1:19">
      <c r="A4102" t="s">
        <v>3277</v>
      </c>
      <c r="B4102">
        <v>44325</v>
      </c>
      <c r="C4102" t="s">
        <v>3278</v>
      </c>
      <c r="D4102" s="132">
        <v>44325</v>
      </c>
      <c r="E4102" t="s">
        <v>1429</v>
      </c>
      <c r="F4102" t="s">
        <v>116</v>
      </c>
      <c r="G4102" t="s">
        <v>1016</v>
      </c>
      <c r="H4102" t="s">
        <v>54</v>
      </c>
      <c r="I4102" t="s">
        <v>1407</v>
      </c>
      <c r="J4102">
        <v>93</v>
      </c>
      <c r="K4102">
        <v>5415</v>
      </c>
      <c r="L4102">
        <v>503595</v>
      </c>
      <c r="M4102">
        <v>12.892899999999999</v>
      </c>
      <c r="N4102">
        <v>1199.0397</v>
      </c>
      <c r="O4102">
        <v>0</v>
      </c>
      <c r="P4102">
        <v>0</v>
      </c>
      <c r="Q4102">
        <v>5427.8928999999998</v>
      </c>
      <c r="R4102">
        <v>504794.03970000002</v>
      </c>
      <c r="S4102" t="s">
        <v>1428</v>
      </c>
    </row>
    <row r="4103" spans="1:19">
      <c r="A4103" t="s">
        <v>3277</v>
      </c>
      <c r="B4103">
        <v>44325</v>
      </c>
      <c r="C4103" t="s">
        <v>3278</v>
      </c>
      <c r="D4103" s="132">
        <v>44325</v>
      </c>
      <c r="E4103" t="s">
        <v>1429</v>
      </c>
      <c r="F4103" t="s">
        <v>116</v>
      </c>
      <c r="G4103" t="s">
        <v>1016</v>
      </c>
      <c r="H4103" t="s">
        <v>54</v>
      </c>
      <c r="I4103" t="s">
        <v>1420</v>
      </c>
      <c r="J4103">
        <v>10</v>
      </c>
      <c r="K4103">
        <v>9035</v>
      </c>
      <c r="L4103">
        <v>90350</v>
      </c>
      <c r="M4103">
        <v>21.511900000000001</v>
      </c>
      <c r="N4103">
        <v>215.119</v>
      </c>
      <c r="O4103">
        <v>0</v>
      </c>
      <c r="P4103">
        <v>0</v>
      </c>
      <c r="Q4103">
        <v>9056.5118999999995</v>
      </c>
      <c r="R4103">
        <v>90565.119000000006</v>
      </c>
      <c r="S4103" t="s">
        <v>1428</v>
      </c>
    </row>
    <row r="4104" spans="1:19">
      <c r="A4104" t="s">
        <v>3277</v>
      </c>
      <c r="B4104">
        <v>44325</v>
      </c>
      <c r="C4104" t="s">
        <v>3278</v>
      </c>
      <c r="D4104" s="132">
        <v>44325</v>
      </c>
      <c r="E4104" t="s">
        <v>1429</v>
      </c>
      <c r="F4104" t="s">
        <v>116</v>
      </c>
      <c r="G4104" t="s">
        <v>1016</v>
      </c>
      <c r="H4104" t="s">
        <v>54</v>
      </c>
      <c r="I4104" t="s">
        <v>1475</v>
      </c>
      <c r="J4104">
        <v>10</v>
      </c>
      <c r="K4104">
        <v>9035</v>
      </c>
      <c r="L4104">
        <v>90350</v>
      </c>
      <c r="M4104">
        <v>21.511900000000001</v>
      </c>
      <c r="N4104">
        <v>215.119</v>
      </c>
      <c r="O4104">
        <v>0</v>
      </c>
      <c r="P4104">
        <v>0</v>
      </c>
      <c r="Q4104">
        <v>9056.5118999999995</v>
      </c>
      <c r="R4104">
        <v>90565.119000000006</v>
      </c>
      <c r="S4104" t="s">
        <v>1428</v>
      </c>
    </row>
    <row r="4105" spans="1:19">
      <c r="A4105" t="s">
        <v>3277</v>
      </c>
      <c r="B4105">
        <v>44325</v>
      </c>
      <c r="C4105" t="s">
        <v>3278</v>
      </c>
      <c r="D4105" s="132">
        <v>44325</v>
      </c>
      <c r="E4105" t="s">
        <v>1429</v>
      </c>
      <c r="F4105" t="s">
        <v>116</v>
      </c>
      <c r="G4105" t="s">
        <v>1016</v>
      </c>
      <c r="H4105" t="s">
        <v>54</v>
      </c>
      <c r="I4105" t="s">
        <v>1408</v>
      </c>
      <c r="J4105">
        <v>15</v>
      </c>
      <c r="K4105">
        <v>7760</v>
      </c>
      <c r="L4105">
        <v>116400</v>
      </c>
      <c r="M4105">
        <v>18.476199999999999</v>
      </c>
      <c r="N4105">
        <v>277.14299999999997</v>
      </c>
      <c r="O4105">
        <v>0</v>
      </c>
      <c r="P4105">
        <v>0</v>
      </c>
      <c r="Q4105">
        <v>7778.4762000000001</v>
      </c>
      <c r="R4105">
        <v>116677.143</v>
      </c>
      <c r="S4105" t="s">
        <v>1428</v>
      </c>
    </row>
    <row r="4106" spans="1:19">
      <c r="A4106" t="s">
        <v>3277</v>
      </c>
      <c r="B4106">
        <v>44325</v>
      </c>
      <c r="C4106" t="s">
        <v>3278</v>
      </c>
      <c r="D4106" s="132">
        <v>44325</v>
      </c>
      <c r="E4106" t="s">
        <v>1429</v>
      </c>
      <c r="F4106" t="s">
        <v>116</v>
      </c>
      <c r="G4106" t="s">
        <v>1016</v>
      </c>
      <c r="H4106" t="s">
        <v>54</v>
      </c>
      <c r="I4106" t="s">
        <v>1389</v>
      </c>
      <c r="J4106">
        <v>20</v>
      </c>
      <c r="K4106">
        <v>7050</v>
      </c>
      <c r="L4106">
        <v>141000</v>
      </c>
      <c r="M4106">
        <v>16.785699999999999</v>
      </c>
      <c r="N4106">
        <v>335.714</v>
      </c>
      <c r="O4106">
        <v>0</v>
      </c>
      <c r="P4106">
        <v>0</v>
      </c>
      <c r="Q4106">
        <v>7066.7857000000004</v>
      </c>
      <c r="R4106">
        <v>141335.71400000001</v>
      </c>
      <c r="S4106" t="s">
        <v>1428</v>
      </c>
    </row>
    <row r="4107" spans="1:19">
      <c r="A4107" t="s">
        <v>3279</v>
      </c>
      <c r="B4107">
        <v>44325</v>
      </c>
      <c r="C4107" t="s">
        <v>3280</v>
      </c>
      <c r="D4107" s="132">
        <v>44325</v>
      </c>
      <c r="E4107" t="s">
        <v>1429</v>
      </c>
      <c r="F4107" t="s">
        <v>55</v>
      </c>
      <c r="G4107" t="s">
        <v>1052</v>
      </c>
      <c r="H4107" t="s">
        <v>54</v>
      </c>
      <c r="I4107" t="s">
        <v>1407</v>
      </c>
      <c r="J4107">
        <v>56</v>
      </c>
      <c r="K4107">
        <v>5415</v>
      </c>
      <c r="L4107">
        <v>303240</v>
      </c>
      <c r="M4107">
        <v>12.892899999999999</v>
      </c>
      <c r="N4107">
        <v>722.00239999999997</v>
      </c>
      <c r="O4107">
        <v>0</v>
      </c>
      <c r="P4107">
        <v>0</v>
      </c>
      <c r="Q4107">
        <v>5427.8928999999998</v>
      </c>
      <c r="R4107">
        <v>303962.0024</v>
      </c>
      <c r="S4107" t="s">
        <v>1428</v>
      </c>
    </row>
    <row r="4108" spans="1:19">
      <c r="A4108" t="s">
        <v>3281</v>
      </c>
      <c r="B4108">
        <v>44325</v>
      </c>
      <c r="C4108" t="s">
        <v>3282</v>
      </c>
      <c r="D4108" s="132">
        <v>44325</v>
      </c>
      <c r="E4108" t="s">
        <v>1429</v>
      </c>
      <c r="F4108" t="s">
        <v>59</v>
      </c>
      <c r="G4108" t="s">
        <v>54</v>
      </c>
      <c r="H4108" t="s">
        <v>54</v>
      </c>
      <c r="I4108" t="s">
        <v>1407</v>
      </c>
      <c r="J4108">
        <v>12</v>
      </c>
      <c r="K4108">
        <v>5415</v>
      </c>
      <c r="L4108">
        <v>64980</v>
      </c>
      <c r="M4108">
        <v>12.892899999999999</v>
      </c>
      <c r="N4108">
        <v>154.7148</v>
      </c>
      <c r="O4108">
        <v>0</v>
      </c>
      <c r="P4108">
        <v>0</v>
      </c>
      <c r="Q4108">
        <v>5427.8928999999998</v>
      </c>
      <c r="R4108">
        <v>65134.714800000002</v>
      </c>
      <c r="S4108" t="s">
        <v>1428</v>
      </c>
    </row>
    <row r="4109" spans="1:19">
      <c r="A4109" t="s">
        <v>3281</v>
      </c>
      <c r="B4109">
        <v>44325</v>
      </c>
      <c r="C4109" t="s">
        <v>3282</v>
      </c>
      <c r="D4109" s="132">
        <v>44325</v>
      </c>
      <c r="E4109" t="s">
        <v>1429</v>
      </c>
      <c r="F4109" t="s">
        <v>59</v>
      </c>
      <c r="G4109" t="s">
        <v>54</v>
      </c>
      <c r="H4109" t="s">
        <v>54</v>
      </c>
      <c r="I4109" t="s">
        <v>2141</v>
      </c>
      <c r="J4109">
        <v>63</v>
      </c>
      <c r="K4109">
        <v>1176</v>
      </c>
      <c r="L4109">
        <v>74088</v>
      </c>
      <c r="M4109">
        <v>2.8</v>
      </c>
      <c r="N4109">
        <v>176.4</v>
      </c>
      <c r="O4109">
        <v>0</v>
      </c>
      <c r="P4109">
        <v>0</v>
      </c>
      <c r="Q4109">
        <v>1178.8</v>
      </c>
      <c r="R4109">
        <v>74264.399999999994</v>
      </c>
      <c r="S4109" t="s">
        <v>1428</v>
      </c>
    </row>
    <row r="4110" spans="1:19">
      <c r="A4110" t="s">
        <v>3281</v>
      </c>
      <c r="B4110">
        <v>44325</v>
      </c>
      <c r="C4110" t="s">
        <v>3282</v>
      </c>
      <c r="D4110" s="132">
        <v>44325</v>
      </c>
      <c r="E4110" t="s">
        <v>1429</v>
      </c>
      <c r="F4110" t="s">
        <v>59</v>
      </c>
      <c r="G4110" t="s">
        <v>54</v>
      </c>
      <c r="H4110" t="s">
        <v>54</v>
      </c>
      <c r="I4110" t="s">
        <v>1375</v>
      </c>
      <c r="J4110">
        <v>40</v>
      </c>
      <c r="K4110">
        <v>1400</v>
      </c>
      <c r="L4110">
        <v>56000</v>
      </c>
      <c r="M4110">
        <v>3.3332999999999999</v>
      </c>
      <c r="N4110">
        <v>133.33199999999999</v>
      </c>
      <c r="O4110">
        <v>0</v>
      </c>
      <c r="P4110">
        <v>0</v>
      </c>
      <c r="Q4110">
        <v>1403.3333</v>
      </c>
      <c r="R4110">
        <v>56133.332000000002</v>
      </c>
      <c r="S4110" t="s">
        <v>1428</v>
      </c>
    </row>
    <row r="4111" spans="1:19">
      <c r="A4111" t="s">
        <v>3283</v>
      </c>
      <c r="B4111">
        <v>44325</v>
      </c>
      <c r="C4111" t="s">
        <v>3284</v>
      </c>
      <c r="D4111" s="132">
        <v>44325</v>
      </c>
      <c r="E4111" t="s">
        <v>1429</v>
      </c>
      <c r="F4111" t="s">
        <v>53</v>
      </c>
      <c r="G4111" t="s">
        <v>1052</v>
      </c>
      <c r="H4111" t="s">
        <v>54</v>
      </c>
      <c r="I4111" t="s">
        <v>1407</v>
      </c>
      <c r="J4111">
        <v>65</v>
      </c>
      <c r="K4111">
        <v>5415</v>
      </c>
      <c r="L4111">
        <v>351975</v>
      </c>
      <c r="M4111">
        <v>12.892899999999999</v>
      </c>
      <c r="N4111">
        <v>838.0385</v>
      </c>
      <c r="O4111">
        <v>0</v>
      </c>
      <c r="P4111">
        <v>0</v>
      </c>
      <c r="Q4111">
        <v>5427.8928999999998</v>
      </c>
      <c r="R4111">
        <v>352813.03850000002</v>
      </c>
      <c r="S4111" t="s">
        <v>1428</v>
      </c>
    </row>
    <row r="4112" spans="1:19">
      <c r="A4112" t="s">
        <v>3283</v>
      </c>
      <c r="B4112">
        <v>44325</v>
      </c>
      <c r="C4112" t="s">
        <v>3284</v>
      </c>
      <c r="D4112" s="132">
        <v>44325</v>
      </c>
      <c r="E4112" t="s">
        <v>1429</v>
      </c>
      <c r="F4112" t="s">
        <v>53</v>
      </c>
      <c r="G4112" t="s">
        <v>1052</v>
      </c>
      <c r="H4112" t="s">
        <v>54</v>
      </c>
      <c r="I4112" t="s">
        <v>1153</v>
      </c>
      <c r="J4112">
        <v>3</v>
      </c>
      <c r="K4112">
        <v>9045</v>
      </c>
      <c r="L4112">
        <v>27135</v>
      </c>
      <c r="M4112">
        <v>21.535699999999999</v>
      </c>
      <c r="N4112">
        <v>64.607100000000003</v>
      </c>
      <c r="O4112">
        <v>0</v>
      </c>
      <c r="P4112">
        <v>0</v>
      </c>
      <c r="Q4112">
        <v>9066.5357000000004</v>
      </c>
      <c r="R4112">
        <v>27199.607100000001</v>
      </c>
      <c r="S4112" t="s">
        <v>1428</v>
      </c>
    </row>
    <row r="4113" spans="1:19">
      <c r="A4113" t="s">
        <v>3283</v>
      </c>
      <c r="B4113">
        <v>44325</v>
      </c>
      <c r="C4113" t="s">
        <v>3284</v>
      </c>
      <c r="D4113" s="132">
        <v>44325</v>
      </c>
      <c r="E4113" t="s">
        <v>1429</v>
      </c>
      <c r="F4113" t="s">
        <v>53</v>
      </c>
      <c r="G4113" t="s">
        <v>1052</v>
      </c>
      <c r="H4113" t="s">
        <v>54</v>
      </c>
      <c r="I4113" t="s">
        <v>1420</v>
      </c>
      <c r="J4113">
        <v>8</v>
      </c>
      <c r="K4113">
        <v>9035</v>
      </c>
      <c r="L4113">
        <v>72280</v>
      </c>
      <c r="M4113">
        <v>21.511900000000001</v>
      </c>
      <c r="N4113">
        <v>172.09520000000001</v>
      </c>
      <c r="O4113">
        <v>0</v>
      </c>
      <c r="P4113">
        <v>0</v>
      </c>
      <c r="Q4113">
        <v>9056.5118999999995</v>
      </c>
      <c r="R4113">
        <v>72452.095199999996</v>
      </c>
      <c r="S4113" t="s">
        <v>1428</v>
      </c>
    </row>
    <row r="4114" spans="1:19">
      <c r="A4114" t="s">
        <v>3283</v>
      </c>
      <c r="B4114">
        <v>44325</v>
      </c>
      <c r="C4114" t="s">
        <v>3284</v>
      </c>
      <c r="D4114" s="132">
        <v>44325</v>
      </c>
      <c r="E4114" t="s">
        <v>1429</v>
      </c>
      <c r="F4114" t="s">
        <v>53</v>
      </c>
      <c r="G4114" t="s">
        <v>1052</v>
      </c>
      <c r="H4114" t="s">
        <v>54</v>
      </c>
      <c r="I4114" t="s">
        <v>1475</v>
      </c>
      <c r="J4114">
        <v>8</v>
      </c>
      <c r="K4114">
        <v>9035</v>
      </c>
      <c r="L4114">
        <v>72280</v>
      </c>
      <c r="M4114">
        <v>21.511900000000001</v>
      </c>
      <c r="N4114">
        <v>172.09520000000001</v>
      </c>
      <c r="O4114">
        <v>0</v>
      </c>
      <c r="P4114">
        <v>0</v>
      </c>
      <c r="Q4114">
        <v>9056.5118999999995</v>
      </c>
      <c r="R4114">
        <v>72452.095199999996</v>
      </c>
      <c r="S4114" t="s">
        <v>1428</v>
      </c>
    </row>
    <row r="4115" spans="1:19">
      <c r="A4115" t="s">
        <v>3283</v>
      </c>
      <c r="B4115">
        <v>44325</v>
      </c>
      <c r="C4115" t="s">
        <v>3284</v>
      </c>
      <c r="D4115" s="132">
        <v>44325</v>
      </c>
      <c r="E4115" t="s">
        <v>1429</v>
      </c>
      <c r="F4115" t="s">
        <v>53</v>
      </c>
      <c r="G4115" t="s">
        <v>1052</v>
      </c>
      <c r="H4115" t="s">
        <v>54</v>
      </c>
      <c r="I4115" t="s">
        <v>2141</v>
      </c>
      <c r="J4115">
        <v>35</v>
      </c>
      <c r="K4115">
        <v>1176</v>
      </c>
      <c r="L4115">
        <v>41160</v>
      </c>
      <c r="M4115">
        <v>2.8</v>
      </c>
      <c r="N4115">
        <v>98</v>
      </c>
      <c r="O4115">
        <v>0</v>
      </c>
      <c r="P4115">
        <v>0</v>
      </c>
      <c r="Q4115">
        <v>1178.8</v>
      </c>
      <c r="R4115">
        <v>41258</v>
      </c>
      <c r="S4115" t="s">
        <v>1428</v>
      </c>
    </row>
    <row r="4116" spans="1:19">
      <c r="A4116" t="s">
        <v>3285</v>
      </c>
      <c r="B4116">
        <v>44325</v>
      </c>
      <c r="C4116" t="s">
        <v>3286</v>
      </c>
      <c r="D4116" s="132">
        <v>44325</v>
      </c>
      <c r="E4116" t="s">
        <v>1429</v>
      </c>
      <c r="F4116" t="s">
        <v>63</v>
      </c>
      <c r="G4116" t="s">
        <v>1438</v>
      </c>
      <c r="H4116" t="s">
        <v>54</v>
      </c>
      <c r="I4116" t="s">
        <v>1407</v>
      </c>
      <c r="J4116">
        <v>60</v>
      </c>
      <c r="K4116">
        <v>5415</v>
      </c>
      <c r="L4116">
        <v>324900</v>
      </c>
      <c r="M4116">
        <v>12.892899999999999</v>
      </c>
      <c r="N4116">
        <v>773.57399999999996</v>
      </c>
      <c r="O4116">
        <v>0</v>
      </c>
      <c r="P4116">
        <v>0</v>
      </c>
      <c r="Q4116">
        <v>5427.8928999999998</v>
      </c>
      <c r="R4116">
        <v>325673.57400000002</v>
      </c>
      <c r="S4116" t="s">
        <v>1428</v>
      </c>
    </row>
    <row r="4117" spans="1:19">
      <c r="A4117" t="s">
        <v>3287</v>
      </c>
      <c r="B4117">
        <v>44325</v>
      </c>
      <c r="C4117" t="s">
        <v>3288</v>
      </c>
      <c r="D4117" s="132">
        <v>44325</v>
      </c>
      <c r="E4117" t="s">
        <v>1429</v>
      </c>
      <c r="F4117" t="s">
        <v>62</v>
      </c>
      <c r="G4117" t="s">
        <v>1438</v>
      </c>
      <c r="H4117" t="s">
        <v>54</v>
      </c>
      <c r="I4117" t="s">
        <v>1153</v>
      </c>
      <c r="J4117">
        <v>5</v>
      </c>
      <c r="K4117">
        <v>9045</v>
      </c>
      <c r="L4117">
        <v>45225</v>
      </c>
      <c r="M4117">
        <v>21.535699999999999</v>
      </c>
      <c r="N4117">
        <v>107.6785</v>
      </c>
      <c r="O4117">
        <v>0</v>
      </c>
      <c r="P4117">
        <v>0</v>
      </c>
      <c r="Q4117">
        <v>9066.5357000000004</v>
      </c>
      <c r="R4117">
        <v>45332.678500000002</v>
      </c>
      <c r="S4117" t="s">
        <v>1428</v>
      </c>
    </row>
    <row r="4118" spans="1:19">
      <c r="A4118" t="s">
        <v>3287</v>
      </c>
      <c r="B4118">
        <v>44325</v>
      </c>
      <c r="C4118" t="s">
        <v>3288</v>
      </c>
      <c r="D4118" s="132">
        <v>44325</v>
      </c>
      <c r="E4118" t="s">
        <v>1429</v>
      </c>
      <c r="F4118" t="s">
        <v>62</v>
      </c>
      <c r="G4118" t="s">
        <v>1438</v>
      </c>
      <c r="H4118" t="s">
        <v>54</v>
      </c>
      <c r="I4118" t="s">
        <v>1475</v>
      </c>
      <c r="J4118">
        <v>5</v>
      </c>
      <c r="K4118">
        <v>9035</v>
      </c>
      <c r="L4118">
        <v>45175</v>
      </c>
      <c r="M4118">
        <v>21.511900000000001</v>
      </c>
      <c r="N4118">
        <v>107.5595</v>
      </c>
      <c r="O4118">
        <v>0</v>
      </c>
      <c r="P4118">
        <v>0</v>
      </c>
      <c r="Q4118">
        <v>9056.5118999999995</v>
      </c>
      <c r="R4118">
        <v>45282.559500000003</v>
      </c>
      <c r="S4118" t="s">
        <v>1428</v>
      </c>
    </row>
    <row r="4119" spans="1:19">
      <c r="A4119" t="s">
        <v>3287</v>
      </c>
      <c r="B4119">
        <v>44325</v>
      </c>
      <c r="C4119" t="s">
        <v>3288</v>
      </c>
      <c r="D4119" s="132">
        <v>44325</v>
      </c>
      <c r="E4119" t="s">
        <v>1429</v>
      </c>
      <c r="F4119" t="s">
        <v>62</v>
      </c>
      <c r="G4119" t="s">
        <v>1438</v>
      </c>
      <c r="H4119" t="s">
        <v>54</v>
      </c>
      <c r="I4119" t="s">
        <v>1407</v>
      </c>
      <c r="J4119">
        <v>65</v>
      </c>
      <c r="K4119">
        <v>5415</v>
      </c>
      <c r="L4119">
        <v>351975</v>
      </c>
      <c r="M4119">
        <v>12.892899999999999</v>
      </c>
      <c r="N4119">
        <v>838.0385</v>
      </c>
      <c r="O4119">
        <v>0</v>
      </c>
      <c r="P4119">
        <v>0</v>
      </c>
      <c r="Q4119">
        <v>5427.8928999999998</v>
      </c>
      <c r="R4119">
        <v>352813.03850000002</v>
      </c>
      <c r="S4119" t="s">
        <v>1428</v>
      </c>
    </row>
    <row r="4120" spans="1:19">
      <c r="A4120" t="s">
        <v>3289</v>
      </c>
      <c r="B4120">
        <v>44325</v>
      </c>
      <c r="C4120" t="s">
        <v>3290</v>
      </c>
      <c r="D4120" s="132">
        <v>44325</v>
      </c>
      <c r="E4120" t="s">
        <v>1429</v>
      </c>
      <c r="F4120" t="s">
        <v>61</v>
      </c>
      <c r="G4120" t="s">
        <v>54</v>
      </c>
      <c r="H4120" t="s">
        <v>54</v>
      </c>
      <c r="I4120" t="s">
        <v>1379</v>
      </c>
      <c r="J4120">
        <v>20</v>
      </c>
      <c r="K4120">
        <v>1186</v>
      </c>
      <c r="L4120">
        <v>23720</v>
      </c>
      <c r="M4120">
        <v>2.8237999999999999</v>
      </c>
      <c r="N4120">
        <v>56.475999999999999</v>
      </c>
      <c r="O4120">
        <v>0</v>
      </c>
      <c r="P4120">
        <v>0</v>
      </c>
      <c r="Q4120">
        <v>1188.8237999999999</v>
      </c>
      <c r="R4120">
        <v>23776.475999999999</v>
      </c>
      <c r="S4120" t="s">
        <v>1428</v>
      </c>
    </row>
    <row r="4121" spans="1:19">
      <c r="A4121" t="s">
        <v>3289</v>
      </c>
      <c r="B4121">
        <v>44325</v>
      </c>
      <c r="C4121" t="s">
        <v>3290</v>
      </c>
      <c r="D4121" s="132">
        <v>44325</v>
      </c>
      <c r="E4121" t="s">
        <v>1429</v>
      </c>
      <c r="F4121" t="s">
        <v>61</v>
      </c>
      <c r="G4121" t="s">
        <v>54</v>
      </c>
      <c r="H4121" t="s">
        <v>54</v>
      </c>
      <c r="I4121" t="s">
        <v>1407</v>
      </c>
      <c r="J4121">
        <v>3</v>
      </c>
      <c r="K4121">
        <v>5415</v>
      </c>
      <c r="L4121">
        <v>16245</v>
      </c>
      <c r="M4121">
        <v>12.892899999999999</v>
      </c>
      <c r="N4121">
        <v>38.678699999999999</v>
      </c>
      <c r="O4121">
        <v>0</v>
      </c>
      <c r="P4121">
        <v>0</v>
      </c>
      <c r="Q4121">
        <v>5427.8928999999998</v>
      </c>
      <c r="R4121">
        <v>16283.6787</v>
      </c>
      <c r="S4121" t="s">
        <v>1428</v>
      </c>
    </row>
    <row r="4122" spans="1:19">
      <c r="A4122" t="s">
        <v>3289</v>
      </c>
      <c r="B4122">
        <v>44325</v>
      </c>
      <c r="C4122" t="s">
        <v>3290</v>
      </c>
      <c r="D4122" s="132">
        <v>44325</v>
      </c>
      <c r="E4122" t="s">
        <v>1429</v>
      </c>
      <c r="F4122" t="s">
        <v>61</v>
      </c>
      <c r="G4122" t="s">
        <v>54</v>
      </c>
      <c r="H4122" t="s">
        <v>54</v>
      </c>
      <c r="I4122" t="s">
        <v>1322</v>
      </c>
      <c r="J4122">
        <v>10</v>
      </c>
      <c r="K4122">
        <v>1361</v>
      </c>
      <c r="L4122">
        <v>13610</v>
      </c>
      <c r="M4122">
        <v>3.2404999999999999</v>
      </c>
      <c r="N4122">
        <v>32.405000000000001</v>
      </c>
      <c r="O4122">
        <v>0</v>
      </c>
      <c r="P4122">
        <v>0</v>
      </c>
      <c r="Q4122">
        <v>1364.2405000000001</v>
      </c>
      <c r="R4122">
        <v>13642.405000000001</v>
      </c>
      <c r="S4122" t="s">
        <v>1428</v>
      </c>
    </row>
    <row r="4123" spans="1:19">
      <c r="A4123" t="s">
        <v>3291</v>
      </c>
      <c r="B4123">
        <v>44325</v>
      </c>
      <c r="C4123" t="s">
        <v>3292</v>
      </c>
      <c r="D4123" s="132">
        <v>44325</v>
      </c>
      <c r="E4123" t="s">
        <v>1429</v>
      </c>
      <c r="F4123" t="s">
        <v>962</v>
      </c>
      <c r="G4123" t="s">
        <v>1445</v>
      </c>
      <c r="H4123" t="s">
        <v>54</v>
      </c>
      <c r="I4123" t="s">
        <v>1408</v>
      </c>
      <c r="J4123">
        <v>40</v>
      </c>
      <c r="K4123">
        <v>7760</v>
      </c>
      <c r="L4123">
        <v>310400</v>
      </c>
      <c r="M4123">
        <v>18.476199999999999</v>
      </c>
      <c r="N4123">
        <v>739.048</v>
      </c>
      <c r="O4123">
        <v>0</v>
      </c>
      <c r="P4123">
        <v>0</v>
      </c>
      <c r="Q4123">
        <v>7778.4762000000001</v>
      </c>
      <c r="R4123">
        <v>311139.04800000001</v>
      </c>
      <c r="S4123" t="s">
        <v>1428</v>
      </c>
    </row>
    <row r="4124" spans="1:19">
      <c r="A4124" t="s">
        <v>3291</v>
      </c>
      <c r="B4124">
        <v>44325</v>
      </c>
      <c r="C4124" t="s">
        <v>3292</v>
      </c>
      <c r="D4124" s="132">
        <v>44325</v>
      </c>
      <c r="E4124" t="s">
        <v>1429</v>
      </c>
      <c r="F4124" t="s">
        <v>962</v>
      </c>
      <c r="G4124" t="s">
        <v>1445</v>
      </c>
      <c r="H4124" t="s">
        <v>54</v>
      </c>
      <c r="I4124" t="s">
        <v>1407</v>
      </c>
      <c r="J4124">
        <v>107</v>
      </c>
      <c r="K4124">
        <v>5415</v>
      </c>
      <c r="L4124">
        <v>579405</v>
      </c>
      <c r="M4124">
        <v>12.892899999999999</v>
      </c>
      <c r="N4124">
        <v>1379.5402999999999</v>
      </c>
      <c r="O4124">
        <v>0</v>
      </c>
      <c r="P4124">
        <v>0</v>
      </c>
      <c r="Q4124">
        <v>5427.8928999999998</v>
      </c>
      <c r="R4124">
        <v>580784.54029999999</v>
      </c>
      <c r="S4124" t="s">
        <v>1428</v>
      </c>
    </row>
    <row r="4125" spans="1:19">
      <c r="A4125" t="s">
        <v>3291</v>
      </c>
      <c r="B4125">
        <v>44325</v>
      </c>
      <c r="C4125" t="s">
        <v>3292</v>
      </c>
      <c r="D4125" s="132">
        <v>44325</v>
      </c>
      <c r="E4125" t="s">
        <v>1429</v>
      </c>
      <c r="F4125" t="s">
        <v>962</v>
      </c>
      <c r="G4125" t="s">
        <v>1445</v>
      </c>
      <c r="H4125" t="s">
        <v>54</v>
      </c>
      <c r="I4125" t="s">
        <v>1420</v>
      </c>
      <c r="J4125">
        <v>10</v>
      </c>
      <c r="K4125">
        <v>9035</v>
      </c>
      <c r="L4125">
        <v>90350</v>
      </c>
      <c r="M4125">
        <v>21.511900000000001</v>
      </c>
      <c r="N4125">
        <v>215.119</v>
      </c>
      <c r="O4125">
        <v>0</v>
      </c>
      <c r="P4125">
        <v>0</v>
      </c>
      <c r="Q4125">
        <v>9056.5118999999995</v>
      </c>
      <c r="R4125">
        <v>90565.119000000006</v>
      </c>
      <c r="S4125" t="s">
        <v>1428</v>
      </c>
    </row>
    <row r="4126" spans="1:19">
      <c r="A4126" t="s">
        <v>3293</v>
      </c>
      <c r="B4126">
        <v>44325</v>
      </c>
      <c r="C4126" t="s">
        <v>3294</v>
      </c>
      <c r="D4126" s="132">
        <v>44325</v>
      </c>
      <c r="E4126" t="s">
        <v>1429</v>
      </c>
      <c r="F4126" t="s">
        <v>60</v>
      </c>
      <c r="G4126" t="s">
        <v>54</v>
      </c>
      <c r="H4126" t="s">
        <v>54</v>
      </c>
      <c r="I4126" t="s">
        <v>1407</v>
      </c>
      <c r="J4126">
        <v>47</v>
      </c>
      <c r="K4126">
        <v>5415</v>
      </c>
      <c r="L4126">
        <v>254505</v>
      </c>
      <c r="M4126">
        <v>12.892899999999999</v>
      </c>
      <c r="N4126">
        <v>605.96630000000005</v>
      </c>
      <c r="O4126">
        <v>0</v>
      </c>
      <c r="P4126">
        <v>0</v>
      </c>
      <c r="Q4126">
        <v>5427.8928999999998</v>
      </c>
      <c r="R4126">
        <v>255110.9663</v>
      </c>
      <c r="S4126" t="s">
        <v>1428</v>
      </c>
    </row>
    <row r="4127" spans="1:19">
      <c r="A4127" t="s">
        <v>3293</v>
      </c>
      <c r="B4127">
        <v>44325</v>
      </c>
      <c r="C4127" t="s">
        <v>3294</v>
      </c>
      <c r="D4127" s="132">
        <v>44325</v>
      </c>
      <c r="E4127" t="s">
        <v>1429</v>
      </c>
      <c r="F4127" t="s">
        <v>60</v>
      </c>
      <c r="G4127" t="s">
        <v>54</v>
      </c>
      <c r="H4127" t="s">
        <v>54</v>
      </c>
      <c r="I4127" t="s">
        <v>2141</v>
      </c>
      <c r="J4127">
        <v>40</v>
      </c>
      <c r="K4127">
        <v>1176</v>
      </c>
      <c r="L4127">
        <v>47040</v>
      </c>
      <c r="M4127">
        <v>2.8</v>
      </c>
      <c r="N4127">
        <v>112</v>
      </c>
      <c r="O4127">
        <v>0</v>
      </c>
      <c r="P4127">
        <v>0</v>
      </c>
      <c r="Q4127">
        <v>1178.8</v>
      </c>
      <c r="R4127">
        <v>47152</v>
      </c>
      <c r="S4127" t="s">
        <v>1428</v>
      </c>
    </row>
    <row r="4128" spans="1:19">
      <c r="A4128" t="s">
        <v>3293</v>
      </c>
      <c r="B4128">
        <v>44325</v>
      </c>
      <c r="C4128" t="s">
        <v>3294</v>
      </c>
      <c r="D4128" s="132">
        <v>44325</v>
      </c>
      <c r="E4128" t="s">
        <v>1429</v>
      </c>
      <c r="F4128" t="s">
        <v>60</v>
      </c>
      <c r="G4128" t="s">
        <v>54</v>
      </c>
      <c r="H4128" t="s">
        <v>54</v>
      </c>
      <c r="I4128" t="s">
        <v>1379</v>
      </c>
      <c r="J4128">
        <v>40</v>
      </c>
      <c r="K4128">
        <v>1186</v>
      </c>
      <c r="L4128">
        <v>47440</v>
      </c>
      <c r="M4128">
        <v>2.8237999999999999</v>
      </c>
      <c r="N4128">
        <v>112.952</v>
      </c>
      <c r="O4128">
        <v>0</v>
      </c>
      <c r="P4128">
        <v>0</v>
      </c>
      <c r="Q4128">
        <v>1188.8237999999999</v>
      </c>
      <c r="R4128">
        <v>47552.951999999997</v>
      </c>
      <c r="S4128" t="s">
        <v>1428</v>
      </c>
    </row>
    <row r="4129" spans="1:19">
      <c r="A4129" t="s">
        <v>3295</v>
      </c>
      <c r="B4129">
        <v>44325</v>
      </c>
      <c r="C4129" t="s">
        <v>3296</v>
      </c>
      <c r="D4129" s="132">
        <v>44325</v>
      </c>
      <c r="E4129" t="s">
        <v>1429</v>
      </c>
      <c r="F4129" t="s">
        <v>69</v>
      </c>
      <c r="G4129" t="s">
        <v>66</v>
      </c>
      <c r="H4129" t="s">
        <v>66</v>
      </c>
      <c r="I4129" t="s">
        <v>1407</v>
      </c>
      <c r="J4129">
        <v>71</v>
      </c>
      <c r="K4129">
        <v>5415</v>
      </c>
      <c r="L4129">
        <v>384465</v>
      </c>
      <c r="M4129">
        <v>12.892899999999999</v>
      </c>
      <c r="N4129">
        <v>915.39589999999998</v>
      </c>
      <c r="O4129">
        <v>0</v>
      </c>
      <c r="P4129">
        <v>0</v>
      </c>
      <c r="Q4129">
        <v>5427.8928999999998</v>
      </c>
      <c r="R4129">
        <v>385380.3959</v>
      </c>
      <c r="S4129" t="s">
        <v>1428</v>
      </c>
    </row>
    <row r="4130" spans="1:19">
      <c r="A4130" t="s">
        <v>3297</v>
      </c>
      <c r="B4130">
        <v>44325</v>
      </c>
      <c r="C4130" t="s">
        <v>3298</v>
      </c>
      <c r="D4130" s="132">
        <v>44325</v>
      </c>
      <c r="E4130" t="s">
        <v>1429</v>
      </c>
      <c r="F4130" t="s">
        <v>68</v>
      </c>
      <c r="G4130" t="s">
        <v>1439</v>
      </c>
      <c r="H4130" t="s">
        <v>66</v>
      </c>
      <c r="I4130" t="s">
        <v>1407</v>
      </c>
      <c r="J4130">
        <v>69</v>
      </c>
      <c r="K4130">
        <v>5415</v>
      </c>
      <c r="L4130">
        <v>373635</v>
      </c>
      <c r="M4130">
        <v>12.892899999999999</v>
      </c>
      <c r="N4130">
        <v>889.61009999999999</v>
      </c>
      <c r="O4130">
        <v>0</v>
      </c>
      <c r="P4130">
        <v>0</v>
      </c>
      <c r="Q4130">
        <v>5427.8928999999998</v>
      </c>
      <c r="R4130">
        <v>374524.61009999999</v>
      </c>
      <c r="S4130" t="s">
        <v>1428</v>
      </c>
    </row>
    <row r="4131" spans="1:19">
      <c r="A4131" t="s">
        <v>3297</v>
      </c>
      <c r="B4131">
        <v>44325</v>
      </c>
      <c r="C4131" t="s">
        <v>3298</v>
      </c>
      <c r="D4131" s="132">
        <v>44325</v>
      </c>
      <c r="E4131" t="s">
        <v>1429</v>
      </c>
      <c r="F4131" t="s">
        <v>68</v>
      </c>
      <c r="G4131" t="s">
        <v>1439</v>
      </c>
      <c r="H4131" t="s">
        <v>66</v>
      </c>
      <c r="I4131" t="s">
        <v>2141</v>
      </c>
      <c r="J4131">
        <v>90</v>
      </c>
      <c r="K4131">
        <v>1176</v>
      </c>
      <c r="L4131">
        <v>105840</v>
      </c>
      <c r="M4131">
        <v>2.8</v>
      </c>
      <c r="N4131">
        <v>252</v>
      </c>
      <c r="O4131">
        <v>0</v>
      </c>
      <c r="P4131">
        <v>0</v>
      </c>
      <c r="Q4131">
        <v>1178.8</v>
      </c>
      <c r="R4131">
        <v>106092</v>
      </c>
      <c r="S4131" t="s">
        <v>1428</v>
      </c>
    </row>
    <row r="4132" spans="1:19">
      <c r="A4132" t="s">
        <v>3297</v>
      </c>
      <c r="B4132">
        <v>44325</v>
      </c>
      <c r="C4132" t="s">
        <v>3298</v>
      </c>
      <c r="D4132" s="132">
        <v>44325</v>
      </c>
      <c r="E4132" t="s">
        <v>1429</v>
      </c>
      <c r="F4132" t="s">
        <v>68</v>
      </c>
      <c r="G4132" t="s">
        <v>1439</v>
      </c>
      <c r="H4132" t="s">
        <v>66</v>
      </c>
      <c r="I4132" t="s">
        <v>1319</v>
      </c>
      <c r="J4132">
        <v>80</v>
      </c>
      <c r="K4132">
        <v>1244</v>
      </c>
      <c r="L4132">
        <v>99520</v>
      </c>
      <c r="M4132">
        <v>2.9619</v>
      </c>
      <c r="N4132">
        <v>236.952</v>
      </c>
      <c r="O4132">
        <v>0</v>
      </c>
      <c r="P4132">
        <v>0</v>
      </c>
      <c r="Q4132">
        <v>1246.9619</v>
      </c>
      <c r="R4132">
        <v>99756.952000000005</v>
      </c>
      <c r="S4132" t="s">
        <v>1428</v>
      </c>
    </row>
    <row r="4133" spans="1:19">
      <c r="A4133" t="s">
        <v>3297</v>
      </c>
      <c r="B4133">
        <v>44325</v>
      </c>
      <c r="C4133" t="s">
        <v>3298</v>
      </c>
      <c r="D4133" s="132">
        <v>44325</v>
      </c>
      <c r="E4133" t="s">
        <v>1429</v>
      </c>
      <c r="F4133" t="s">
        <v>68</v>
      </c>
      <c r="G4133" t="s">
        <v>1439</v>
      </c>
      <c r="H4133" t="s">
        <v>66</v>
      </c>
      <c r="I4133" t="s">
        <v>1375</v>
      </c>
      <c r="J4133">
        <v>80</v>
      </c>
      <c r="K4133">
        <v>1400</v>
      </c>
      <c r="L4133">
        <v>112000</v>
      </c>
      <c r="M4133">
        <v>3.3332999999999999</v>
      </c>
      <c r="N4133">
        <v>266.66399999999999</v>
      </c>
      <c r="O4133">
        <v>0</v>
      </c>
      <c r="P4133">
        <v>0</v>
      </c>
      <c r="Q4133">
        <v>1403.3333</v>
      </c>
      <c r="R4133">
        <v>112266.664</v>
      </c>
      <c r="S4133" t="s">
        <v>1428</v>
      </c>
    </row>
    <row r="4134" spans="1:19">
      <c r="A4134" t="s">
        <v>3297</v>
      </c>
      <c r="B4134">
        <v>44325</v>
      </c>
      <c r="C4134" t="s">
        <v>3298</v>
      </c>
      <c r="D4134" s="132">
        <v>44325</v>
      </c>
      <c r="E4134" t="s">
        <v>1429</v>
      </c>
      <c r="F4134" t="s">
        <v>68</v>
      </c>
      <c r="G4134" t="s">
        <v>1439</v>
      </c>
      <c r="H4134" t="s">
        <v>66</v>
      </c>
      <c r="I4134" t="s">
        <v>1344</v>
      </c>
      <c r="J4134">
        <v>5</v>
      </c>
      <c r="K4134">
        <v>9850</v>
      </c>
      <c r="L4134">
        <v>49250</v>
      </c>
      <c r="M4134">
        <v>23.452400000000001</v>
      </c>
      <c r="N4134">
        <v>117.262</v>
      </c>
      <c r="O4134">
        <v>0</v>
      </c>
      <c r="P4134">
        <v>0</v>
      </c>
      <c r="Q4134">
        <v>9873.4524000000001</v>
      </c>
      <c r="R4134">
        <v>49367.262000000002</v>
      </c>
      <c r="S4134" t="s">
        <v>1428</v>
      </c>
    </row>
    <row r="4135" spans="1:19">
      <c r="A4135" t="s">
        <v>3297</v>
      </c>
      <c r="B4135">
        <v>44325</v>
      </c>
      <c r="C4135" t="s">
        <v>3298</v>
      </c>
      <c r="D4135" s="132">
        <v>44325</v>
      </c>
      <c r="E4135" t="s">
        <v>1429</v>
      </c>
      <c r="F4135" t="s">
        <v>68</v>
      </c>
      <c r="G4135" t="s">
        <v>1439</v>
      </c>
      <c r="H4135" t="s">
        <v>66</v>
      </c>
      <c r="I4135" t="s">
        <v>1408</v>
      </c>
      <c r="J4135">
        <v>80</v>
      </c>
      <c r="K4135">
        <v>7760</v>
      </c>
      <c r="L4135">
        <v>620800</v>
      </c>
      <c r="M4135">
        <v>18.476199999999999</v>
      </c>
      <c r="N4135">
        <v>1478.096</v>
      </c>
      <c r="O4135">
        <v>0</v>
      </c>
      <c r="P4135">
        <v>0</v>
      </c>
      <c r="Q4135">
        <v>7778.4762000000001</v>
      </c>
      <c r="R4135">
        <v>622278.09600000002</v>
      </c>
      <c r="S4135" t="s">
        <v>1428</v>
      </c>
    </row>
    <row r="4136" spans="1:19">
      <c r="A4136" t="s">
        <v>3297</v>
      </c>
      <c r="B4136">
        <v>44325</v>
      </c>
      <c r="C4136" t="s">
        <v>3298</v>
      </c>
      <c r="D4136" s="132">
        <v>44325</v>
      </c>
      <c r="E4136" t="s">
        <v>1429</v>
      </c>
      <c r="F4136" t="s">
        <v>68</v>
      </c>
      <c r="G4136" t="s">
        <v>1439</v>
      </c>
      <c r="H4136" t="s">
        <v>66</v>
      </c>
      <c r="I4136" t="s">
        <v>1322</v>
      </c>
      <c r="J4136">
        <v>80</v>
      </c>
      <c r="K4136">
        <v>1361</v>
      </c>
      <c r="L4136">
        <v>108880</v>
      </c>
      <c r="M4136">
        <v>3.2404999999999999</v>
      </c>
      <c r="N4136">
        <v>259.24</v>
      </c>
      <c r="O4136">
        <v>0</v>
      </c>
      <c r="P4136">
        <v>0</v>
      </c>
      <c r="Q4136">
        <v>1364.2405000000001</v>
      </c>
      <c r="R4136">
        <v>109139.24</v>
      </c>
      <c r="S4136" t="s">
        <v>1428</v>
      </c>
    </row>
    <row r="4137" spans="1:19">
      <c r="A4137" t="s">
        <v>3297</v>
      </c>
      <c r="B4137">
        <v>44325</v>
      </c>
      <c r="C4137" t="s">
        <v>3298</v>
      </c>
      <c r="D4137" s="132">
        <v>44325</v>
      </c>
      <c r="E4137" t="s">
        <v>1429</v>
      </c>
      <c r="F4137" t="s">
        <v>68</v>
      </c>
      <c r="G4137" t="s">
        <v>1439</v>
      </c>
      <c r="H4137" t="s">
        <v>66</v>
      </c>
      <c r="I4137" t="s">
        <v>1413</v>
      </c>
      <c r="J4137">
        <v>20</v>
      </c>
      <c r="K4137">
        <v>3970</v>
      </c>
      <c r="L4137">
        <v>79400</v>
      </c>
      <c r="M4137">
        <v>9.4524000000000008</v>
      </c>
      <c r="N4137">
        <v>189.048</v>
      </c>
      <c r="O4137">
        <v>0</v>
      </c>
      <c r="P4137">
        <v>4000</v>
      </c>
      <c r="Q4137">
        <v>3979.4524000000001</v>
      </c>
      <c r="R4137">
        <v>75589.047999999995</v>
      </c>
      <c r="S4137" t="s">
        <v>1428</v>
      </c>
    </row>
    <row r="4138" spans="1:19">
      <c r="A4138" t="s">
        <v>3297</v>
      </c>
      <c r="B4138">
        <v>44325</v>
      </c>
      <c r="C4138" t="s">
        <v>3298</v>
      </c>
      <c r="D4138" s="132">
        <v>44325</v>
      </c>
      <c r="E4138" t="s">
        <v>1429</v>
      </c>
      <c r="F4138" t="s">
        <v>68</v>
      </c>
      <c r="G4138" t="s">
        <v>1439</v>
      </c>
      <c r="H4138" t="s">
        <v>66</v>
      </c>
      <c r="I4138" t="s">
        <v>1379</v>
      </c>
      <c r="J4138">
        <v>80</v>
      </c>
      <c r="K4138">
        <v>1186</v>
      </c>
      <c r="L4138">
        <v>94880</v>
      </c>
      <c r="M4138">
        <v>2.8237999999999999</v>
      </c>
      <c r="N4138">
        <v>225.904</v>
      </c>
      <c r="O4138">
        <v>0</v>
      </c>
      <c r="P4138">
        <v>0</v>
      </c>
      <c r="Q4138">
        <v>1188.8237999999999</v>
      </c>
      <c r="R4138">
        <v>95105.903999999995</v>
      </c>
      <c r="S4138" t="s">
        <v>1428</v>
      </c>
    </row>
    <row r="4139" spans="1:19">
      <c r="A4139" t="s">
        <v>3297</v>
      </c>
      <c r="B4139">
        <v>44325</v>
      </c>
      <c r="C4139" t="s">
        <v>3298</v>
      </c>
      <c r="D4139" s="132">
        <v>44325</v>
      </c>
      <c r="E4139" t="s">
        <v>1429</v>
      </c>
      <c r="F4139" t="s">
        <v>68</v>
      </c>
      <c r="G4139" t="s">
        <v>1439</v>
      </c>
      <c r="H4139" t="s">
        <v>66</v>
      </c>
      <c r="I4139" t="s">
        <v>1153</v>
      </c>
      <c r="J4139">
        <v>4</v>
      </c>
      <c r="K4139">
        <v>9045</v>
      </c>
      <c r="L4139">
        <v>36180</v>
      </c>
      <c r="M4139">
        <v>21.535699999999999</v>
      </c>
      <c r="N4139">
        <v>86.142799999999994</v>
      </c>
      <c r="O4139">
        <v>0</v>
      </c>
      <c r="P4139">
        <v>0</v>
      </c>
      <c r="Q4139">
        <v>9066.5357000000004</v>
      </c>
      <c r="R4139">
        <v>36266.142800000001</v>
      </c>
      <c r="S4139" t="s">
        <v>1428</v>
      </c>
    </row>
    <row r="4140" spans="1:19">
      <c r="A4140" t="s">
        <v>3297</v>
      </c>
      <c r="B4140">
        <v>44325</v>
      </c>
      <c r="C4140" t="s">
        <v>3298</v>
      </c>
      <c r="D4140" s="132">
        <v>44325</v>
      </c>
      <c r="E4140" t="s">
        <v>1429</v>
      </c>
      <c r="F4140" t="s">
        <v>68</v>
      </c>
      <c r="G4140" t="s">
        <v>1439</v>
      </c>
      <c r="H4140" t="s">
        <v>66</v>
      </c>
      <c r="I4140" t="s">
        <v>1156</v>
      </c>
      <c r="J4140">
        <v>80</v>
      </c>
      <c r="K4140">
        <v>1419</v>
      </c>
      <c r="L4140">
        <v>113520</v>
      </c>
      <c r="M4140">
        <v>3.3786</v>
      </c>
      <c r="N4140">
        <v>270.28800000000001</v>
      </c>
      <c r="O4140">
        <v>0</v>
      </c>
      <c r="P4140">
        <v>0</v>
      </c>
      <c r="Q4140">
        <v>1422.3786</v>
      </c>
      <c r="R4140">
        <v>113790.288</v>
      </c>
      <c r="S4140" t="s">
        <v>1428</v>
      </c>
    </row>
    <row r="4141" spans="1:19">
      <c r="A4141" t="s">
        <v>3297</v>
      </c>
      <c r="B4141">
        <v>44325</v>
      </c>
      <c r="C4141" t="s">
        <v>3298</v>
      </c>
      <c r="D4141" s="132">
        <v>44325</v>
      </c>
      <c r="E4141" t="s">
        <v>1429</v>
      </c>
      <c r="F4141" t="s">
        <v>68</v>
      </c>
      <c r="G4141" t="s">
        <v>1439</v>
      </c>
      <c r="H4141" t="s">
        <v>66</v>
      </c>
      <c r="I4141" t="s">
        <v>1420</v>
      </c>
      <c r="J4141">
        <v>6</v>
      </c>
      <c r="K4141">
        <v>9035</v>
      </c>
      <c r="L4141">
        <v>54210</v>
      </c>
      <c r="M4141">
        <v>21.511900000000001</v>
      </c>
      <c r="N4141">
        <v>129.07140000000001</v>
      </c>
      <c r="O4141">
        <v>0</v>
      </c>
      <c r="P4141">
        <v>0</v>
      </c>
      <c r="Q4141">
        <v>9056.5118999999995</v>
      </c>
      <c r="R4141">
        <v>54339.071400000001</v>
      </c>
      <c r="S4141" t="s">
        <v>1428</v>
      </c>
    </row>
    <row r="4142" spans="1:19">
      <c r="A4142" t="s">
        <v>3299</v>
      </c>
      <c r="B4142">
        <v>44325</v>
      </c>
      <c r="C4142" t="s">
        <v>3300</v>
      </c>
      <c r="D4142" s="132">
        <v>44325</v>
      </c>
      <c r="E4142" t="s">
        <v>1429</v>
      </c>
      <c r="F4142" t="s">
        <v>1018</v>
      </c>
      <c r="G4142" t="s">
        <v>1439</v>
      </c>
      <c r="H4142" t="s">
        <v>66</v>
      </c>
      <c r="I4142" t="s">
        <v>1408</v>
      </c>
      <c r="J4142">
        <v>22</v>
      </c>
      <c r="K4142">
        <v>7760</v>
      </c>
      <c r="L4142">
        <v>170720</v>
      </c>
      <c r="M4142">
        <v>18.476199999999999</v>
      </c>
      <c r="N4142">
        <v>406.47640000000001</v>
      </c>
      <c r="O4142">
        <v>0</v>
      </c>
      <c r="P4142">
        <v>0</v>
      </c>
      <c r="Q4142">
        <v>7778.4762000000001</v>
      </c>
      <c r="R4142">
        <v>171126.47640000001</v>
      </c>
      <c r="S4142" t="s">
        <v>1428</v>
      </c>
    </row>
    <row r="4143" spans="1:19">
      <c r="A4143" t="s">
        <v>3299</v>
      </c>
      <c r="B4143">
        <v>44325</v>
      </c>
      <c r="C4143" t="s">
        <v>3300</v>
      </c>
      <c r="D4143" s="132">
        <v>44325</v>
      </c>
      <c r="E4143" t="s">
        <v>1429</v>
      </c>
      <c r="F4143" t="s">
        <v>1018</v>
      </c>
      <c r="G4143" t="s">
        <v>1439</v>
      </c>
      <c r="H4143" t="s">
        <v>66</v>
      </c>
      <c r="I4143" t="s">
        <v>1322</v>
      </c>
      <c r="J4143">
        <v>40</v>
      </c>
      <c r="K4143">
        <v>1361</v>
      </c>
      <c r="L4143">
        <v>54440</v>
      </c>
      <c r="M4143">
        <v>3.2404999999999999</v>
      </c>
      <c r="N4143">
        <v>129.62</v>
      </c>
      <c r="O4143">
        <v>0</v>
      </c>
      <c r="P4143">
        <v>0</v>
      </c>
      <c r="Q4143">
        <v>1364.2405000000001</v>
      </c>
      <c r="R4143">
        <v>54569.62</v>
      </c>
      <c r="S4143" t="s">
        <v>1428</v>
      </c>
    </row>
    <row r="4144" spans="1:19">
      <c r="A4144" t="s">
        <v>3299</v>
      </c>
      <c r="B4144">
        <v>44325</v>
      </c>
      <c r="C4144" t="s">
        <v>3300</v>
      </c>
      <c r="D4144" s="132">
        <v>44325</v>
      </c>
      <c r="E4144" t="s">
        <v>1429</v>
      </c>
      <c r="F4144" t="s">
        <v>1018</v>
      </c>
      <c r="G4144" t="s">
        <v>1439</v>
      </c>
      <c r="H4144" t="s">
        <v>66</v>
      </c>
      <c r="I4144" t="s">
        <v>1375</v>
      </c>
      <c r="J4144">
        <v>40</v>
      </c>
      <c r="K4144">
        <v>1400</v>
      </c>
      <c r="L4144">
        <v>56000</v>
      </c>
      <c r="M4144">
        <v>3.3332999999999999</v>
      </c>
      <c r="N4144">
        <v>133.33199999999999</v>
      </c>
      <c r="O4144">
        <v>0</v>
      </c>
      <c r="P4144">
        <v>0</v>
      </c>
      <c r="Q4144">
        <v>1403.3333</v>
      </c>
      <c r="R4144">
        <v>56133.332000000002</v>
      </c>
      <c r="S4144" t="s">
        <v>1428</v>
      </c>
    </row>
    <row r="4145" spans="1:19">
      <c r="A4145" t="s">
        <v>3299</v>
      </c>
      <c r="B4145">
        <v>44325</v>
      </c>
      <c r="C4145" t="s">
        <v>3300</v>
      </c>
      <c r="D4145" s="132">
        <v>44325</v>
      </c>
      <c r="E4145" t="s">
        <v>1429</v>
      </c>
      <c r="F4145" t="s">
        <v>1018</v>
      </c>
      <c r="G4145" t="s">
        <v>1439</v>
      </c>
      <c r="H4145" t="s">
        <v>66</v>
      </c>
      <c r="I4145" t="s">
        <v>1407</v>
      </c>
      <c r="J4145">
        <v>47</v>
      </c>
      <c r="K4145">
        <v>5415</v>
      </c>
      <c r="L4145">
        <v>254505</v>
      </c>
      <c r="M4145">
        <v>12.892899999999999</v>
      </c>
      <c r="N4145">
        <v>605.96630000000005</v>
      </c>
      <c r="O4145">
        <v>0</v>
      </c>
      <c r="P4145">
        <v>0</v>
      </c>
      <c r="Q4145">
        <v>5427.8928999999998</v>
      </c>
      <c r="R4145">
        <v>255110.9663</v>
      </c>
      <c r="S4145" t="s">
        <v>1428</v>
      </c>
    </row>
    <row r="4146" spans="1:19">
      <c r="A4146" t="s">
        <v>3301</v>
      </c>
      <c r="B4146">
        <v>44325</v>
      </c>
      <c r="C4146" t="s">
        <v>3302</v>
      </c>
      <c r="D4146" s="132">
        <v>44325</v>
      </c>
      <c r="E4146" t="s">
        <v>1429</v>
      </c>
      <c r="F4146" t="s">
        <v>67</v>
      </c>
      <c r="G4146" t="s">
        <v>66</v>
      </c>
      <c r="H4146" t="s">
        <v>66</v>
      </c>
      <c r="I4146" t="s">
        <v>1379</v>
      </c>
      <c r="J4146">
        <v>40</v>
      </c>
      <c r="K4146">
        <v>1186</v>
      </c>
      <c r="L4146">
        <v>47440</v>
      </c>
      <c r="M4146">
        <v>2.8237999999999999</v>
      </c>
      <c r="N4146">
        <v>112.952</v>
      </c>
      <c r="O4146">
        <v>0</v>
      </c>
      <c r="P4146">
        <v>0</v>
      </c>
      <c r="Q4146">
        <v>1188.8237999999999</v>
      </c>
      <c r="R4146">
        <v>47552.951999999997</v>
      </c>
      <c r="S4146" t="s">
        <v>1428</v>
      </c>
    </row>
    <row r="4147" spans="1:19">
      <c r="A4147" t="s">
        <v>3301</v>
      </c>
      <c r="B4147">
        <v>44325</v>
      </c>
      <c r="C4147" t="s">
        <v>3302</v>
      </c>
      <c r="D4147" s="132">
        <v>44325</v>
      </c>
      <c r="E4147" t="s">
        <v>1429</v>
      </c>
      <c r="F4147" t="s">
        <v>67</v>
      </c>
      <c r="G4147" t="s">
        <v>66</v>
      </c>
      <c r="H4147" t="s">
        <v>66</v>
      </c>
      <c r="I4147" t="s">
        <v>1375</v>
      </c>
      <c r="J4147">
        <v>40</v>
      </c>
      <c r="K4147">
        <v>1400</v>
      </c>
      <c r="L4147">
        <v>56000</v>
      </c>
      <c r="M4147">
        <v>3.3332999999999999</v>
      </c>
      <c r="N4147">
        <v>133.33199999999999</v>
      </c>
      <c r="O4147">
        <v>0</v>
      </c>
      <c r="P4147">
        <v>0</v>
      </c>
      <c r="Q4147">
        <v>1403.3333</v>
      </c>
      <c r="R4147">
        <v>56133.332000000002</v>
      </c>
      <c r="S4147" t="s">
        <v>1428</v>
      </c>
    </row>
    <row r="4148" spans="1:19">
      <c r="A4148" t="s">
        <v>3301</v>
      </c>
      <c r="B4148">
        <v>44325</v>
      </c>
      <c r="C4148" t="s">
        <v>3302</v>
      </c>
      <c r="D4148" s="132">
        <v>44325</v>
      </c>
      <c r="E4148" t="s">
        <v>1429</v>
      </c>
      <c r="F4148" t="s">
        <v>67</v>
      </c>
      <c r="G4148" t="s">
        <v>66</v>
      </c>
      <c r="H4148" t="s">
        <v>66</v>
      </c>
      <c r="I4148" t="s">
        <v>1475</v>
      </c>
      <c r="J4148">
        <v>10</v>
      </c>
      <c r="K4148">
        <v>9035</v>
      </c>
      <c r="L4148">
        <v>90350</v>
      </c>
      <c r="M4148">
        <v>21.511900000000001</v>
      </c>
      <c r="N4148">
        <v>215.119</v>
      </c>
      <c r="O4148">
        <v>0</v>
      </c>
      <c r="P4148">
        <v>0</v>
      </c>
      <c r="Q4148">
        <v>9056.5118999999995</v>
      </c>
      <c r="R4148">
        <v>90565.119000000006</v>
      </c>
      <c r="S4148" t="s">
        <v>1428</v>
      </c>
    </row>
    <row r="4149" spans="1:19">
      <c r="A4149" t="s">
        <v>3301</v>
      </c>
      <c r="B4149">
        <v>44325</v>
      </c>
      <c r="C4149" t="s">
        <v>3302</v>
      </c>
      <c r="D4149" s="132">
        <v>44325</v>
      </c>
      <c r="E4149" t="s">
        <v>1429</v>
      </c>
      <c r="F4149" t="s">
        <v>67</v>
      </c>
      <c r="G4149" t="s">
        <v>66</v>
      </c>
      <c r="H4149" t="s">
        <v>66</v>
      </c>
      <c r="I4149" t="s">
        <v>1344</v>
      </c>
      <c r="J4149">
        <v>10</v>
      </c>
      <c r="K4149">
        <v>9850</v>
      </c>
      <c r="L4149">
        <v>98500</v>
      </c>
      <c r="M4149">
        <v>23.452400000000001</v>
      </c>
      <c r="N4149">
        <v>234.524</v>
      </c>
      <c r="O4149">
        <v>0</v>
      </c>
      <c r="P4149">
        <v>0</v>
      </c>
      <c r="Q4149">
        <v>9873.4524000000001</v>
      </c>
      <c r="R4149">
        <v>98734.524000000005</v>
      </c>
      <c r="S4149" t="s">
        <v>1428</v>
      </c>
    </row>
    <row r="4150" spans="1:19">
      <c r="A4150" t="s">
        <v>3301</v>
      </c>
      <c r="B4150">
        <v>44325</v>
      </c>
      <c r="C4150" t="s">
        <v>3302</v>
      </c>
      <c r="D4150" s="132">
        <v>44325</v>
      </c>
      <c r="E4150" t="s">
        <v>1429</v>
      </c>
      <c r="F4150" t="s">
        <v>67</v>
      </c>
      <c r="G4150" t="s">
        <v>66</v>
      </c>
      <c r="H4150" t="s">
        <v>66</v>
      </c>
      <c r="I4150" t="s">
        <v>1420</v>
      </c>
      <c r="J4150">
        <v>10</v>
      </c>
      <c r="K4150">
        <v>9035</v>
      </c>
      <c r="L4150">
        <v>90350</v>
      </c>
      <c r="M4150">
        <v>21.511900000000001</v>
      </c>
      <c r="N4150">
        <v>215.119</v>
      </c>
      <c r="O4150">
        <v>0</v>
      </c>
      <c r="P4150">
        <v>0</v>
      </c>
      <c r="Q4150">
        <v>9056.5118999999995</v>
      </c>
      <c r="R4150">
        <v>90565.119000000006</v>
      </c>
      <c r="S4150" t="s">
        <v>1428</v>
      </c>
    </row>
    <row r="4151" spans="1:19">
      <c r="A4151" t="s">
        <v>3301</v>
      </c>
      <c r="B4151">
        <v>44325</v>
      </c>
      <c r="C4151" t="s">
        <v>3302</v>
      </c>
      <c r="D4151" s="132">
        <v>44325</v>
      </c>
      <c r="E4151" t="s">
        <v>1429</v>
      </c>
      <c r="F4151" t="s">
        <v>67</v>
      </c>
      <c r="G4151" t="s">
        <v>66</v>
      </c>
      <c r="H4151" t="s">
        <v>66</v>
      </c>
      <c r="I4151" t="s">
        <v>1153</v>
      </c>
      <c r="J4151">
        <v>10</v>
      </c>
      <c r="K4151">
        <v>9045</v>
      </c>
      <c r="L4151">
        <v>90450</v>
      </c>
      <c r="M4151">
        <v>21.535699999999999</v>
      </c>
      <c r="N4151">
        <v>215.357</v>
      </c>
      <c r="O4151">
        <v>0</v>
      </c>
      <c r="P4151">
        <v>0</v>
      </c>
      <c r="Q4151">
        <v>9066.5357000000004</v>
      </c>
      <c r="R4151">
        <v>90665.357000000004</v>
      </c>
      <c r="S4151" t="s">
        <v>1428</v>
      </c>
    </row>
    <row r="4152" spans="1:19">
      <c r="A4152" t="s">
        <v>3301</v>
      </c>
      <c r="B4152">
        <v>44325</v>
      </c>
      <c r="C4152" t="s">
        <v>3302</v>
      </c>
      <c r="D4152" s="132">
        <v>44325</v>
      </c>
      <c r="E4152" t="s">
        <v>1429</v>
      </c>
      <c r="F4152" t="s">
        <v>67</v>
      </c>
      <c r="G4152" t="s">
        <v>66</v>
      </c>
      <c r="H4152" t="s">
        <v>66</v>
      </c>
      <c r="I4152" t="s">
        <v>1407</v>
      </c>
      <c r="J4152">
        <v>64</v>
      </c>
      <c r="K4152">
        <v>5415</v>
      </c>
      <c r="L4152">
        <v>346560</v>
      </c>
      <c r="M4152">
        <v>12.892899999999999</v>
      </c>
      <c r="N4152">
        <v>825.14559999999994</v>
      </c>
      <c r="O4152">
        <v>0</v>
      </c>
      <c r="P4152">
        <v>0</v>
      </c>
      <c r="Q4152">
        <v>5427.8928999999998</v>
      </c>
      <c r="R4152">
        <v>347385.14559999999</v>
      </c>
      <c r="S4152" t="s">
        <v>1428</v>
      </c>
    </row>
    <row r="4153" spans="1:19">
      <c r="A4153" t="s">
        <v>3301</v>
      </c>
      <c r="B4153">
        <v>44325</v>
      </c>
      <c r="C4153" t="s">
        <v>3302</v>
      </c>
      <c r="D4153" s="132">
        <v>44325</v>
      </c>
      <c r="E4153" t="s">
        <v>1429</v>
      </c>
      <c r="F4153" t="s">
        <v>67</v>
      </c>
      <c r="G4153" t="s">
        <v>66</v>
      </c>
      <c r="H4153" t="s">
        <v>66</v>
      </c>
      <c r="I4153" t="s">
        <v>1408</v>
      </c>
      <c r="J4153">
        <v>25</v>
      </c>
      <c r="K4153">
        <v>7760</v>
      </c>
      <c r="L4153">
        <v>194000</v>
      </c>
      <c r="M4153">
        <v>18.476199999999999</v>
      </c>
      <c r="N4153">
        <v>461.90499999999997</v>
      </c>
      <c r="O4153">
        <v>0</v>
      </c>
      <c r="P4153">
        <v>0</v>
      </c>
      <c r="Q4153">
        <v>7778.4762000000001</v>
      </c>
      <c r="R4153">
        <v>194461.905</v>
      </c>
      <c r="S4153" t="s">
        <v>1428</v>
      </c>
    </row>
    <row r="4154" spans="1:19">
      <c r="A4154" t="s">
        <v>3303</v>
      </c>
      <c r="B4154">
        <v>44325</v>
      </c>
      <c r="C4154" t="s">
        <v>3304</v>
      </c>
      <c r="D4154" s="132">
        <v>44325</v>
      </c>
      <c r="E4154" t="s">
        <v>1429</v>
      </c>
      <c r="F4154" t="s">
        <v>113</v>
      </c>
      <c r="G4154" t="s">
        <v>1011</v>
      </c>
      <c r="H4154" t="s">
        <v>54</v>
      </c>
      <c r="I4154" t="s">
        <v>1407</v>
      </c>
      <c r="J4154">
        <v>71</v>
      </c>
      <c r="K4154">
        <v>5415</v>
      </c>
      <c r="L4154">
        <v>384465</v>
      </c>
      <c r="M4154">
        <v>12.892899999999999</v>
      </c>
      <c r="N4154">
        <v>915.39589999999998</v>
      </c>
      <c r="O4154">
        <v>0</v>
      </c>
      <c r="P4154">
        <v>0</v>
      </c>
      <c r="Q4154">
        <v>5427.8928999999998</v>
      </c>
      <c r="R4154">
        <v>385380.3959</v>
      </c>
      <c r="S4154" t="s">
        <v>1428</v>
      </c>
    </row>
    <row r="4155" spans="1:19">
      <c r="A4155" t="s">
        <v>3303</v>
      </c>
      <c r="B4155">
        <v>44325</v>
      </c>
      <c r="C4155" t="s">
        <v>3304</v>
      </c>
      <c r="D4155" s="132">
        <v>44325</v>
      </c>
      <c r="E4155" t="s">
        <v>1429</v>
      </c>
      <c r="F4155" t="s">
        <v>113</v>
      </c>
      <c r="G4155" t="s">
        <v>1011</v>
      </c>
      <c r="H4155" t="s">
        <v>54</v>
      </c>
      <c r="I4155" t="s">
        <v>1322</v>
      </c>
      <c r="J4155">
        <v>30</v>
      </c>
      <c r="K4155">
        <v>1361</v>
      </c>
      <c r="L4155">
        <v>40830</v>
      </c>
      <c r="M4155">
        <v>3.2404999999999999</v>
      </c>
      <c r="N4155">
        <v>97.215000000000003</v>
      </c>
      <c r="O4155">
        <v>0</v>
      </c>
      <c r="P4155">
        <v>0</v>
      </c>
      <c r="Q4155">
        <v>1364.2405000000001</v>
      </c>
      <c r="R4155">
        <v>40927.214999999997</v>
      </c>
      <c r="S4155" t="s">
        <v>1428</v>
      </c>
    </row>
    <row r="4156" spans="1:19">
      <c r="A4156" t="s">
        <v>3303</v>
      </c>
      <c r="B4156">
        <v>44325</v>
      </c>
      <c r="C4156" t="s">
        <v>3304</v>
      </c>
      <c r="D4156" s="132">
        <v>44325</v>
      </c>
      <c r="E4156" t="s">
        <v>1429</v>
      </c>
      <c r="F4156" t="s">
        <v>113</v>
      </c>
      <c r="G4156" t="s">
        <v>1011</v>
      </c>
      <c r="H4156" t="s">
        <v>54</v>
      </c>
      <c r="I4156" t="s">
        <v>1344</v>
      </c>
      <c r="J4156">
        <v>10</v>
      </c>
      <c r="K4156">
        <v>9850</v>
      </c>
      <c r="L4156">
        <v>98500</v>
      </c>
      <c r="M4156">
        <v>23.452400000000001</v>
      </c>
      <c r="N4156">
        <v>234.524</v>
      </c>
      <c r="O4156">
        <v>0</v>
      </c>
      <c r="P4156">
        <v>0</v>
      </c>
      <c r="Q4156">
        <v>9873.4524000000001</v>
      </c>
      <c r="R4156">
        <v>98734.524000000005</v>
      </c>
      <c r="S4156" t="s">
        <v>1428</v>
      </c>
    </row>
    <row r="4157" spans="1:19">
      <c r="A4157" t="s">
        <v>3303</v>
      </c>
      <c r="B4157">
        <v>44325</v>
      </c>
      <c r="C4157" t="s">
        <v>3304</v>
      </c>
      <c r="D4157" s="132">
        <v>44325</v>
      </c>
      <c r="E4157" t="s">
        <v>1429</v>
      </c>
      <c r="F4157" t="s">
        <v>113</v>
      </c>
      <c r="G4157" t="s">
        <v>1011</v>
      </c>
      <c r="H4157" t="s">
        <v>54</v>
      </c>
      <c r="I4157" t="s">
        <v>1408</v>
      </c>
      <c r="J4157">
        <v>22</v>
      </c>
      <c r="K4157">
        <v>7760</v>
      </c>
      <c r="L4157">
        <v>170720</v>
      </c>
      <c r="M4157">
        <v>18.476199999999999</v>
      </c>
      <c r="N4157">
        <v>406.47640000000001</v>
      </c>
      <c r="O4157">
        <v>0</v>
      </c>
      <c r="P4157">
        <v>0</v>
      </c>
      <c r="Q4157">
        <v>7778.4762000000001</v>
      </c>
      <c r="R4157">
        <v>171126.47640000001</v>
      </c>
      <c r="S4157" t="s">
        <v>1428</v>
      </c>
    </row>
    <row r="4158" spans="1:19">
      <c r="A4158" t="s">
        <v>3303</v>
      </c>
      <c r="B4158">
        <v>44325</v>
      </c>
      <c r="C4158" t="s">
        <v>3304</v>
      </c>
      <c r="D4158" s="132">
        <v>44325</v>
      </c>
      <c r="E4158" t="s">
        <v>1429</v>
      </c>
      <c r="F4158" t="s">
        <v>113</v>
      </c>
      <c r="G4158" t="s">
        <v>1011</v>
      </c>
      <c r="H4158" t="s">
        <v>54</v>
      </c>
      <c r="I4158" t="s">
        <v>1475</v>
      </c>
      <c r="J4158">
        <v>10</v>
      </c>
      <c r="K4158">
        <v>9035</v>
      </c>
      <c r="L4158">
        <v>90350</v>
      </c>
      <c r="M4158">
        <v>21.511900000000001</v>
      </c>
      <c r="N4158">
        <v>215.119</v>
      </c>
      <c r="O4158">
        <v>0</v>
      </c>
      <c r="P4158">
        <v>0</v>
      </c>
      <c r="Q4158">
        <v>9056.5118999999995</v>
      </c>
      <c r="R4158">
        <v>90565.119000000006</v>
      </c>
      <c r="S4158" t="s">
        <v>1428</v>
      </c>
    </row>
    <row r="4159" spans="1:19">
      <c r="A4159" t="s">
        <v>3303</v>
      </c>
      <c r="B4159">
        <v>44325</v>
      </c>
      <c r="C4159" t="s">
        <v>3304</v>
      </c>
      <c r="D4159" s="132">
        <v>44325</v>
      </c>
      <c r="E4159" t="s">
        <v>1429</v>
      </c>
      <c r="F4159" t="s">
        <v>113</v>
      </c>
      <c r="G4159" t="s">
        <v>1011</v>
      </c>
      <c r="H4159" t="s">
        <v>54</v>
      </c>
      <c r="I4159" t="s">
        <v>1319</v>
      </c>
      <c r="J4159">
        <v>40</v>
      </c>
      <c r="K4159">
        <v>1244</v>
      </c>
      <c r="L4159">
        <v>49760</v>
      </c>
      <c r="M4159">
        <v>2.9619</v>
      </c>
      <c r="N4159">
        <v>118.476</v>
      </c>
      <c r="O4159">
        <v>0</v>
      </c>
      <c r="P4159">
        <v>0</v>
      </c>
      <c r="Q4159">
        <v>1246.9619</v>
      </c>
      <c r="R4159">
        <v>49878.476000000002</v>
      </c>
      <c r="S4159" t="s">
        <v>1428</v>
      </c>
    </row>
    <row r="4160" spans="1:19">
      <c r="A4160" t="s">
        <v>3303</v>
      </c>
      <c r="B4160">
        <v>44325</v>
      </c>
      <c r="C4160" t="s">
        <v>3304</v>
      </c>
      <c r="D4160" s="132">
        <v>44325</v>
      </c>
      <c r="E4160" t="s">
        <v>1429</v>
      </c>
      <c r="F4160" t="s">
        <v>113</v>
      </c>
      <c r="G4160" t="s">
        <v>1011</v>
      </c>
      <c r="H4160" t="s">
        <v>54</v>
      </c>
      <c r="I4160" t="s">
        <v>1375</v>
      </c>
      <c r="J4160">
        <v>40</v>
      </c>
      <c r="K4160">
        <v>1400</v>
      </c>
      <c r="L4160">
        <v>56000</v>
      </c>
      <c r="M4160">
        <v>3.3332999999999999</v>
      </c>
      <c r="N4160">
        <v>133.33199999999999</v>
      </c>
      <c r="O4160">
        <v>0</v>
      </c>
      <c r="P4160">
        <v>0</v>
      </c>
      <c r="Q4160">
        <v>1403.3333</v>
      </c>
      <c r="R4160">
        <v>56133.332000000002</v>
      </c>
      <c r="S4160" t="s">
        <v>1428</v>
      </c>
    </row>
    <row r="4161" spans="1:19">
      <c r="A4161" t="s">
        <v>3303</v>
      </c>
      <c r="B4161">
        <v>44325</v>
      </c>
      <c r="C4161" t="s">
        <v>3304</v>
      </c>
      <c r="D4161" s="132">
        <v>44325</v>
      </c>
      <c r="E4161" t="s">
        <v>1429</v>
      </c>
      <c r="F4161" t="s">
        <v>113</v>
      </c>
      <c r="G4161" t="s">
        <v>1011</v>
      </c>
      <c r="H4161" t="s">
        <v>54</v>
      </c>
      <c r="I4161" t="s">
        <v>1379</v>
      </c>
      <c r="J4161">
        <v>40</v>
      </c>
      <c r="K4161">
        <v>1186</v>
      </c>
      <c r="L4161">
        <v>47440</v>
      </c>
      <c r="M4161">
        <v>2.8237999999999999</v>
      </c>
      <c r="N4161">
        <v>112.952</v>
      </c>
      <c r="O4161">
        <v>0</v>
      </c>
      <c r="P4161">
        <v>0</v>
      </c>
      <c r="Q4161">
        <v>1188.8237999999999</v>
      </c>
      <c r="R4161">
        <v>47552.951999999997</v>
      </c>
      <c r="S4161" t="s">
        <v>1428</v>
      </c>
    </row>
    <row r="4162" spans="1:19">
      <c r="A4162" t="s">
        <v>3303</v>
      </c>
      <c r="B4162">
        <v>44325</v>
      </c>
      <c r="C4162" t="s">
        <v>3304</v>
      </c>
      <c r="D4162" s="132">
        <v>44325</v>
      </c>
      <c r="E4162" t="s">
        <v>1429</v>
      </c>
      <c r="F4162" t="s">
        <v>113</v>
      </c>
      <c r="G4162" t="s">
        <v>1011</v>
      </c>
      <c r="H4162" t="s">
        <v>54</v>
      </c>
      <c r="I4162" t="s">
        <v>1420</v>
      </c>
      <c r="J4162">
        <v>10</v>
      </c>
      <c r="K4162">
        <v>9035</v>
      </c>
      <c r="L4162">
        <v>90350</v>
      </c>
      <c r="M4162">
        <v>21.511900000000001</v>
      </c>
      <c r="N4162">
        <v>215.119</v>
      </c>
      <c r="O4162">
        <v>0</v>
      </c>
      <c r="P4162">
        <v>0</v>
      </c>
      <c r="Q4162">
        <v>9056.5118999999995</v>
      </c>
      <c r="R4162">
        <v>90565.119000000006</v>
      </c>
      <c r="S4162" t="s">
        <v>1428</v>
      </c>
    </row>
    <row r="4163" spans="1:19">
      <c r="A4163" t="s">
        <v>3305</v>
      </c>
      <c r="B4163">
        <v>44325</v>
      </c>
      <c r="C4163" t="s">
        <v>3306</v>
      </c>
      <c r="D4163" s="132">
        <v>44325</v>
      </c>
      <c r="E4163" t="s">
        <v>1429</v>
      </c>
      <c r="F4163" t="s">
        <v>73</v>
      </c>
      <c r="G4163" t="s">
        <v>66</v>
      </c>
      <c r="H4163" t="s">
        <v>66</v>
      </c>
      <c r="I4163" t="s">
        <v>1407</v>
      </c>
      <c r="J4163">
        <v>56</v>
      </c>
      <c r="K4163">
        <v>5415</v>
      </c>
      <c r="L4163">
        <v>303240</v>
      </c>
      <c r="M4163">
        <v>12.892899999999999</v>
      </c>
      <c r="N4163">
        <v>722.00239999999997</v>
      </c>
      <c r="O4163">
        <v>0</v>
      </c>
      <c r="P4163">
        <v>0</v>
      </c>
      <c r="Q4163">
        <v>5427.8928999999998</v>
      </c>
      <c r="R4163">
        <v>303962.0024</v>
      </c>
      <c r="S4163" t="s">
        <v>1428</v>
      </c>
    </row>
    <row r="4164" spans="1:19">
      <c r="A4164" t="s">
        <v>3305</v>
      </c>
      <c r="B4164">
        <v>44325</v>
      </c>
      <c r="C4164" t="s">
        <v>3306</v>
      </c>
      <c r="D4164" s="132">
        <v>44325</v>
      </c>
      <c r="E4164" t="s">
        <v>1429</v>
      </c>
      <c r="F4164" t="s">
        <v>73</v>
      </c>
      <c r="G4164" t="s">
        <v>66</v>
      </c>
      <c r="H4164" t="s">
        <v>66</v>
      </c>
      <c r="I4164" t="s">
        <v>1408</v>
      </c>
      <c r="J4164">
        <v>5</v>
      </c>
      <c r="K4164">
        <v>7760</v>
      </c>
      <c r="L4164">
        <v>38800</v>
      </c>
      <c r="M4164">
        <v>18.476199999999999</v>
      </c>
      <c r="N4164">
        <v>92.381</v>
      </c>
      <c r="O4164">
        <v>0</v>
      </c>
      <c r="P4164">
        <v>0</v>
      </c>
      <c r="Q4164">
        <v>7778.4762000000001</v>
      </c>
      <c r="R4164">
        <v>38892.381000000001</v>
      </c>
      <c r="S4164" t="s">
        <v>1428</v>
      </c>
    </row>
    <row r="4165" spans="1:19">
      <c r="A4165" t="s">
        <v>3305</v>
      </c>
      <c r="B4165">
        <v>44325</v>
      </c>
      <c r="C4165" t="s">
        <v>3306</v>
      </c>
      <c r="D4165" s="132">
        <v>44325</v>
      </c>
      <c r="E4165" t="s">
        <v>1429</v>
      </c>
      <c r="F4165" t="s">
        <v>73</v>
      </c>
      <c r="G4165" t="s">
        <v>66</v>
      </c>
      <c r="H4165" t="s">
        <v>66</v>
      </c>
      <c r="I4165" t="s">
        <v>1319</v>
      </c>
      <c r="J4165">
        <v>50</v>
      </c>
      <c r="K4165">
        <v>1244</v>
      </c>
      <c r="L4165">
        <v>62200</v>
      </c>
      <c r="M4165">
        <v>2.9619</v>
      </c>
      <c r="N4165">
        <v>148.095</v>
      </c>
      <c r="O4165">
        <v>0</v>
      </c>
      <c r="P4165">
        <v>0</v>
      </c>
      <c r="Q4165">
        <v>1246.9619</v>
      </c>
      <c r="R4165">
        <v>62348.095000000001</v>
      </c>
      <c r="S4165" t="s">
        <v>1428</v>
      </c>
    </row>
    <row r="4166" spans="1:19">
      <c r="A4166" t="s">
        <v>3305</v>
      </c>
      <c r="B4166">
        <v>44325</v>
      </c>
      <c r="C4166" t="s">
        <v>3306</v>
      </c>
      <c r="D4166" s="132">
        <v>44325</v>
      </c>
      <c r="E4166" t="s">
        <v>1429</v>
      </c>
      <c r="F4166" t="s">
        <v>73</v>
      </c>
      <c r="G4166" t="s">
        <v>66</v>
      </c>
      <c r="H4166" t="s">
        <v>66</v>
      </c>
      <c r="I4166" t="s">
        <v>1156</v>
      </c>
      <c r="J4166">
        <v>80</v>
      </c>
      <c r="K4166">
        <v>1419</v>
      </c>
      <c r="L4166">
        <v>113520</v>
      </c>
      <c r="M4166">
        <v>3.3786</v>
      </c>
      <c r="N4166">
        <v>270.28800000000001</v>
      </c>
      <c r="O4166">
        <v>0</v>
      </c>
      <c r="P4166">
        <v>0</v>
      </c>
      <c r="Q4166">
        <v>1422.3786</v>
      </c>
      <c r="R4166">
        <v>113790.288</v>
      </c>
      <c r="S4166" t="s">
        <v>1428</v>
      </c>
    </row>
    <row r="4167" spans="1:19">
      <c r="A4167" t="s">
        <v>3305</v>
      </c>
      <c r="B4167">
        <v>44325</v>
      </c>
      <c r="C4167" t="s">
        <v>3306</v>
      </c>
      <c r="D4167" s="132">
        <v>44325</v>
      </c>
      <c r="E4167" t="s">
        <v>1429</v>
      </c>
      <c r="F4167" t="s">
        <v>73</v>
      </c>
      <c r="G4167" t="s">
        <v>66</v>
      </c>
      <c r="H4167" t="s">
        <v>66</v>
      </c>
      <c r="I4167" t="s">
        <v>2141</v>
      </c>
      <c r="J4167">
        <v>40</v>
      </c>
      <c r="K4167">
        <v>1176</v>
      </c>
      <c r="L4167">
        <v>47040</v>
      </c>
      <c r="M4167">
        <v>2.8</v>
      </c>
      <c r="N4167">
        <v>112</v>
      </c>
      <c r="O4167">
        <v>0</v>
      </c>
      <c r="P4167">
        <v>0</v>
      </c>
      <c r="Q4167">
        <v>1178.8</v>
      </c>
      <c r="R4167">
        <v>47152</v>
      </c>
      <c r="S4167" t="s">
        <v>1428</v>
      </c>
    </row>
    <row r="4168" spans="1:19">
      <c r="A4168" t="s">
        <v>3307</v>
      </c>
      <c r="B4168">
        <v>44325</v>
      </c>
      <c r="C4168" t="s">
        <v>3308</v>
      </c>
      <c r="D4168" s="132">
        <v>44325</v>
      </c>
      <c r="E4168" t="s">
        <v>1429</v>
      </c>
      <c r="F4168" t="s">
        <v>56</v>
      </c>
      <c r="G4168" t="s">
        <v>57</v>
      </c>
      <c r="H4168" t="s">
        <v>54</v>
      </c>
      <c r="I4168" t="s">
        <v>1407</v>
      </c>
      <c r="J4168">
        <v>53</v>
      </c>
      <c r="K4168">
        <v>5415</v>
      </c>
      <c r="L4168">
        <v>286995</v>
      </c>
      <c r="M4168">
        <v>12.892899999999999</v>
      </c>
      <c r="N4168">
        <v>683.32370000000003</v>
      </c>
      <c r="O4168">
        <v>0</v>
      </c>
      <c r="P4168">
        <v>0</v>
      </c>
      <c r="Q4168">
        <v>5427.8928999999998</v>
      </c>
      <c r="R4168">
        <v>287678.32370000001</v>
      </c>
      <c r="S4168" t="s">
        <v>1428</v>
      </c>
    </row>
    <row r="4169" spans="1:19">
      <c r="A4169" t="s">
        <v>3307</v>
      </c>
      <c r="B4169">
        <v>44325</v>
      </c>
      <c r="C4169" t="s">
        <v>3308</v>
      </c>
      <c r="D4169" s="132">
        <v>44325</v>
      </c>
      <c r="E4169" t="s">
        <v>1429</v>
      </c>
      <c r="F4169" t="s">
        <v>56</v>
      </c>
      <c r="G4169" t="s">
        <v>57</v>
      </c>
      <c r="H4169" t="s">
        <v>54</v>
      </c>
      <c r="I4169" t="s">
        <v>1408</v>
      </c>
      <c r="J4169">
        <v>20</v>
      </c>
      <c r="K4169">
        <v>7760</v>
      </c>
      <c r="L4169">
        <v>155200</v>
      </c>
      <c r="M4169">
        <v>18.476199999999999</v>
      </c>
      <c r="N4169">
        <v>369.524</v>
      </c>
      <c r="O4169">
        <v>0</v>
      </c>
      <c r="P4169">
        <v>0</v>
      </c>
      <c r="Q4169">
        <v>7778.4762000000001</v>
      </c>
      <c r="R4169">
        <v>155569.524</v>
      </c>
      <c r="S4169" t="s">
        <v>1428</v>
      </c>
    </row>
    <row r="4170" spans="1:19">
      <c r="A4170" t="s">
        <v>3307</v>
      </c>
      <c r="B4170">
        <v>44325</v>
      </c>
      <c r="C4170" t="s">
        <v>3308</v>
      </c>
      <c r="D4170" s="132">
        <v>44325</v>
      </c>
      <c r="E4170" t="s">
        <v>1429</v>
      </c>
      <c r="F4170" t="s">
        <v>56</v>
      </c>
      <c r="G4170" t="s">
        <v>57</v>
      </c>
      <c r="H4170" t="s">
        <v>54</v>
      </c>
      <c r="I4170" t="s">
        <v>1153</v>
      </c>
      <c r="J4170">
        <v>15</v>
      </c>
      <c r="K4170">
        <v>9045</v>
      </c>
      <c r="L4170">
        <v>135675</v>
      </c>
      <c r="M4170">
        <v>21.535699999999999</v>
      </c>
      <c r="N4170">
        <v>323.03550000000001</v>
      </c>
      <c r="O4170">
        <v>0</v>
      </c>
      <c r="P4170">
        <v>0</v>
      </c>
      <c r="Q4170">
        <v>9066.5357000000004</v>
      </c>
      <c r="R4170">
        <v>135998.0355</v>
      </c>
      <c r="S4170" t="s">
        <v>1428</v>
      </c>
    </row>
    <row r="4171" spans="1:19">
      <c r="A4171" t="s">
        <v>3307</v>
      </c>
      <c r="B4171">
        <v>44325</v>
      </c>
      <c r="C4171" t="s">
        <v>3308</v>
      </c>
      <c r="D4171" s="132">
        <v>44325</v>
      </c>
      <c r="E4171" t="s">
        <v>1429</v>
      </c>
      <c r="F4171" t="s">
        <v>56</v>
      </c>
      <c r="G4171" t="s">
        <v>57</v>
      </c>
      <c r="H4171" t="s">
        <v>54</v>
      </c>
      <c r="I4171" t="s">
        <v>1475</v>
      </c>
      <c r="J4171">
        <v>10</v>
      </c>
      <c r="K4171">
        <v>9035</v>
      </c>
      <c r="L4171">
        <v>90350</v>
      </c>
      <c r="M4171">
        <v>21.511900000000001</v>
      </c>
      <c r="N4171">
        <v>215.119</v>
      </c>
      <c r="O4171">
        <v>0</v>
      </c>
      <c r="P4171">
        <v>0</v>
      </c>
      <c r="Q4171">
        <v>9056.5118999999995</v>
      </c>
      <c r="R4171">
        <v>90565.119000000006</v>
      </c>
      <c r="S4171" t="s">
        <v>1428</v>
      </c>
    </row>
    <row r="4172" spans="1:19">
      <c r="A4172" t="s">
        <v>3309</v>
      </c>
      <c r="B4172">
        <v>44325</v>
      </c>
      <c r="C4172" t="s">
        <v>3310</v>
      </c>
      <c r="D4172" s="132">
        <v>44325</v>
      </c>
      <c r="E4172" t="s">
        <v>1429</v>
      </c>
      <c r="F4172" t="s">
        <v>1393</v>
      </c>
      <c r="G4172" t="s">
        <v>57</v>
      </c>
      <c r="H4172" t="s">
        <v>54</v>
      </c>
      <c r="I4172" t="s">
        <v>1375</v>
      </c>
      <c r="J4172">
        <v>10</v>
      </c>
      <c r="K4172">
        <v>1400</v>
      </c>
      <c r="L4172">
        <v>14000</v>
      </c>
      <c r="M4172">
        <v>3.3332999999999999</v>
      </c>
      <c r="N4172">
        <v>33.332999999999998</v>
      </c>
      <c r="O4172">
        <v>0</v>
      </c>
      <c r="P4172">
        <v>0</v>
      </c>
      <c r="Q4172">
        <v>1403.3333</v>
      </c>
      <c r="R4172">
        <v>14033.333000000001</v>
      </c>
      <c r="S4172" t="s">
        <v>1428</v>
      </c>
    </row>
    <row r="4173" spans="1:19">
      <c r="A4173" t="s">
        <v>3309</v>
      </c>
      <c r="B4173">
        <v>44325</v>
      </c>
      <c r="C4173" t="s">
        <v>3310</v>
      </c>
      <c r="D4173" s="132">
        <v>44325</v>
      </c>
      <c r="E4173" t="s">
        <v>1429</v>
      </c>
      <c r="F4173" t="s">
        <v>1393</v>
      </c>
      <c r="G4173" t="s">
        <v>57</v>
      </c>
      <c r="H4173" t="s">
        <v>54</v>
      </c>
      <c r="I4173" t="s">
        <v>1344</v>
      </c>
      <c r="J4173">
        <v>4</v>
      </c>
      <c r="K4173">
        <v>9850</v>
      </c>
      <c r="L4173">
        <v>39400</v>
      </c>
      <c r="M4173">
        <v>23.452400000000001</v>
      </c>
      <c r="N4173">
        <v>93.809600000000003</v>
      </c>
      <c r="O4173">
        <v>0</v>
      </c>
      <c r="P4173">
        <v>0</v>
      </c>
      <c r="Q4173">
        <v>9873.4524000000001</v>
      </c>
      <c r="R4173">
        <v>39493.809600000001</v>
      </c>
      <c r="S4173" t="s">
        <v>1428</v>
      </c>
    </row>
    <row r="4174" spans="1:19">
      <c r="A4174" t="s">
        <v>3309</v>
      </c>
      <c r="B4174">
        <v>44325</v>
      </c>
      <c r="C4174" t="s">
        <v>3310</v>
      </c>
      <c r="D4174" s="132">
        <v>44325</v>
      </c>
      <c r="E4174" t="s">
        <v>1429</v>
      </c>
      <c r="F4174" t="s">
        <v>1393</v>
      </c>
      <c r="G4174" t="s">
        <v>57</v>
      </c>
      <c r="H4174" t="s">
        <v>54</v>
      </c>
      <c r="I4174" t="s">
        <v>1407</v>
      </c>
      <c r="J4174">
        <v>19</v>
      </c>
      <c r="K4174">
        <v>5415</v>
      </c>
      <c r="L4174">
        <v>102885</v>
      </c>
      <c r="M4174">
        <v>12.892899999999999</v>
      </c>
      <c r="N4174">
        <v>244.96510000000001</v>
      </c>
      <c r="O4174">
        <v>0</v>
      </c>
      <c r="P4174">
        <v>0</v>
      </c>
      <c r="Q4174">
        <v>5427.8928999999998</v>
      </c>
      <c r="R4174">
        <v>103129.9651</v>
      </c>
      <c r="S4174" t="s">
        <v>1428</v>
      </c>
    </row>
    <row r="4175" spans="1:19">
      <c r="A4175" t="s">
        <v>3309</v>
      </c>
      <c r="B4175">
        <v>44325</v>
      </c>
      <c r="C4175" t="s">
        <v>3310</v>
      </c>
      <c r="D4175" s="132">
        <v>44325</v>
      </c>
      <c r="E4175" t="s">
        <v>1429</v>
      </c>
      <c r="F4175" t="s">
        <v>1393</v>
      </c>
      <c r="G4175" t="s">
        <v>57</v>
      </c>
      <c r="H4175" t="s">
        <v>54</v>
      </c>
      <c r="I4175" t="s">
        <v>1408</v>
      </c>
      <c r="J4175">
        <v>10</v>
      </c>
      <c r="K4175">
        <v>7760</v>
      </c>
      <c r="L4175">
        <v>77600</v>
      </c>
      <c r="M4175">
        <v>18.476199999999999</v>
      </c>
      <c r="N4175">
        <v>184.762</v>
      </c>
      <c r="O4175">
        <v>0</v>
      </c>
      <c r="P4175">
        <v>0</v>
      </c>
      <c r="Q4175">
        <v>7778.4762000000001</v>
      </c>
      <c r="R4175">
        <v>77784.762000000002</v>
      </c>
      <c r="S4175" t="s">
        <v>1428</v>
      </c>
    </row>
    <row r="4176" spans="1:19">
      <c r="A4176" t="s">
        <v>3309</v>
      </c>
      <c r="B4176">
        <v>44325</v>
      </c>
      <c r="C4176" t="s">
        <v>3310</v>
      </c>
      <c r="D4176" s="132">
        <v>44325</v>
      </c>
      <c r="E4176" t="s">
        <v>1429</v>
      </c>
      <c r="F4176" t="s">
        <v>1393</v>
      </c>
      <c r="G4176" t="s">
        <v>57</v>
      </c>
      <c r="H4176" t="s">
        <v>54</v>
      </c>
      <c r="I4176" t="s">
        <v>1322</v>
      </c>
      <c r="J4176">
        <v>10</v>
      </c>
      <c r="K4176">
        <v>1361</v>
      </c>
      <c r="L4176">
        <v>13610</v>
      </c>
      <c r="M4176">
        <v>3.2404999999999999</v>
      </c>
      <c r="N4176">
        <v>32.405000000000001</v>
      </c>
      <c r="O4176">
        <v>0</v>
      </c>
      <c r="P4176">
        <v>0</v>
      </c>
      <c r="Q4176">
        <v>1364.2405000000001</v>
      </c>
      <c r="R4176">
        <v>13642.405000000001</v>
      </c>
      <c r="S4176" t="s">
        <v>1428</v>
      </c>
    </row>
    <row r="4177" spans="1:19">
      <c r="A4177" t="s">
        <v>3311</v>
      </c>
      <c r="B4177">
        <v>44325</v>
      </c>
      <c r="C4177" t="s">
        <v>3312</v>
      </c>
      <c r="D4177" s="132">
        <v>44325</v>
      </c>
      <c r="E4177" t="s">
        <v>1429</v>
      </c>
      <c r="F4177" t="s">
        <v>111</v>
      </c>
      <c r="G4177" t="s">
        <v>1011</v>
      </c>
      <c r="H4177" t="s">
        <v>54</v>
      </c>
      <c r="I4177" t="s">
        <v>1408</v>
      </c>
      <c r="J4177">
        <v>20</v>
      </c>
      <c r="K4177">
        <v>7760</v>
      </c>
      <c r="L4177">
        <v>155200</v>
      </c>
      <c r="M4177">
        <v>18.476199999999999</v>
      </c>
      <c r="N4177">
        <v>369.524</v>
      </c>
      <c r="O4177">
        <v>0</v>
      </c>
      <c r="P4177">
        <v>0</v>
      </c>
      <c r="Q4177">
        <v>7778.4762000000001</v>
      </c>
      <c r="R4177">
        <v>155569.524</v>
      </c>
      <c r="S4177" t="s">
        <v>1428</v>
      </c>
    </row>
    <row r="4178" spans="1:19">
      <c r="A4178" t="s">
        <v>3311</v>
      </c>
      <c r="B4178">
        <v>44325</v>
      </c>
      <c r="C4178" t="s">
        <v>3312</v>
      </c>
      <c r="D4178" s="132">
        <v>44325</v>
      </c>
      <c r="E4178" t="s">
        <v>1429</v>
      </c>
      <c r="F4178" t="s">
        <v>111</v>
      </c>
      <c r="G4178" t="s">
        <v>1011</v>
      </c>
      <c r="H4178" t="s">
        <v>54</v>
      </c>
      <c r="I4178" t="s">
        <v>1407</v>
      </c>
      <c r="J4178">
        <v>31</v>
      </c>
      <c r="K4178">
        <v>5415</v>
      </c>
      <c r="L4178">
        <v>167865</v>
      </c>
      <c r="M4178">
        <v>12.892899999999999</v>
      </c>
      <c r="N4178">
        <v>399.67989999999998</v>
      </c>
      <c r="O4178">
        <v>0</v>
      </c>
      <c r="P4178">
        <v>0</v>
      </c>
      <c r="Q4178">
        <v>5427.8928999999998</v>
      </c>
      <c r="R4178">
        <v>168264.67989999999</v>
      </c>
      <c r="S4178" t="s">
        <v>1428</v>
      </c>
    </row>
    <row r="4179" spans="1:19">
      <c r="A4179" t="s">
        <v>3313</v>
      </c>
      <c r="B4179">
        <v>44325</v>
      </c>
      <c r="C4179" t="s">
        <v>3314</v>
      </c>
      <c r="D4179" s="132">
        <v>44325</v>
      </c>
      <c r="E4179" t="s">
        <v>1429</v>
      </c>
      <c r="F4179" t="s">
        <v>112</v>
      </c>
      <c r="G4179" t="s">
        <v>1011</v>
      </c>
      <c r="H4179" t="s">
        <v>54</v>
      </c>
      <c r="I4179" t="s">
        <v>1379</v>
      </c>
      <c r="J4179">
        <v>80</v>
      </c>
      <c r="K4179">
        <v>1186</v>
      </c>
      <c r="L4179">
        <v>94880</v>
      </c>
      <c r="M4179">
        <v>2.8237999999999999</v>
      </c>
      <c r="N4179">
        <v>225.904</v>
      </c>
      <c r="O4179">
        <v>0</v>
      </c>
      <c r="P4179">
        <v>0</v>
      </c>
      <c r="Q4179">
        <v>1188.8237999999999</v>
      </c>
      <c r="R4179">
        <v>95105.903999999995</v>
      </c>
      <c r="S4179" t="s">
        <v>1428</v>
      </c>
    </row>
    <row r="4180" spans="1:19">
      <c r="A4180" t="s">
        <v>3313</v>
      </c>
      <c r="B4180">
        <v>44325</v>
      </c>
      <c r="C4180" t="s">
        <v>3314</v>
      </c>
      <c r="D4180" s="132">
        <v>44325</v>
      </c>
      <c r="E4180" t="s">
        <v>1429</v>
      </c>
      <c r="F4180" t="s">
        <v>112</v>
      </c>
      <c r="G4180" t="s">
        <v>1011</v>
      </c>
      <c r="H4180" t="s">
        <v>54</v>
      </c>
      <c r="I4180" t="s">
        <v>1420</v>
      </c>
      <c r="J4180">
        <v>20</v>
      </c>
      <c r="K4180">
        <v>9035</v>
      </c>
      <c r="L4180">
        <v>180700</v>
      </c>
      <c r="M4180">
        <v>21.511900000000001</v>
      </c>
      <c r="N4180">
        <v>430.238</v>
      </c>
      <c r="O4180">
        <v>0</v>
      </c>
      <c r="P4180">
        <v>0</v>
      </c>
      <c r="Q4180">
        <v>9056.5118999999995</v>
      </c>
      <c r="R4180">
        <v>181130.23800000001</v>
      </c>
      <c r="S4180" t="s">
        <v>1428</v>
      </c>
    </row>
    <row r="4181" spans="1:19">
      <c r="A4181" t="s">
        <v>3313</v>
      </c>
      <c r="B4181">
        <v>44325</v>
      </c>
      <c r="C4181" t="s">
        <v>3314</v>
      </c>
      <c r="D4181" s="132">
        <v>44325</v>
      </c>
      <c r="E4181" t="s">
        <v>1429</v>
      </c>
      <c r="F4181" t="s">
        <v>112</v>
      </c>
      <c r="G4181" t="s">
        <v>1011</v>
      </c>
      <c r="H4181" t="s">
        <v>54</v>
      </c>
      <c r="I4181" t="s">
        <v>1344</v>
      </c>
      <c r="J4181">
        <v>10</v>
      </c>
      <c r="K4181">
        <v>9850</v>
      </c>
      <c r="L4181">
        <v>98500</v>
      </c>
      <c r="M4181">
        <v>23.452400000000001</v>
      </c>
      <c r="N4181">
        <v>234.524</v>
      </c>
      <c r="O4181">
        <v>0</v>
      </c>
      <c r="P4181">
        <v>0</v>
      </c>
      <c r="Q4181">
        <v>9873.4524000000001</v>
      </c>
      <c r="R4181">
        <v>98734.524000000005</v>
      </c>
      <c r="S4181" t="s">
        <v>1428</v>
      </c>
    </row>
    <row r="4182" spans="1:19">
      <c r="A4182" t="s">
        <v>3313</v>
      </c>
      <c r="B4182">
        <v>44325</v>
      </c>
      <c r="C4182" t="s">
        <v>3314</v>
      </c>
      <c r="D4182" s="132">
        <v>44325</v>
      </c>
      <c r="E4182" t="s">
        <v>1429</v>
      </c>
      <c r="F4182" t="s">
        <v>112</v>
      </c>
      <c r="G4182" t="s">
        <v>1011</v>
      </c>
      <c r="H4182" t="s">
        <v>54</v>
      </c>
      <c r="I4182" t="s">
        <v>1475</v>
      </c>
      <c r="J4182">
        <v>20</v>
      </c>
      <c r="K4182">
        <v>9035</v>
      </c>
      <c r="L4182">
        <v>180700</v>
      </c>
      <c r="M4182">
        <v>21.511900000000001</v>
      </c>
      <c r="N4182">
        <v>430.238</v>
      </c>
      <c r="O4182">
        <v>0</v>
      </c>
      <c r="P4182">
        <v>0</v>
      </c>
      <c r="Q4182">
        <v>9056.5118999999995</v>
      </c>
      <c r="R4182">
        <v>181130.23800000001</v>
      </c>
      <c r="S4182" t="s">
        <v>1428</v>
      </c>
    </row>
    <row r="4183" spans="1:19">
      <c r="A4183" t="s">
        <v>3313</v>
      </c>
      <c r="B4183">
        <v>44325</v>
      </c>
      <c r="C4183" t="s">
        <v>3314</v>
      </c>
      <c r="D4183" s="132">
        <v>44325</v>
      </c>
      <c r="E4183" t="s">
        <v>1429</v>
      </c>
      <c r="F4183" t="s">
        <v>112</v>
      </c>
      <c r="G4183" t="s">
        <v>1011</v>
      </c>
      <c r="H4183" t="s">
        <v>54</v>
      </c>
      <c r="I4183" t="s">
        <v>1408</v>
      </c>
      <c r="J4183">
        <v>20</v>
      </c>
      <c r="K4183">
        <v>7760</v>
      </c>
      <c r="L4183">
        <v>155200</v>
      </c>
      <c r="M4183">
        <v>18.476199999999999</v>
      </c>
      <c r="N4183">
        <v>369.524</v>
      </c>
      <c r="O4183">
        <v>0</v>
      </c>
      <c r="P4183">
        <v>0</v>
      </c>
      <c r="Q4183">
        <v>7778.4762000000001</v>
      </c>
      <c r="R4183">
        <v>155569.524</v>
      </c>
      <c r="S4183" t="s">
        <v>1428</v>
      </c>
    </row>
    <row r="4184" spans="1:19">
      <c r="A4184" t="s">
        <v>3313</v>
      </c>
      <c r="B4184">
        <v>44325</v>
      </c>
      <c r="C4184" t="s">
        <v>3314</v>
      </c>
      <c r="D4184" s="132">
        <v>44325</v>
      </c>
      <c r="E4184" t="s">
        <v>1429</v>
      </c>
      <c r="F4184" t="s">
        <v>112</v>
      </c>
      <c r="G4184" t="s">
        <v>1011</v>
      </c>
      <c r="H4184" t="s">
        <v>54</v>
      </c>
      <c r="I4184" t="s">
        <v>1319</v>
      </c>
      <c r="J4184">
        <v>40</v>
      </c>
      <c r="K4184">
        <v>1244</v>
      </c>
      <c r="L4184">
        <v>49760</v>
      </c>
      <c r="M4184">
        <v>2.9619</v>
      </c>
      <c r="N4184">
        <v>118.476</v>
      </c>
      <c r="O4184">
        <v>0</v>
      </c>
      <c r="P4184">
        <v>0</v>
      </c>
      <c r="Q4184">
        <v>1246.9619</v>
      </c>
      <c r="R4184">
        <v>49878.476000000002</v>
      </c>
      <c r="S4184" t="s">
        <v>1428</v>
      </c>
    </row>
    <row r="4185" spans="1:19">
      <c r="A4185" t="s">
        <v>3313</v>
      </c>
      <c r="B4185">
        <v>44325</v>
      </c>
      <c r="C4185" t="s">
        <v>3314</v>
      </c>
      <c r="D4185" s="132">
        <v>44325</v>
      </c>
      <c r="E4185" t="s">
        <v>1429</v>
      </c>
      <c r="F4185" t="s">
        <v>112</v>
      </c>
      <c r="G4185" t="s">
        <v>1011</v>
      </c>
      <c r="H4185" t="s">
        <v>54</v>
      </c>
      <c r="I4185" t="s">
        <v>1407</v>
      </c>
      <c r="J4185">
        <v>84</v>
      </c>
      <c r="K4185">
        <v>5415</v>
      </c>
      <c r="L4185">
        <v>454860</v>
      </c>
      <c r="M4185">
        <v>12.892899999999999</v>
      </c>
      <c r="N4185">
        <v>1083.0036</v>
      </c>
      <c r="O4185">
        <v>0</v>
      </c>
      <c r="P4185">
        <v>0</v>
      </c>
      <c r="Q4185">
        <v>5427.8928999999998</v>
      </c>
      <c r="R4185">
        <v>455943.0036</v>
      </c>
      <c r="S4185" t="s">
        <v>1428</v>
      </c>
    </row>
    <row r="4186" spans="1:19">
      <c r="A4186" t="s">
        <v>3313</v>
      </c>
      <c r="B4186">
        <v>44325</v>
      </c>
      <c r="C4186" t="s">
        <v>3314</v>
      </c>
      <c r="D4186" s="132">
        <v>44325</v>
      </c>
      <c r="E4186" t="s">
        <v>1429</v>
      </c>
      <c r="F4186" t="s">
        <v>112</v>
      </c>
      <c r="G4186" t="s">
        <v>1011</v>
      </c>
      <c r="H4186" t="s">
        <v>54</v>
      </c>
      <c r="I4186" t="s">
        <v>1156</v>
      </c>
      <c r="J4186">
        <v>20</v>
      </c>
      <c r="K4186">
        <v>1419</v>
      </c>
      <c r="L4186">
        <v>28380</v>
      </c>
      <c r="M4186">
        <v>3.3786</v>
      </c>
      <c r="N4186">
        <v>67.572000000000003</v>
      </c>
      <c r="O4186">
        <v>0</v>
      </c>
      <c r="P4186">
        <v>0</v>
      </c>
      <c r="Q4186">
        <v>1422.3786</v>
      </c>
      <c r="R4186">
        <v>28447.572</v>
      </c>
      <c r="S4186" t="s">
        <v>1428</v>
      </c>
    </row>
    <row r="4187" spans="1:19">
      <c r="A4187" t="s">
        <v>3315</v>
      </c>
      <c r="B4187">
        <v>44325</v>
      </c>
      <c r="C4187" t="s">
        <v>3316</v>
      </c>
      <c r="D4187" s="132">
        <v>44325</v>
      </c>
      <c r="E4187" t="s">
        <v>1429</v>
      </c>
      <c r="F4187" t="s">
        <v>52</v>
      </c>
      <c r="G4187" t="s">
        <v>1051</v>
      </c>
      <c r="H4187" t="s">
        <v>54</v>
      </c>
      <c r="I4187" t="s">
        <v>1407</v>
      </c>
      <c r="J4187">
        <v>195</v>
      </c>
      <c r="K4187">
        <v>5415</v>
      </c>
      <c r="L4187">
        <v>1055925</v>
      </c>
      <c r="M4187">
        <v>12.892899999999999</v>
      </c>
      <c r="N4187">
        <v>2514.1154999999999</v>
      </c>
      <c r="O4187">
        <v>0</v>
      </c>
      <c r="P4187">
        <v>0</v>
      </c>
      <c r="Q4187">
        <v>5427.8928999999998</v>
      </c>
      <c r="R4187">
        <v>1058439.1155000001</v>
      </c>
      <c r="S4187" t="s">
        <v>1428</v>
      </c>
    </row>
    <row r="4188" spans="1:19">
      <c r="A4188" t="s">
        <v>3315</v>
      </c>
      <c r="B4188">
        <v>44325</v>
      </c>
      <c r="C4188" t="s">
        <v>3316</v>
      </c>
      <c r="D4188" s="132">
        <v>44325</v>
      </c>
      <c r="E4188" t="s">
        <v>1429</v>
      </c>
      <c r="F4188" t="s">
        <v>52</v>
      </c>
      <c r="G4188" t="s">
        <v>1051</v>
      </c>
      <c r="H4188" t="s">
        <v>54</v>
      </c>
      <c r="I4188" t="s">
        <v>2141</v>
      </c>
      <c r="J4188">
        <v>90</v>
      </c>
      <c r="K4188">
        <v>1176</v>
      </c>
      <c r="L4188">
        <v>105840</v>
      </c>
      <c r="M4188">
        <v>2.8</v>
      </c>
      <c r="N4188">
        <v>252</v>
      </c>
      <c r="O4188">
        <v>0</v>
      </c>
      <c r="P4188">
        <v>0</v>
      </c>
      <c r="Q4188">
        <v>1178.8</v>
      </c>
      <c r="R4188">
        <v>106092</v>
      </c>
      <c r="S4188" t="s">
        <v>1428</v>
      </c>
    </row>
    <row r="4189" spans="1:19">
      <c r="A4189" t="s">
        <v>3317</v>
      </c>
      <c r="B4189">
        <v>44325</v>
      </c>
      <c r="C4189" t="s">
        <v>3318</v>
      </c>
      <c r="D4189" s="132">
        <v>44325</v>
      </c>
      <c r="E4189" t="s">
        <v>1429</v>
      </c>
      <c r="F4189" t="s">
        <v>51</v>
      </c>
      <c r="G4189" t="s">
        <v>1051</v>
      </c>
      <c r="H4189" t="s">
        <v>54</v>
      </c>
      <c r="I4189" t="s">
        <v>1344</v>
      </c>
      <c r="J4189">
        <v>4</v>
      </c>
      <c r="K4189">
        <v>9850</v>
      </c>
      <c r="L4189">
        <v>39400</v>
      </c>
      <c r="M4189">
        <v>23.452400000000001</v>
      </c>
      <c r="N4189">
        <v>93.809600000000003</v>
      </c>
      <c r="O4189">
        <v>0</v>
      </c>
      <c r="P4189">
        <v>0</v>
      </c>
      <c r="Q4189">
        <v>9873.4524000000001</v>
      </c>
      <c r="R4189">
        <v>39493.809600000001</v>
      </c>
      <c r="S4189" t="s">
        <v>1428</v>
      </c>
    </row>
    <row r="4190" spans="1:19">
      <c r="A4190" t="s">
        <v>3317</v>
      </c>
      <c r="B4190">
        <v>44325</v>
      </c>
      <c r="C4190" t="s">
        <v>3318</v>
      </c>
      <c r="D4190" s="132">
        <v>44325</v>
      </c>
      <c r="E4190" t="s">
        <v>1429</v>
      </c>
      <c r="F4190" t="s">
        <v>51</v>
      </c>
      <c r="G4190" t="s">
        <v>1051</v>
      </c>
      <c r="H4190" t="s">
        <v>54</v>
      </c>
      <c r="I4190" t="s">
        <v>2141</v>
      </c>
      <c r="J4190">
        <v>31</v>
      </c>
      <c r="K4190">
        <v>1176</v>
      </c>
      <c r="L4190">
        <v>36456</v>
      </c>
      <c r="M4190">
        <v>2.8</v>
      </c>
      <c r="N4190">
        <v>86.8</v>
      </c>
      <c r="O4190">
        <v>0</v>
      </c>
      <c r="P4190">
        <v>0</v>
      </c>
      <c r="Q4190">
        <v>1178.8</v>
      </c>
      <c r="R4190">
        <v>36542.800000000003</v>
      </c>
      <c r="S4190" t="s">
        <v>1428</v>
      </c>
    </row>
    <row r="4191" spans="1:19">
      <c r="A4191" t="s">
        <v>3317</v>
      </c>
      <c r="B4191">
        <v>44325</v>
      </c>
      <c r="C4191" t="s">
        <v>3318</v>
      </c>
      <c r="D4191" s="132">
        <v>44325</v>
      </c>
      <c r="E4191" t="s">
        <v>1429</v>
      </c>
      <c r="F4191" t="s">
        <v>51</v>
      </c>
      <c r="G4191" t="s">
        <v>1051</v>
      </c>
      <c r="H4191" t="s">
        <v>54</v>
      </c>
      <c r="I4191" t="s">
        <v>1420</v>
      </c>
      <c r="J4191">
        <v>5</v>
      </c>
      <c r="K4191">
        <v>9035</v>
      </c>
      <c r="L4191">
        <v>45175</v>
      </c>
      <c r="M4191">
        <v>21.511900000000001</v>
      </c>
      <c r="N4191">
        <v>107.5595</v>
      </c>
      <c r="O4191">
        <v>0</v>
      </c>
      <c r="P4191">
        <v>0</v>
      </c>
      <c r="Q4191">
        <v>9056.5118999999995</v>
      </c>
      <c r="R4191">
        <v>45282.559500000003</v>
      </c>
      <c r="S4191" t="s">
        <v>1428</v>
      </c>
    </row>
    <row r="4192" spans="1:19">
      <c r="A4192" t="s">
        <v>3317</v>
      </c>
      <c r="B4192">
        <v>44325</v>
      </c>
      <c r="C4192" t="s">
        <v>3318</v>
      </c>
      <c r="D4192" s="132">
        <v>44325</v>
      </c>
      <c r="E4192" t="s">
        <v>1429</v>
      </c>
      <c r="F4192" t="s">
        <v>51</v>
      </c>
      <c r="G4192" t="s">
        <v>1051</v>
      </c>
      <c r="H4192" t="s">
        <v>54</v>
      </c>
      <c r="I4192" t="s">
        <v>1407</v>
      </c>
      <c r="J4192">
        <v>21</v>
      </c>
      <c r="K4192">
        <v>5415</v>
      </c>
      <c r="L4192">
        <v>113715</v>
      </c>
      <c r="M4192">
        <v>12.892899999999999</v>
      </c>
      <c r="N4192">
        <v>270.7509</v>
      </c>
      <c r="O4192">
        <v>0</v>
      </c>
      <c r="P4192">
        <v>0</v>
      </c>
      <c r="Q4192">
        <v>5427.8928999999998</v>
      </c>
      <c r="R4192">
        <v>113985.7509</v>
      </c>
      <c r="S4192" t="s">
        <v>1428</v>
      </c>
    </row>
    <row r="4193" spans="1:19">
      <c r="A4193" t="s">
        <v>3317</v>
      </c>
      <c r="B4193">
        <v>44325</v>
      </c>
      <c r="C4193" t="s">
        <v>3318</v>
      </c>
      <c r="D4193" s="132">
        <v>44325</v>
      </c>
      <c r="E4193" t="s">
        <v>1429</v>
      </c>
      <c r="F4193" t="s">
        <v>51</v>
      </c>
      <c r="G4193" t="s">
        <v>1051</v>
      </c>
      <c r="H4193" t="s">
        <v>54</v>
      </c>
      <c r="I4193" t="s">
        <v>1408</v>
      </c>
      <c r="J4193">
        <v>5</v>
      </c>
      <c r="K4193">
        <v>7760</v>
      </c>
      <c r="L4193">
        <v>38800</v>
      </c>
      <c r="M4193">
        <v>18.476199999999999</v>
      </c>
      <c r="N4193">
        <v>92.381</v>
      </c>
      <c r="O4193">
        <v>0</v>
      </c>
      <c r="P4193">
        <v>0</v>
      </c>
      <c r="Q4193">
        <v>7778.4762000000001</v>
      </c>
      <c r="R4193">
        <v>38892.381000000001</v>
      </c>
      <c r="S4193" t="s">
        <v>1428</v>
      </c>
    </row>
    <row r="4194" spans="1:19">
      <c r="A4194" t="s">
        <v>3319</v>
      </c>
      <c r="B4194">
        <v>44325</v>
      </c>
      <c r="C4194" t="s">
        <v>3320</v>
      </c>
      <c r="D4194" s="132">
        <v>44325</v>
      </c>
      <c r="E4194" t="s">
        <v>1429</v>
      </c>
      <c r="F4194" t="s">
        <v>71</v>
      </c>
      <c r="G4194" t="s">
        <v>1436</v>
      </c>
      <c r="H4194" t="s">
        <v>66</v>
      </c>
      <c r="I4194" t="s">
        <v>1156</v>
      </c>
      <c r="J4194">
        <v>100</v>
      </c>
      <c r="K4194">
        <v>1419</v>
      </c>
      <c r="L4194">
        <v>141900</v>
      </c>
      <c r="M4194">
        <v>3.3786</v>
      </c>
      <c r="N4194">
        <v>337.86</v>
      </c>
      <c r="O4194">
        <v>0</v>
      </c>
      <c r="P4194">
        <v>0</v>
      </c>
      <c r="Q4194">
        <v>1422.3786</v>
      </c>
      <c r="R4194">
        <v>142237.85999999999</v>
      </c>
      <c r="S4194" t="s">
        <v>1428</v>
      </c>
    </row>
    <row r="4195" spans="1:19">
      <c r="A4195" t="s">
        <v>3319</v>
      </c>
      <c r="B4195">
        <v>44325</v>
      </c>
      <c r="C4195" t="s">
        <v>3320</v>
      </c>
      <c r="D4195" s="132">
        <v>44325</v>
      </c>
      <c r="E4195" t="s">
        <v>1429</v>
      </c>
      <c r="F4195" t="s">
        <v>71</v>
      </c>
      <c r="G4195" t="s">
        <v>1436</v>
      </c>
      <c r="H4195" t="s">
        <v>66</v>
      </c>
      <c r="I4195" t="s">
        <v>1408</v>
      </c>
      <c r="J4195">
        <v>60</v>
      </c>
      <c r="K4195">
        <v>7760</v>
      </c>
      <c r="L4195">
        <v>465600</v>
      </c>
      <c r="M4195">
        <v>18.476199999999999</v>
      </c>
      <c r="N4195">
        <v>1108.5719999999999</v>
      </c>
      <c r="O4195">
        <v>0</v>
      </c>
      <c r="P4195">
        <v>0</v>
      </c>
      <c r="Q4195">
        <v>7778.4762000000001</v>
      </c>
      <c r="R4195">
        <v>466708.57199999999</v>
      </c>
      <c r="S4195" t="s">
        <v>1428</v>
      </c>
    </row>
    <row r="4196" spans="1:19">
      <c r="A4196" t="s">
        <v>3319</v>
      </c>
      <c r="B4196">
        <v>44325</v>
      </c>
      <c r="C4196" t="s">
        <v>3320</v>
      </c>
      <c r="D4196" s="132">
        <v>44325</v>
      </c>
      <c r="E4196" t="s">
        <v>1429</v>
      </c>
      <c r="F4196" t="s">
        <v>71</v>
      </c>
      <c r="G4196" t="s">
        <v>1436</v>
      </c>
      <c r="H4196" t="s">
        <v>66</v>
      </c>
      <c r="I4196" t="s">
        <v>1407</v>
      </c>
      <c r="J4196">
        <v>158</v>
      </c>
      <c r="K4196">
        <v>5415</v>
      </c>
      <c r="L4196">
        <v>855570</v>
      </c>
      <c r="M4196">
        <v>12.892899999999999</v>
      </c>
      <c r="N4196">
        <v>2037.0781999999999</v>
      </c>
      <c r="O4196">
        <v>0</v>
      </c>
      <c r="P4196">
        <v>0</v>
      </c>
      <c r="Q4196">
        <v>5427.8928999999998</v>
      </c>
      <c r="R4196">
        <v>857607.07819999999</v>
      </c>
      <c r="S4196" t="s">
        <v>1428</v>
      </c>
    </row>
    <row r="4197" spans="1:19">
      <c r="A4197" t="s">
        <v>3319</v>
      </c>
      <c r="B4197">
        <v>44325</v>
      </c>
      <c r="C4197" t="s">
        <v>3320</v>
      </c>
      <c r="D4197" s="132">
        <v>44325</v>
      </c>
      <c r="E4197" t="s">
        <v>1429</v>
      </c>
      <c r="F4197" t="s">
        <v>71</v>
      </c>
      <c r="G4197" t="s">
        <v>1436</v>
      </c>
      <c r="H4197" t="s">
        <v>66</v>
      </c>
      <c r="I4197" t="s">
        <v>1413</v>
      </c>
      <c r="J4197">
        <v>40</v>
      </c>
      <c r="K4197">
        <v>3970</v>
      </c>
      <c r="L4197">
        <v>158800</v>
      </c>
      <c r="M4197">
        <v>9.4524000000000008</v>
      </c>
      <c r="N4197">
        <v>378.096</v>
      </c>
      <c r="O4197">
        <v>0</v>
      </c>
      <c r="P4197">
        <v>8000</v>
      </c>
      <c r="Q4197">
        <v>3979.4524000000001</v>
      </c>
      <c r="R4197">
        <v>151178.09599999999</v>
      </c>
      <c r="S4197" t="s">
        <v>1428</v>
      </c>
    </row>
    <row r="4198" spans="1:19">
      <c r="A4198" t="s">
        <v>3319</v>
      </c>
      <c r="B4198">
        <v>44325</v>
      </c>
      <c r="C4198" t="s">
        <v>3320</v>
      </c>
      <c r="D4198" s="132">
        <v>44325</v>
      </c>
      <c r="E4198" t="s">
        <v>1429</v>
      </c>
      <c r="F4198" t="s">
        <v>71</v>
      </c>
      <c r="G4198" t="s">
        <v>1436</v>
      </c>
      <c r="H4198" t="s">
        <v>66</v>
      </c>
      <c r="I4198" t="s">
        <v>1319</v>
      </c>
      <c r="J4198">
        <v>100</v>
      </c>
      <c r="K4198">
        <v>1244</v>
      </c>
      <c r="L4198">
        <v>124400</v>
      </c>
      <c r="M4198">
        <v>2.9619</v>
      </c>
      <c r="N4198">
        <v>296.19</v>
      </c>
      <c r="O4198">
        <v>0</v>
      </c>
      <c r="P4198">
        <v>0</v>
      </c>
      <c r="Q4198">
        <v>1246.9619</v>
      </c>
      <c r="R4198">
        <v>124696.19</v>
      </c>
      <c r="S4198" t="s">
        <v>1428</v>
      </c>
    </row>
    <row r="4199" spans="1:19">
      <c r="A4199" t="s">
        <v>3319</v>
      </c>
      <c r="B4199">
        <v>44325</v>
      </c>
      <c r="C4199" t="s">
        <v>3320</v>
      </c>
      <c r="D4199" s="132">
        <v>44325</v>
      </c>
      <c r="E4199" t="s">
        <v>1429</v>
      </c>
      <c r="F4199" t="s">
        <v>71</v>
      </c>
      <c r="G4199" t="s">
        <v>1436</v>
      </c>
      <c r="H4199" t="s">
        <v>66</v>
      </c>
      <c r="I4199" t="s">
        <v>1375</v>
      </c>
      <c r="J4199">
        <v>100</v>
      </c>
      <c r="K4199">
        <v>1400</v>
      </c>
      <c r="L4199">
        <v>140000</v>
      </c>
      <c r="M4199">
        <v>3.3332999999999999</v>
      </c>
      <c r="N4199">
        <v>333.33</v>
      </c>
      <c r="O4199">
        <v>0</v>
      </c>
      <c r="P4199">
        <v>0</v>
      </c>
      <c r="Q4199">
        <v>1403.3333</v>
      </c>
      <c r="R4199">
        <v>140333.32999999999</v>
      </c>
      <c r="S4199" t="s">
        <v>1428</v>
      </c>
    </row>
    <row r="4200" spans="1:19">
      <c r="A4200" t="s">
        <v>3319</v>
      </c>
      <c r="B4200">
        <v>44325</v>
      </c>
      <c r="C4200" t="s">
        <v>3320</v>
      </c>
      <c r="D4200" s="132">
        <v>44325</v>
      </c>
      <c r="E4200" t="s">
        <v>1429</v>
      </c>
      <c r="F4200" t="s">
        <v>71</v>
      </c>
      <c r="G4200" t="s">
        <v>1436</v>
      </c>
      <c r="H4200" t="s">
        <v>66</v>
      </c>
      <c r="I4200" t="s">
        <v>1379</v>
      </c>
      <c r="J4200">
        <v>200</v>
      </c>
      <c r="K4200">
        <v>1186</v>
      </c>
      <c r="L4200">
        <v>237200</v>
      </c>
      <c r="M4200">
        <v>2.8237999999999999</v>
      </c>
      <c r="N4200">
        <v>564.76</v>
      </c>
      <c r="O4200">
        <v>0</v>
      </c>
      <c r="P4200">
        <v>0</v>
      </c>
      <c r="Q4200">
        <v>1188.8237999999999</v>
      </c>
      <c r="R4200">
        <v>237764.76</v>
      </c>
      <c r="S4200" t="s">
        <v>1428</v>
      </c>
    </row>
    <row r="4201" spans="1:19">
      <c r="A4201" t="s">
        <v>3321</v>
      </c>
      <c r="B4201">
        <v>44325</v>
      </c>
      <c r="C4201" t="s">
        <v>3322</v>
      </c>
      <c r="D4201" s="132">
        <v>44325</v>
      </c>
      <c r="E4201" t="s">
        <v>1429</v>
      </c>
      <c r="F4201" t="s">
        <v>64</v>
      </c>
      <c r="G4201" t="s">
        <v>1016</v>
      </c>
      <c r="H4201" t="s">
        <v>54</v>
      </c>
      <c r="I4201" t="s">
        <v>1389</v>
      </c>
      <c r="J4201">
        <v>15</v>
      </c>
      <c r="K4201">
        <v>7050</v>
      </c>
      <c r="L4201">
        <v>105750</v>
      </c>
      <c r="M4201">
        <v>16.785699999999999</v>
      </c>
      <c r="N4201">
        <v>251.78550000000001</v>
      </c>
      <c r="O4201">
        <v>0</v>
      </c>
      <c r="P4201">
        <v>0</v>
      </c>
      <c r="Q4201">
        <v>7066.7857000000004</v>
      </c>
      <c r="R4201">
        <v>106001.7855</v>
      </c>
      <c r="S4201" t="s">
        <v>1428</v>
      </c>
    </row>
    <row r="4202" spans="1:19">
      <c r="A4202" t="s">
        <v>3321</v>
      </c>
      <c r="B4202">
        <v>44325</v>
      </c>
      <c r="C4202" t="s">
        <v>3322</v>
      </c>
      <c r="D4202" s="132">
        <v>44325</v>
      </c>
      <c r="E4202" t="s">
        <v>1429</v>
      </c>
      <c r="F4202" t="s">
        <v>64</v>
      </c>
      <c r="G4202" t="s">
        <v>1016</v>
      </c>
      <c r="H4202" t="s">
        <v>54</v>
      </c>
      <c r="I4202" t="s">
        <v>1408</v>
      </c>
      <c r="J4202">
        <v>40</v>
      </c>
      <c r="K4202">
        <v>7760</v>
      </c>
      <c r="L4202">
        <v>310400</v>
      </c>
      <c r="M4202">
        <v>18.476199999999999</v>
      </c>
      <c r="N4202">
        <v>739.048</v>
      </c>
      <c r="O4202">
        <v>0</v>
      </c>
      <c r="P4202">
        <v>0</v>
      </c>
      <c r="Q4202">
        <v>7778.4762000000001</v>
      </c>
      <c r="R4202">
        <v>311139.04800000001</v>
      </c>
      <c r="S4202" t="s">
        <v>1428</v>
      </c>
    </row>
    <row r="4203" spans="1:19">
      <c r="A4203" t="s">
        <v>3321</v>
      </c>
      <c r="B4203">
        <v>44325</v>
      </c>
      <c r="C4203" t="s">
        <v>3322</v>
      </c>
      <c r="D4203" s="132">
        <v>44325</v>
      </c>
      <c r="E4203" t="s">
        <v>1429</v>
      </c>
      <c r="F4203" t="s">
        <v>64</v>
      </c>
      <c r="G4203" t="s">
        <v>1016</v>
      </c>
      <c r="H4203" t="s">
        <v>54</v>
      </c>
      <c r="I4203" t="s">
        <v>1153</v>
      </c>
      <c r="J4203">
        <v>10</v>
      </c>
      <c r="K4203">
        <v>9045</v>
      </c>
      <c r="L4203">
        <v>90450</v>
      </c>
      <c r="M4203">
        <v>21.535699999999999</v>
      </c>
      <c r="N4203">
        <v>215.357</v>
      </c>
      <c r="O4203">
        <v>0</v>
      </c>
      <c r="P4203">
        <v>0</v>
      </c>
      <c r="Q4203">
        <v>9066.5357000000004</v>
      </c>
      <c r="R4203">
        <v>90665.357000000004</v>
      </c>
      <c r="S4203" t="s">
        <v>1428</v>
      </c>
    </row>
    <row r="4204" spans="1:19">
      <c r="A4204" t="s">
        <v>3321</v>
      </c>
      <c r="B4204">
        <v>44325</v>
      </c>
      <c r="C4204" t="s">
        <v>3322</v>
      </c>
      <c r="D4204" s="132">
        <v>44325</v>
      </c>
      <c r="E4204" t="s">
        <v>1429</v>
      </c>
      <c r="F4204" t="s">
        <v>64</v>
      </c>
      <c r="G4204" t="s">
        <v>1016</v>
      </c>
      <c r="H4204" t="s">
        <v>54</v>
      </c>
      <c r="I4204" t="s">
        <v>1475</v>
      </c>
      <c r="J4204">
        <v>20</v>
      </c>
      <c r="K4204">
        <v>9035</v>
      </c>
      <c r="L4204">
        <v>180700</v>
      </c>
      <c r="M4204">
        <v>21.511900000000001</v>
      </c>
      <c r="N4204">
        <v>430.238</v>
      </c>
      <c r="O4204">
        <v>0</v>
      </c>
      <c r="P4204">
        <v>0</v>
      </c>
      <c r="Q4204">
        <v>9056.5118999999995</v>
      </c>
      <c r="R4204">
        <v>181130.23800000001</v>
      </c>
      <c r="S4204" t="s">
        <v>1428</v>
      </c>
    </row>
    <row r="4205" spans="1:19">
      <c r="A4205" t="s">
        <v>3321</v>
      </c>
      <c r="B4205">
        <v>44325</v>
      </c>
      <c r="C4205" t="s">
        <v>3322</v>
      </c>
      <c r="D4205" s="132">
        <v>44325</v>
      </c>
      <c r="E4205" t="s">
        <v>1429</v>
      </c>
      <c r="F4205" t="s">
        <v>64</v>
      </c>
      <c r="G4205" t="s">
        <v>1016</v>
      </c>
      <c r="H4205" t="s">
        <v>54</v>
      </c>
      <c r="I4205" t="s">
        <v>1407</v>
      </c>
      <c r="J4205">
        <v>223</v>
      </c>
      <c r="K4205">
        <v>5415</v>
      </c>
      <c r="L4205">
        <v>1207545</v>
      </c>
      <c r="M4205">
        <v>12.892899999999999</v>
      </c>
      <c r="N4205">
        <v>2875.1167</v>
      </c>
      <c r="O4205">
        <v>0</v>
      </c>
      <c r="P4205">
        <v>0</v>
      </c>
      <c r="Q4205">
        <v>5427.8928999999998</v>
      </c>
      <c r="R4205">
        <v>1210420.1166999999</v>
      </c>
      <c r="S4205" t="s">
        <v>1428</v>
      </c>
    </row>
    <row r="4206" spans="1:19">
      <c r="A4206" t="s">
        <v>3323</v>
      </c>
      <c r="B4206">
        <v>44325</v>
      </c>
      <c r="C4206" t="s">
        <v>3324</v>
      </c>
      <c r="D4206" s="132">
        <v>44325</v>
      </c>
      <c r="E4206" t="s">
        <v>1429</v>
      </c>
      <c r="F4206" t="s">
        <v>18</v>
      </c>
      <c r="G4206" t="s">
        <v>19</v>
      </c>
      <c r="H4206" t="s">
        <v>13</v>
      </c>
      <c r="I4206" t="s">
        <v>2141</v>
      </c>
      <c r="J4206">
        <v>120</v>
      </c>
      <c r="K4206">
        <v>1176</v>
      </c>
      <c r="L4206">
        <v>141120</v>
      </c>
      <c r="M4206">
        <v>2.8</v>
      </c>
      <c r="N4206">
        <v>336</v>
      </c>
      <c r="O4206">
        <v>0</v>
      </c>
      <c r="P4206">
        <v>0</v>
      </c>
      <c r="Q4206">
        <v>1178.8</v>
      </c>
      <c r="R4206">
        <v>141456</v>
      </c>
      <c r="S4206" t="s">
        <v>1428</v>
      </c>
    </row>
    <row r="4207" spans="1:19">
      <c r="A4207" t="s">
        <v>3323</v>
      </c>
      <c r="B4207">
        <v>44325</v>
      </c>
      <c r="C4207" t="s">
        <v>3324</v>
      </c>
      <c r="D4207" s="132">
        <v>44325</v>
      </c>
      <c r="E4207" t="s">
        <v>1429</v>
      </c>
      <c r="F4207" t="s">
        <v>18</v>
      </c>
      <c r="G4207" t="s">
        <v>19</v>
      </c>
      <c r="H4207" t="s">
        <v>13</v>
      </c>
      <c r="I4207" t="s">
        <v>1408</v>
      </c>
      <c r="J4207">
        <v>20</v>
      </c>
      <c r="K4207">
        <v>7760</v>
      </c>
      <c r="L4207">
        <v>155200</v>
      </c>
      <c r="M4207">
        <v>18.475999999999999</v>
      </c>
      <c r="N4207">
        <v>369.52</v>
      </c>
      <c r="O4207">
        <v>0</v>
      </c>
      <c r="P4207">
        <v>0</v>
      </c>
      <c r="Q4207">
        <v>7778.4762000000001</v>
      </c>
      <c r="R4207">
        <v>155569.524</v>
      </c>
      <c r="S4207" t="s">
        <v>1428</v>
      </c>
    </row>
    <row r="4208" spans="1:19">
      <c r="A4208" t="s">
        <v>3323</v>
      </c>
      <c r="B4208">
        <v>44325</v>
      </c>
      <c r="C4208" t="s">
        <v>3324</v>
      </c>
      <c r="D4208" s="132">
        <v>44325</v>
      </c>
      <c r="E4208" t="s">
        <v>1429</v>
      </c>
      <c r="F4208" t="s">
        <v>18</v>
      </c>
      <c r="G4208" t="s">
        <v>19</v>
      </c>
      <c r="H4208" t="s">
        <v>13</v>
      </c>
      <c r="I4208" t="s">
        <v>1420</v>
      </c>
      <c r="J4208">
        <v>20</v>
      </c>
      <c r="K4208">
        <v>9035</v>
      </c>
      <c r="L4208">
        <v>180700</v>
      </c>
      <c r="M4208">
        <v>21.512</v>
      </c>
      <c r="N4208">
        <v>430.24</v>
      </c>
      <c r="O4208">
        <v>0</v>
      </c>
      <c r="P4208">
        <v>0</v>
      </c>
      <c r="Q4208">
        <v>9056.5118999999995</v>
      </c>
      <c r="R4208">
        <v>181130.23800000001</v>
      </c>
      <c r="S4208" t="s">
        <v>1428</v>
      </c>
    </row>
    <row r="4209" spans="1:19">
      <c r="A4209" t="s">
        <v>3323</v>
      </c>
      <c r="B4209">
        <v>44325</v>
      </c>
      <c r="C4209" t="s">
        <v>3324</v>
      </c>
      <c r="D4209" s="132">
        <v>44325</v>
      </c>
      <c r="E4209" t="s">
        <v>1429</v>
      </c>
      <c r="F4209" t="s">
        <v>18</v>
      </c>
      <c r="G4209" t="s">
        <v>19</v>
      </c>
      <c r="H4209" t="s">
        <v>13</v>
      </c>
      <c r="I4209" t="s">
        <v>1344</v>
      </c>
      <c r="J4209">
        <v>10</v>
      </c>
      <c r="K4209">
        <v>9850</v>
      </c>
      <c r="L4209">
        <v>98500</v>
      </c>
      <c r="M4209">
        <v>23.452000000000002</v>
      </c>
      <c r="N4209">
        <v>234.52</v>
      </c>
      <c r="O4209">
        <v>0</v>
      </c>
      <c r="P4209">
        <v>0</v>
      </c>
      <c r="Q4209">
        <v>9873.4524000000001</v>
      </c>
      <c r="R4209">
        <v>98734.524000000005</v>
      </c>
      <c r="S4209" t="s">
        <v>1428</v>
      </c>
    </row>
    <row r="4210" spans="1:19">
      <c r="A4210" t="s">
        <v>3323</v>
      </c>
      <c r="B4210">
        <v>44325</v>
      </c>
      <c r="C4210" t="s">
        <v>3324</v>
      </c>
      <c r="D4210" s="132">
        <v>44325</v>
      </c>
      <c r="E4210" t="s">
        <v>1429</v>
      </c>
      <c r="F4210" t="s">
        <v>18</v>
      </c>
      <c r="G4210" t="s">
        <v>19</v>
      </c>
      <c r="H4210" t="s">
        <v>13</v>
      </c>
      <c r="I4210" t="s">
        <v>1475</v>
      </c>
      <c r="J4210">
        <v>10</v>
      </c>
      <c r="K4210">
        <v>9035</v>
      </c>
      <c r="L4210">
        <v>90350</v>
      </c>
      <c r="M4210">
        <v>21.512</v>
      </c>
      <c r="N4210">
        <v>215.12</v>
      </c>
      <c r="O4210">
        <v>0</v>
      </c>
      <c r="P4210">
        <v>0</v>
      </c>
      <c r="Q4210">
        <v>9056.5118999999995</v>
      </c>
      <c r="R4210">
        <v>90565.119000000006</v>
      </c>
      <c r="S4210" t="s">
        <v>1428</v>
      </c>
    </row>
    <row r="4211" spans="1:19">
      <c r="A4211" t="s">
        <v>3323</v>
      </c>
      <c r="B4211">
        <v>44325</v>
      </c>
      <c r="C4211" t="s">
        <v>3324</v>
      </c>
      <c r="D4211" s="132">
        <v>44325</v>
      </c>
      <c r="E4211" t="s">
        <v>1429</v>
      </c>
      <c r="F4211" t="s">
        <v>18</v>
      </c>
      <c r="G4211" t="s">
        <v>19</v>
      </c>
      <c r="H4211" t="s">
        <v>13</v>
      </c>
      <c r="I4211" t="s">
        <v>1407</v>
      </c>
      <c r="J4211">
        <v>148</v>
      </c>
      <c r="K4211">
        <v>5415</v>
      </c>
      <c r="L4211">
        <v>801420</v>
      </c>
      <c r="M4211">
        <v>12.893000000000001</v>
      </c>
      <c r="N4211">
        <v>1908.164</v>
      </c>
      <c r="O4211">
        <v>0</v>
      </c>
      <c r="P4211">
        <v>0</v>
      </c>
      <c r="Q4211">
        <v>5427.8928999999998</v>
      </c>
      <c r="R4211">
        <v>803328.14919999999</v>
      </c>
      <c r="S4211" t="s">
        <v>1428</v>
      </c>
    </row>
    <row r="4212" spans="1:19">
      <c r="A4212" t="s">
        <v>3325</v>
      </c>
      <c r="B4212">
        <v>44325</v>
      </c>
      <c r="C4212" t="s">
        <v>3326</v>
      </c>
      <c r="D4212" s="132">
        <v>44325</v>
      </c>
      <c r="E4212" t="s">
        <v>1426</v>
      </c>
      <c r="F4212" t="s">
        <v>2967</v>
      </c>
      <c r="G4212" t="s">
        <v>2966</v>
      </c>
      <c r="H4212" t="s">
        <v>1426</v>
      </c>
      <c r="I4212" t="s">
        <v>1344</v>
      </c>
      <c r="J4212">
        <v>1</v>
      </c>
      <c r="K4212">
        <v>9900</v>
      </c>
      <c r="L4212">
        <v>9900</v>
      </c>
      <c r="M4212">
        <v>0</v>
      </c>
      <c r="N4212">
        <v>0</v>
      </c>
      <c r="O4212">
        <v>0</v>
      </c>
      <c r="P4212">
        <v>0</v>
      </c>
      <c r="Q4212">
        <v>9900</v>
      </c>
      <c r="R4212">
        <v>9900</v>
      </c>
      <c r="S4212" t="s">
        <v>1428</v>
      </c>
    </row>
    <row r="4213" spans="1:19">
      <c r="A4213" t="s">
        <v>3549</v>
      </c>
      <c r="B4213">
        <v>44327</v>
      </c>
      <c r="C4213" t="s">
        <v>3550</v>
      </c>
      <c r="D4213" s="132">
        <v>44327</v>
      </c>
      <c r="E4213" t="s">
        <v>1429</v>
      </c>
      <c r="F4213" t="s">
        <v>1393</v>
      </c>
      <c r="G4213" t="s">
        <v>57</v>
      </c>
      <c r="H4213" t="s">
        <v>54</v>
      </c>
      <c r="I4213" t="s">
        <v>1319</v>
      </c>
      <c r="J4213">
        <v>20</v>
      </c>
      <c r="K4213">
        <v>1244</v>
      </c>
      <c r="L4213">
        <v>24880</v>
      </c>
      <c r="M4213">
        <v>2.9619</v>
      </c>
      <c r="N4213">
        <v>59.238</v>
      </c>
      <c r="O4213">
        <v>0</v>
      </c>
      <c r="P4213">
        <v>0</v>
      </c>
      <c r="Q4213">
        <v>1246.9619</v>
      </c>
      <c r="R4213">
        <v>24939.238000000001</v>
      </c>
      <c r="S4213" t="s">
        <v>1428</v>
      </c>
    </row>
    <row r="4214" spans="1:19">
      <c r="A4214" t="s">
        <v>3549</v>
      </c>
      <c r="B4214">
        <v>44327</v>
      </c>
      <c r="C4214" t="s">
        <v>3550</v>
      </c>
      <c r="D4214" s="132">
        <v>44327</v>
      </c>
      <c r="E4214" t="s">
        <v>1429</v>
      </c>
      <c r="F4214" t="s">
        <v>1393</v>
      </c>
      <c r="G4214" t="s">
        <v>57</v>
      </c>
      <c r="H4214" t="s">
        <v>54</v>
      </c>
      <c r="I4214" t="s">
        <v>1408</v>
      </c>
      <c r="J4214">
        <v>5</v>
      </c>
      <c r="K4214">
        <v>7760</v>
      </c>
      <c r="L4214">
        <v>38800</v>
      </c>
      <c r="M4214">
        <v>18.476199999999999</v>
      </c>
      <c r="N4214">
        <v>92.381</v>
      </c>
      <c r="O4214">
        <v>0</v>
      </c>
      <c r="P4214">
        <v>0</v>
      </c>
      <c r="Q4214">
        <v>7778.4762000000001</v>
      </c>
      <c r="R4214">
        <v>38892.381000000001</v>
      </c>
      <c r="S4214" t="s">
        <v>1428</v>
      </c>
    </row>
    <row r="4215" spans="1:19">
      <c r="A4215" t="s">
        <v>3549</v>
      </c>
      <c r="B4215">
        <v>44327</v>
      </c>
      <c r="C4215" t="s">
        <v>3550</v>
      </c>
      <c r="D4215" s="132">
        <v>44327</v>
      </c>
      <c r="E4215" t="s">
        <v>1429</v>
      </c>
      <c r="F4215" t="s">
        <v>1393</v>
      </c>
      <c r="G4215" t="s">
        <v>57</v>
      </c>
      <c r="H4215" t="s">
        <v>54</v>
      </c>
      <c r="I4215" t="s">
        <v>1379</v>
      </c>
      <c r="J4215">
        <v>40</v>
      </c>
      <c r="K4215">
        <v>1186</v>
      </c>
      <c r="L4215">
        <v>47440</v>
      </c>
      <c r="M4215">
        <v>2.8237999999999999</v>
      </c>
      <c r="N4215">
        <v>112.952</v>
      </c>
      <c r="O4215">
        <v>0</v>
      </c>
      <c r="P4215">
        <v>0</v>
      </c>
      <c r="Q4215">
        <v>1188.8237999999999</v>
      </c>
      <c r="R4215">
        <v>47552.951999999997</v>
      </c>
      <c r="S4215" t="s">
        <v>1428</v>
      </c>
    </row>
    <row r="4216" spans="1:19">
      <c r="A4216" t="s">
        <v>3551</v>
      </c>
      <c r="B4216">
        <v>44327</v>
      </c>
      <c r="C4216" t="s">
        <v>3552</v>
      </c>
      <c r="D4216" s="132">
        <v>44327</v>
      </c>
      <c r="E4216" t="s">
        <v>1429</v>
      </c>
      <c r="F4216" t="s">
        <v>60</v>
      </c>
      <c r="G4216" t="s">
        <v>54</v>
      </c>
      <c r="H4216" t="s">
        <v>54</v>
      </c>
      <c r="I4216" t="s">
        <v>2141</v>
      </c>
      <c r="J4216">
        <v>60</v>
      </c>
      <c r="K4216">
        <v>1176</v>
      </c>
      <c r="L4216">
        <v>70560</v>
      </c>
      <c r="M4216">
        <v>2.8</v>
      </c>
      <c r="N4216">
        <v>168</v>
      </c>
      <c r="O4216">
        <v>0</v>
      </c>
      <c r="P4216">
        <v>0</v>
      </c>
      <c r="Q4216">
        <v>1178.8</v>
      </c>
      <c r="R4216">
        <v>70728</v>
      </c>
      <c r="S4216" t="s">
        <v>1428</v>
      </c>
    </row>
    <row r="4217" spans="1:19">
      <c r="A4217" t="s">
        <v>3551</v>
      </c>
      <c r="B4217">
        <v>44327</v>
      </c>
      <c r="C4217" t="s">
        <v>3552</v>
      </c>
      <c r="D4217" s="132">
        <v>44327</v>
      </c>
      <c r="E4217" t="s">
        <v>1429</v>
      </c>
      <c r="F4217" t="s">
        <v>60</v>
      </c>
      <c r="G4217" t="s">
        <v>54</v>
      </c>
      <c r="H4217" t="s">
        <v>54</v>
      </c>
      <c r="I4217" t="s">
        <v>1156</v>
      </c>
      <c r="J4217">
        <v>20</v>
      </c>
      <c r="K4217">
        <v>1419</v>
      </c>
      <c r="L4217">
        <v>28380</v>
      </c>
      <c r="M4217">
        <v>3.3786</v>
      </c>
      <c r="N4217">
        <v>67.572000000000003</v>
      </c>
      <c r="O4217">
        <v>0</v>
      </c>
      <c r="P4217">
        <v>0</v>
      </c>
      <c r="Q4217">
        <v>1422.3786</v>
      </c>
      <c r="R4217">
        <v>28447.572</v>
      </c>
      <c r="S4217" t="s">
        <v>1428</v>
      </c>
    </row>
    <row r="4218" spans="1:19">
      <c r="A4218" t="s">
        <v>3551</v>
      </c>
      <c r="B4218">
        <v>44327</v>
      </c>
      <c r="C4218" t="s">
        <v>3552</v>
      </c>
      <c r="D4218" s="132">
        <v>44327</v>
      </c>
      <c r="E4218" t="s">
        <v>1429</v>
      </c>
      <c r="F4218" t="s">
        <v>60</v>
      </c>
      <c r="G4218" t="s">
        <v>54</v>
      </c>
      <c r="H4218" t="s">
        <v>54</v>
      </c>
      <c r="I4218" t="s">
        <v>1407</v>
      </c>
      <c r="J4218">
        <v>15</v>
      </c>
      <c r="K4218">
        <v>5415</v>
      </c>
      <c r="L4218">
        <v>81225</v>
      </c>
      <c r="M4218">
        <v>12.892899999999999</v>
      </c>
      <c r="N4218">
        <v>193.39349999999999</v>
      </c>
      <c r="O4218">
        <v>0</v>
      </c>
      <c r="P4218">
        <v>0</v>
      </c>
      <c r="Q4218">
        <v>5427.8928999999998</v>
      </c>
      <c r="R4218">
        <v>81418.393500000006</v>
      </c>
      <c r="S4218" t="s">
        <v>1428</v>
      </c>
    </row>
    <row r="4219" spans="1:19">
      <c r="A4219" t="s">
        <v>3551</v>
      </c>
      <c r="B4219">
        <v>44327</v>
      </c>
      <c r="C4219" t="s">
        <v>3552</v>
      </c>
      <c r="D4219" s="132">
        <v>44327</v>
      </c>
      <c r="E4219" t="s">
        <v>1429</v>
      </c>
      <c r="F4219" t="s">
        <v>60</v>
      </c>
      <c r="G4219" t="s">
        <v>54</v>
      </c>
      <c r="H4219" t="s">
        <v>54</v>
      </c>
      <c r="I4219" t="s">
        <v>1475</v>
      </c>
      <c r="J4219">
        <v>9</v>
      </c>
      <c r="K4219">
        <v>9035</v>
      </c>
      <c r="L4219">
        <v>81315</v>
      </c>
      <c r="M4219">
        <v>21.511900000000001</v>
      </c>
      <c r="N4219">
        <v>193.6071</v>
      </c>
      <c r="O4219">
        <v>0</v>
      </c>
      <c r="P4219">
        <v>0</v>
      </c>
      <c r="Q4219">
        <v>9056.5118999999995</v>
      </c>
      <c r="R4219">
        <v>81508.607099999994</v>
      </c>
      <c r="S4219" t="s">
        <v>1428</v>
      </c>
    </row>
    <row r="4220" spans="1:19">
      <c r="A4220" t="s">
        <v>3553</v>
      </c>
      <c r="B4220">
        <v>44327</v>
      </c>
      <c r="C4220" t="s">
        <v>3554</v>
      </c>
      <c r="D4220" s="132">
        <v>44327</v>
      </c>
      <c r="E4220" t="s">
        <v>1429</v>
      </c>
      <c r="F4220" t="s">
        <v>55</v>
      </c>
      <c r="G4220" t="s">
        <v>1052</v>
      </c>
      <c r="H4220" t="s">
        <v>54</v>
      </c>
      <c r="I4220" t="s">
        <v>1407</v>
      </c>
      <c r="J4220">
        <v>10</v>
      </c>
      <c r="K4220">
        <v>5415</v>
      </c>
      <c r="L4220">
        <v>54150</v>
      </c>
      <c r="M4220">
        <v>12.892899999999999</v>
      </c>
      <c r="N4220">
        <v>128.929</v>
      </c>
      <c r="O4220">
        <v>0</v>
      </c>
      <c r="P4220">
        <v>0</v>
      </c>
      <c r="Q4220">
        <v>5427.8928999999998</v>
      </c>
      <c r="R4220">
        <v>54278.928999999996</v>
      </c>
      <c r="S4220" t="s">
        <v>1428</v>
      </c>
    </row>
    <row r="4221" spans="1:19">
      <c r="A4221" t="s">
        <v>3553</v>
      </c>
      <c r="B4221">
        <v>44327</v>
      </c>
      <c r="C4221" t="s">
        <v>3554</v>
      </c>
      <c r="D4221" s="132">
        <v>44327</v>
      </c>
      <c r="E4221" t="s">
        <v>1429</v>
      </c>
      <c r="F4221" t="s">
        <v>55</v>
      </c>
      <c r="G4221" t="s">
        <v>1052</v>
      </c>
      <c r="H4221" t="s">
        <v>54</v>
      </c>
      <c r="I4221" t="s">
        <v>1319</v>
      </c>
      <c r="J4221">
        <v>40</v>
      </c>
      <c r="K4221">
        <v>1244</v>
      </c>
      <c r="L4221">
        <v>49760</v>
      </c>
      <c r="M4221">
        <v>2.9619</v>
      </c>
      <c r="N4221">
        <v>118.476</v>
      </c>
      <c r="O4221">
        <v>0</v>
      </c>
      <c r="P4221">
        <v>0</v>
      </c>
      <c r="Q4221">
        <v>1246.9619</v>
      </c>
      <c r="R4221">
        <v>49878.476000000002</v>
      </c>
      <c r="S4221" t="s">
        <v>1428</v>
      </c>
    </row>
    <row r="4222" spans="1:19">
      <c r="A4222" t="s">
        <v>3553</v>
      </c>
      <c r="B4222">
        <v>44327</v>
      </c>
      <c r="C4222" t="s">
        <v>3554</v>
      </c>
      <c r="D4222" s="132">
        <v>44327</v>
      </c>
      <c r="E4222" t="s">
        <v>1429</v>
      </c>
      <c r="F4222" t="s">
        <v>55</v>
      </c>
      <c r="G4222" t="s">
        <v>1052</v>
      </c>
      <c r="H4222" t="s">
        <v>54</v>
      </c>
      <c r="I4222" t="s">
        <v>1322</v>
      </c>
      <c r="J4222">
        <v>20</v>
      </c>
      <c r="K4222">
        <v>1361</v>
      </c>
      <c r="L4222">
        <v>27220</v>
      </c>
      <c r="M4222">
        <v>3.2404999999999999</v>
      </c>
      <c r="N4222">
        <v>64.81</v>
      </c>
      <c r="O4222">
        <v>0</v>
      </c>
      <c r="P4222">
        <v>0</v>
      </c>
      <c r="Q4222">
        <v>1364.2405000000001</v>
      </c>
      <c r="R4222">
        <v>27284.81</v>
      </c>
      <c r="S4222" t="s">
        <v>1428</v>
      </c>
    </row>
    <row r="4223" spans="1:19">
      <c r="A4223" t="s">
        <v>3553</v>
      </c>
      <c r="B4223">
        <v>44327</v>
      </c>
      <c r="C4223" t="s">
        <v>3554</v>
      </c>
      <c r="D4223" s="132">
        <v>44327</v>
      </c>
      <c r="E4223" t="s">
        <v>1429</v>
      </c>
      <c r="F4223" t="s">
        <v>55</v>
      </c>
      <c r="G4223" t="s">
        <v>1052</v>
      </c>
      <c r="H4223" t="s">
        <v>54</v>
      </c>
      <c r="I4223" t="s">
        <v>1379</v>
      </c>
      <c r="J4223">
        <v>40</v>
      </c>
      <c r="K4223">
        <v>1186</v>
      </c>
      <c r="L4223">
        <v>47440</v>
      </c>
      <c r="M4223">
        <v>2.8237999999999999</v>
      </c>
      <c r="N4223">
        <v>112.952</v>
      </c>
      <c r="O4223">
        <v>0</v>
      </c>
      <c r="P4223">
        <v>0</v>
      </c>
      <c r="Q4223">
        <v>1188.8237999999999</v>
      </c>
      <c r="R4223">
        <v>47552.951999999997</v>
      </c>
      <c r="S4223" t="s">
        <v>1428</v>
      </c>
    </row>
    <row r="4224" spans="1:19">
      <c r="A4224" t="s">
        <v>3553</v>
      </c>
      <c r="B4224">
        <v>44327</v>
      </c>
      <c r="C4224" t="s">
        <v>3554</v>
      </c>
      <c r="D4224" s="132">
        <v>44327</v>
      </c>
      <c r="E4224" t="s">
        <v>1429</v>
      </c>
      <c r="F4224" t="s">
        <v>55</v>
      </c>
      <c r="G4224" t="s">
        <v>1052</v>
      </c>
      <c r="H4224" t="s">
        <v>54</v>
      </c>
      <c r="I4224" t="s">
        <v>1408</v>
      </c>
      <c r="J4224">
        <v>15</v>
      </c>
      <c r="K4224">
        <v>7760</v>
      </c>
      <c r="L4224">
        <v>116400</v>
      </c>
      <c r="M4224">
        <v>18.476199999999999</v>
      </c>
      <c r="N4224">
        <v>277.14299999999997</v>
      </c>
      <c r="O4224">
        <v>0</v>
      </c>
      <c r="P4224">
        <v>0</v>
      </c>
      <c r="Q4224">
        <v>7778.4762000000001</v>
      </c>
      <c r="R4224">
        <v>116677.143</v>
      </c>
      <c r="S4224" t="s">
        <v>1428</v>
      </c>
    </row>
    <row r="4225" spans="1:19">
      <c r="A4225" t="s">
        <v>3553</v>
      </c>
      <c r="B4225">
        <v>44327</v>
      </c>
      <c r="C4225" t="s">
        <v>3554</v>
      </c>
      <c r="D4225" s="132">
        <v>44327</v>
      </c>
      <c r="E4225" t="s">
        <v>1429</v>
      </c>
      <c r="F4225" t="s">
        <v>55</v>
      </c>
      <c r="G4225" t="s">
        <v>1052</v>
      </c>
      <c r="H4225" t="s">
        <v>54</v>
      </c>
      <c r="I4225" t="s">
        <v>1153</v>
      </c>
      <c r="J4225">
        <v>4</v>
      </c>
      <c r="K4225">
        <v>9045</v>
      </c>
      <c r="L4225">
        <v>36180</v>
      </c>
      <c r="M4225">
        <v>21.535699999999999</v>
      </c>
      <c r="N4225">
        <v>86.142799999999994</v>
      </c>
      <c r="O4225">
        <v>0</v>
      </c>
      <c r="P4225">
        <v>0</v>
      </c>
      <c r="Q4225">
        <v>9066.5357000000004</v>
      </c>
      <c r="R4225">
        <v>36266.142800000001</v>
      </c>
      <c r="S4225" t="s">
        <v>1428</v>
      </c>
    </row>
    <row r="4226" spans="1:19">
      <c r="A4226" t="s">
        <v>3555</v>
      </c>
      <c r="B4226">
        <v>44327</v>
      </c>
      <c r="C4226" t="s">
        <v>3556</v>
      </c>
      <c r="D4226" s="132">
        <v>44327</v>
      </c>
      <c r="E4226" t="s">
        <v>1429</v>
      </c>
      <c r="F4226" t="s">
        <v>108</v>
      </c>
      <c r="G4226" t="s">
        <v>1097</v>
      </c>
      <c r="H4226" t="s">
        <v>117</v>
      </c>
      <c r="I4226" t="s">
        <v>1407</v>
      </c>
      <c r="J4226">
        <v>6</v>
      </c>
      <c r="K4226">
        <v>5415</v>
      </c>
      <c r="L4226">
        <v>32490</v>
      </c>
      <c r="M4226">
        <v>12.892899999999999</v>
      </c>
      <c r="N4226">
        <v>77.357399999999998</v>
      </c>
      <c r="O4226">
        <v>0</v>
      </c>
      <c r="P4226">
        <v>0</v>
      </c>
      <c r="Q4226">
        <v>5427.8928999999998</v>
      </c>
      <c r="R4226">
        <v>32567.357400000001</v>
      </c>
      <c r="S4226" t="s">
        <v>1428</v>
      </c>
    </row>
    <row r="4227" spans="1:19">
      <c r="A4227" t="s">
        <v>3557</v>
      </c>
      <c r="B4227">
        <v>44327</v>
      </c>
      <c r="C4227" t="s">
        <v>3558</v>
      </c>
      <c r="D4227" s="132">
        <v>44327</v>
      </c>
      <c r="E4227" t="s">
        <v>1429</v>
      </c>
      <c r="F4227" t="s">
        <v>9</v>
      </c>
      <c r="G4227" t="s">
        <v>1044</v>
      </c>
      <c r="H4227" t="s">
        <v>117</v>
      </c>
      <c r="I4227" t="s">
        <v>1407</v>
      </c>
      <c r="J4227">
        <v>3</v>
      </c>
      <c r="K4227">
        <v>5415</v>
      </c>
      <c r="L4227">
        <v>16245</v>
      </c>
      <c r="M4227">
        <v>12.892899999999999</v>
      </c>
      <c r="N4227">
        <v>38.678699999999999</v>
      </c>
      <c r="O4227">
        <v>0</v>
      </c>
      <c r="P4227">
        <v>0</v>
      </c>
      <c r="Q4227">
        <v>5427.8928999999998</v>
      </c>
      <c r="R4227">
        <v>16283.6787</v>
      </c>
      <c r="S4227" t="s">
        <v>1428</v>
      </c>
    </row>
    <row r="4228" spans="1:19">
      <c r="A4228" t="s">
        <v>3559</v>
      </c>
      <c r="B4228">
        <v>44327</v>
      </c>
      <c r="C4228" t="s">
        <v>3560</v>
      </c>
      <c r="D4228" s="132">
        <v>44327</v>
      </c>
      <c r="E4228" t="s">
        <v>1429</v>
      </c>
      <c r="F4228" t="s">
        <v>107</v>
      </c>
      <c r="G4228" t="s">
        <v>1097</v>
      </c>
      <c r="H4228" t="s">
        <v>117</v>
      </c>
      <c r="I4228" t="s">
        <v>1407</v>
      </c>
      <c r="J4228">
        <v>13</v>
      </c>
      <c r="K4228">
        <v>5415</v>
      </c>
      <c r="L4228">
        <v>70395</v>
      </c>
      <c r="M4228">
        <v>12.892899999999999</v>
      </c>
      <c r="N4228">
        <v>167.60769999999999</v>
      </c>
      <c r="O4228">
        <v>0</v>
      </c>
      <c r="P4228">
        <v>0</v>
      </c>
      <c r="Q4228">
        <v>5427.8928999999998</v>
      </c>
      <c r="R4228">
        <v>70562.607699999993</v>
      </c>
      <c r="S4228" t="s">
        <v>1428</v>
      </c>
    </row>
    <row r="4229" spans="1:19">
      <c r="A4229" t="s">
        <v>3561</v>
      </c>
      <c r="B4229">
        <v>44327</v>
      </c>
      <c r="C4229" t="s">
        <v>3562</v>
      </c>
      <c r="D4229" s="132">
        <v>44327</v>
      </c>
      <c r="E4229" t="s">
        <v>1429</v>
      </c>
      <c r="F4229" t="s">
        <v>105</v>
      </c>
      <c r="G4229" t="s">
        <v>1444</v>
      </c>
      <c r="H4229" t="s">
        <v>117</v>
      </c>
      <c r="I4229" t="s">
        <v>1407</v>
      </c>
      <c r="J4229">
        <v>3</v>
      </c>
      <c r="K4229">
        <v>5415</v>
      </c>
      <c r="L4229">
        <v>16245</v>
      </c>
      <c r="M4229">
        <v>12.892899999999999</v>
      </c>
      <c r="N4229">
        <v>38.678699999999999</v>
      </c>
      <c r="O4229">
        <v>0</v>
      </c>
      <c r="P4229">
        <v>0</v>
      </c>
      <c r="Q4229">
        <v>5427.8928999999998</v>
      </c>
      <c r="R4229">
        <v>16283.6787</v>
      </c>
      <c r="S4229" t="s">
        <v>1428</v>
      </c>
    </row>
    <row r="4230" spans="1:19">
      <c r="A4230" t="s">
        <v>3563</v>
      </c>
      <c r="B4230">
        <v>44327</v>
      </c>
      <c r="C4230" t="s">
        <v>3564</v>
      </c>
      <c r="D4230" s="132">
        <v>44327</v>
      </c>
      <c r="E4230" t="s">
        <v>1429</v>
      </c>
      <c r="F4230" t="s">
        <v>102</v>
      </c>
      <c r="G4230" t="s">
        <v>1012</v>
      </c>
      <c r="H4230" t="s">
        <v>1433</v>
      </c>
      <c r="I4230" t="s">
        <v>1407</v>
      </c>
      <c r="J4230">
        <v>40</v>
      </c>
      <c r="K4230">
        <v>5415</v>
      </c>
      <c r="L4230">
        <v>216600</v>
      </c>
      <c r="M4230">
        <v>12.892899999999999</v>
      </c>
      <c r="N4230">
        <v>515.71600000000001</v>
      </c>
      <c r="O4230">
        <v>0</v>
      </c>
      <c r="P4230">
        <v>0</v>
      </c>
      <c r="Q4230">
        <v>5427.8928999999998</v>
      </c>
      <c r="R4230">
        <v>217115.71599999999</v>
      </c>
      <c r="S4230" t="s">
        <v>1428</v>
      </c>
    </row>
    <row r="4231" spans="1:19">
      <c r="A4231" t="s">
        <v>3565</v>
      </c>
      <c r="B4231">
        <v>44327</v>
      </c>
      <c r="C4231" t="s">
        <v>3566</v>
      </c>
      <c r="D4231" s="132">
        <v>44327</v>
      </c>
      <c r="E4231" t="s">
        <v>1429</v>
      </c>
      <c r="F4231" t="s">
        <v>80</v>
      </c>
      <c r="G4231" t="s">
        <v>1017</v>
      </c>
      <c r="H4231" t="s">
        <v>1433</v>
      </c>
      <c r="I4231" t="s">
        <v>1407</v>
      </c>
      <c r="J4231">
        <v>40</v>
      </c>
      <c r="K4231">
        <v>5415</v>
      </c>
      <c r="L4231">
        <v>216600</v>
      </c>
      <c r="M4231">
        <v>12.892899999999999</v>
      </c>
      <c r="N4231">
        <v>515.71600000000001</v>
      </c>
      <c r="O4231">
        <v>0</v>
      </c>
      <c r="P4231">
        <v>0</v>
      </c>
      <c r="Q4231">
        <v>5427.8928999999998</v>
      </c>
      <c r="R4231">
        <v>217115.71599999999</v>
      </c>
      <c r="S4231" t="s">
        <v>1428</v>
      </c>
    </row>
    <row r="4232" spans="1:19">
      <c r="A4232" t="s">
        <v>3567</v>
      </c>
      <c r="B4232">
        <v>44327</v>
      </c>
      <c r="C4232" t="s">
        <v>3568</v>
      </c>
      <c r="D4232" s="132">
        <v>44327</v>
      </c>
      <c r="E4232" t="s">
        <v>1429</v>
      </c>
      <c r="F4232" t="s">
        <v>91</v>
      </c>
      <c r="G4232" t="s">
        <v>1014</v>
      </c>
      <c r="H4232" t="s">
        <v>1433</v>
      </c>
      <c r="I4232" t="s">
        <v>1408</v>
      </c>
      <c r="J4232">
        <v>15</v>
      </c>
      <c r="K4232">
        <v>7760</v>
      </c>
      <c r="L4232">
        <v>116400</v>
      </c>
      <c r="M4232">
        <v>18.476199999999999</v>
      </c>
      <c r="N4232">
        <v>277.14299999999997</v>
      </c>
      <c r="O4232">
        <v>0</v>
      </c>
      <c r="P4232">
        <v>0</v>
      </c>
      <c r="Q4232">
        <v>7778.4762000000001</v>
      </c>
      <c r="R4232">
        <v>116677.143</v>
      </c>
      <c r="S4232" t="s">
        <v>1428</v>
      </c>
    </row>
    <row r="4233" spans="1:19">
      <c r="A4233" t="s">
        <v>3569</v>
      </c>
      <c r="B4233">
        <v>44327</v>
      </c>
      <c r="C4233" t="s">
        <v>3570</v>
      </c>
      <c r="D4233" s="132">
        <v>44327</v>
      </c>
      <c r="E4233" t="s">
        <v>1429</v>
      </c>
      <c r="F4233" t="s">
        <v>962</v>
      </c>
      <c r="G4233" t="s">
        <v>1445</v>
      </c>
      <c r="H4233" t="s">
        <v>54</v>
      </c>
      <c r="I4233" t="s">
        <v>1407</v>
      </c>
      <c r="J4233">
        <v>15</v>
      </c>
      <c r="K4233">
        <v>5415</v>
      </c>
      <c r="L4233">
        <v>81225</v>
      </c>
      <c r="M4233">
        <v>12.892899999999999</v>
      </c>
      <c r="N4233">
        <v>193.39349999999999</v>
      </c>
      <c r="O4233">
        <v>0</v>
      </c>
      <c r="P4233">
        <v>0</v>
      </c>
      <c r="Q4233">
        <v>5427.8928999999998</v>
      </c>
      <c r="R4233">
        <v>81418.393500000006</v>
      </c>
      <c r="S4233" t="s">
        <v>1428</v>
      </c>
    </row>
    <row r="4234" spans="1:19">
      <c r="A4234" t="s">
        <v>3569</v>
      </c>
      <c r="B4234">
        <v>44327</v>
      </c>
      <c r="C4234" t="s">
        <v>3570</v>
      </c>
      <c r="D4234" s="132">
        <v>44327</v>
      </c>
      <c r="E4234" t="s">
        <v>1429</v>
      </c>
      <c r="F4234" t="s">
        <v>962</v>
      </c>
      <c r="G4234" t="s">
        <v>1445</v>
      </c>
      <c r="H4234" t="s">
        <v>54</v>
      </c>
      <c r="I4234" t="s">
        <v>1408</v>
      </c>
      <c r="J4234">
        <v>10</v>
      </c>
      <c r="K4234">
        <v>7760</v>
      </c>
      <c r="L4234">
        <v>77600</v>
      </c>
      <c r="M4234">
        <v>18.476199999999999</v>
      </c>
      <c r="N4234">
        <v>184.762</v>
      </c>
      <c r="O4234">
        <v>0</v>
      </c>
      <c r="P4234">
        <v>0</v>
      </c>
      <c r="Q4234">
        <v>7778.4762000000001</v>
      </c>
      <c r="R4234">
        <v>77784.762000000002</v>
      </c>
      <c r="S4234" t="s">
        <v>1428</v>
      </c>
    </row>
    <row r="4235" spans="1:19">
      <c r="A4235" t="s">
        <v>3569</v>
      </c>
      <c r="B4235">
        <v>44327</v>
      </c>
      <c r="C4235" t="s">
        <v>3570</v>
      </c>
      <c r="D4235" s="132">
        <v>44327</v>
      </c>
      <c r="E4235" t="s">
        <v>1429</v>
      </c>
      <c r="F4235" t="s">
        <v>962</v>
      </c>
      <c r="G4235" t="s">
        <v>1445</v>
      </c>
      <c r="H4235" t="s">
        <v>54</v>
      </c>
      <c r="I4235" t="s">
        <v>1420</v>
      </c>
      <c r="J4235">
        <v>11</v>
      </c>
      <c r="K4235">
        <v>9035</v>
      </c>
      <c r="L4235">
        <v>99385</v>
      </c>
      <c r="M4235">
        <v>21.511900000000001</v>
      </c>
      <c r="N4235">
        <v>236.6309</v>
      </c>
      <c r="O4235">
        <v>0</v>
      </c>
      <c r="P4235">
        <v>0</v>
      </c>
      <c r="Q4235">
        <v>9056.5118999999995</v>
      </c>
      <c r="R4235">
        <v>99621.630900000004</v>
      </c>
      <c r="S4235" t="s">
        <v>1428</v>
      </c>
    </row>
    <row r="4236" spans="1:19">
      <c r="A4236" t="s">
        <v>3571</v>
      </c>
      <c r="B4236">
        <v>44327</v>
      </c>
      <c r="C4236" t="s">
        <v>3572</v>
      </c>
      <c r="D4236" s="132">
        <v>44327</v>
      </c>
      <c r="E4236" t="s">
        <v>1429</v>
      </c>
      <c r="F4236" t="s">
        <v>2794</v>
      </c>
      <c r="G4236" t="s">
        <v>1434</v>
      </c>
      <c r="H4236" t="s">
        <v>1433</v>
      </c>
      <c r="I4236" t="s">
        <v>2141</v>
      </c>
      <c r="J4236">
        <v>60</v>
      </c>
      <c r="K4236">
        <v>1176</v>
      </c>
      <c r="L4236">
        <v>70560</v>
      </c>
      <c r="M4236">
        <v>2.8</v>
      </c>
      <c r="N4236">
        <v>168</v>
      </c>
      <c r="O4236">
        <v>0</v>
      </c>
      <c r="P4236">
        <v>0</v>
      </c>
      <c r="Q4236">
        <v>1178.8</v>
      </c>
      <c r="R4236">
        <v>70728</v>
      </c>
      <c r="S4236" t="s">
        <v>1428</v>
      </c>
    </row>
    <row r="4237" spans="1:19">
      <c r="A4237" t="s">
        <v>3571</v>
      </c>
      <c r="B4237">
        <v>44327</v>
      </c>
      <c r="C4237" t="s">
        <v>3572</v>
      </c>
      <c r="D4237" s="132">
        <v>44327</v>
      </c>
      <c r="E4237" t="s">
        <v>1429</v>
      </c>
      <c r="F4237" t="s">
        <v>2794</v>
      </c>
      <c r="G4237" t="s">
        <v>1434</v>
      </c>
      <c r="H4237" t="s">
        <v>1433</v>
      </c>
      <c r="I4237" t="s">
        <v>1379</v>
      </c>
      <c r="J4237">
        <v>30</v>
      </c>
      <c r="K4237">
        <v>1186</v>
      </c>
      <c r="L4237">
        <v>35580</v>
      </c>
      <c r="M4237">
        <v>2.8237999999999999</v>
      </c>
      <c r="N4237">
        <v>84.713999999999999</v>
      </c>
      <c r="O4237">
        <v>0</v>
      </c>
      <c r="P4237">
        <v>0</v>
      </c>
      <c r="Q4237">
        <v>1188.8237999999999</v>
      </c>
      <c r="R4237">
        <v>35664.714</v>
      </c>
      <c r="S4237" t="s">
        <v>1428</v>
      </c>
    </row>
    <row r="4238" spans="1:19">
      <c r="A4238" t="s">
        <v>3573</v>
      </c>
      <c r="B4238">
        <v>44327</v>
      </c>
      <c r="C4238" t="s">
        <v>3574</v>
      </c>
      <c r="D4238" s="132">
        <v>44327</v>
      </c>
      <c r="E4238" t="s">
        <v>1429</v>
      </c>
      <c r="F4238" t="s">
        <v>74</v>
      </c>
      <c r="G4238" t="s">
        <v>1054</v>
      </c>
      <c r="H4238" t="s">
        <v>66</v>
      </c>
      <c r="I4238" t="s">
        <v>1407</v>
      </c>
      <c r="J4238">
        <v>6</v>
      </c>
      <c r="K4238">
        <v>5415</v>
      </c>
      <c r="L4238">
        <v>32490</v>
      </c>
      <c r="M4238">
        <v>12.892899999999999</v>
      </c>
      <c r="N4238">
        <v>77.357399999999998</v>
      </c>
      <c r="O4238">
        <v>0</v>
      </c>
      <c r="P4238">
        <v>0</v>
      </c>
      <c r="Q4238">
        <v>5427.8928999999998</v>
      </c>
      <c r="R4238">
        <v>32567.357400000001</v>
      </c>
      <c r="S4238" t="s">
        <v>1428</v>
      </c>
    </row>
    <row r="4239" spans="1:19">
      <c r="A4239" t="s">
        <v>3575</v>
      </c>
      <c r="B4239">
        <v>44327</v>
      </c>
      <c r="C4239" t="s">
        <v>3576</v>
      </c>
      <c r="D4239" s="132">
        <v>44327</v>
      </c>
      <c r="E4239" t="s">
        <v>1429</v>
      </c>
      <c r="F4239" t="s">
        <v>72</v>
      </c>
      <c r="G4239" t="s">
        <v>1054</v>
      </c>
      <c r="H4239" t="s">
        <v>66</v>
      </c>
      <c r="I4239" t="s">
        <v>1407</v>
      </c>
      <c r="J4239">
        <v>7</v>
      </c>
      <c r="K4239">
        <v>5415</v>
      </c>
      <c r="L4239">
        <v>37905</v>
      </c>
      <c r="M4239">
        <v>12.892899999999999</v>
      </c>
      <c r="N4239">
        <v>90.250299999999996</v>
      </c>
      <c r="O4239">
        <v>0</v>
      </c>
      <c r="P4239">
        <v>0</v>
      </c>
      <c r="Q4239">
        <v>5427.8928999999998</v>
      </c>
      <c r="R4239">
        <v>37995.2503</v>
      </c>
      <c r="S4239" t="s">
        <v>1428</v>
      </c>
    </row>
    <row r="4240" spans="1:19">
      <c r="A4240" t="s">
        <v>3577</v>
      </c>
      <c r="B4240">
        <v>44327</v>
      </c>
      <c r="C4240" t="s">
        <v>3578</v>
      </c>
      <c r="D4240" s="132">
        <v>44327</v>
      </c>
      <c r="E4240" t="s">
        <v>1429</v>
      </c>
      <c r="F4240" t="s">
        <v>70</v>
      </c>
      <c r="G4240" t="s">
        <v>1436</v>
      </c>
      <c r="H4240" t="s">
        <v>66</v>
      </c>
      <c r="I4240" t="s">
        <v>1407</v>
      </c>
      <c r="J4240">
        <v>1</v>
      </c>
      <c r="K4240">
        <v>5415</v>
      </c>
      <c r="L4240">
        <v>5415</v>
      </c>
      <c r="M4240">
        <v>12.892899999999999</v>
      </c>
      <c r="N4240">
        <v>12.892899999999999</v>
      </c>
      <c r="O4240">
        <v>0</v>
      </c>
      <c r="P4240">
        <v>0</v>
      </c>
      <c r="Q4240">
        <v>5427.8928999999998</v>
      </c>
      <c r="R4240">
        <v>5427.8928999999998</v>
      </c>
      <c r="S4240" t="s">
        <v>1428</v>
      </c>
    </row>
    <row r="4241" spans="1:19">
      <c r="A4241" t="s">
        <v>3579</v>
      </c>
      <c r="B4241">
        <v>44327</v>
      </c>
      <c r="C4241" t="s">
        <v>3580</v>
      </c>
      <c r="D4241" s="132">
        <v>44327</v>
      </c>
      <c r="E4241" t="s">
        <v>1429</v>
      </c>
      <c r="F4241" t="s">
        <v>75</v>
      </c>
      <c r="G4241" t="s">
        <v>76</v>
      </c>
      <c r="H4241" t="s">
        <v>66</v>
      </c>
      <c r="I4241" t="s">
        <v>1407</v>
      </c>
      <c r="J4241">
        <v>2</v>
      </c>
      <c r="K4241">
        <v>5415</v>
      </c>
      <c r="L4241">
        <v>10830</v>
      </c>
      <c r="M4241">
        <v>12.892899999999999</v>
      </c>
      <c r="N4241">
        <v>25.785799999999998</v>
      </c>
      <c r="O4241">
        <v>0</v>
      </c>
      <c r="P4241">
        <v>0</v>
      </c>
      <c r="Q4241">
        <v>5427.8928999999998</v>
      </c>
      <c r="R4241">
        <v>10855.7858</v>
      </c>
      <c r="S4241" t="s">
        <v>1428</v>
      </c>
    </row>
    <row r="4242" spans="1:19">
      <c r="A4242" t="s">
        <v>3581</v>
      </c>
      <c r="B4242">
        <v>44327</v>
      </c>
      <c r="C4242" t="s">
        <v>3582</v>
      </c>
      <c r="D4242" s="132">
        <v>44327</v>
      </c>
      <c r="E4242" t="s">
        <v>1429</v>
      </c>
      <c r="F4242" t="s">
        <v>69</v>
      </c>
      <c r="G4242" t="s">
        <v>66</v>
      </c>
      <c r="H4242" t="s">
        <v>66</v>
      </c>
      <c r="I4242" t="s">
        <v>1407</v>
      </c>
      <c r="J4242">
        <v>5</v>
      </c>
      <c r="K4242">
        <v>5415</v>
      </c>
      <c r="L4242">
        <v>27075</v>
      </c>
      <c r="M4242">
        <v>12.892899999999999</v>
      </c>
      <c r="N4242">
        <v>64.464500000000001</v>
      </c>
      <c r="O4242">
        <v>0</v>
      </c>
      <c r="P4242">
        <v>0</v>
      </c>
      <c r="Q4242">
        <v>5427.8928999999998</v>
      </c>
      <c r="R4242">
        <v>27139.464499999998</v>
      </c>
      <c r="S4242" t="s">
        <v>1428</v>
      </c>
    </row>
    <row r="4243" spans="1:19">
      <c r="A4243" t="s">
        <v>3583</v>
      </c>
      <c r="B4243">
        <v>44327</v>
      </c>
      <c r="C4243" t="s">
        <v>3584</v>
      </c>
      <c r="D4243" s="132">
        <v>44327</v>
      </c>
      <c r="E4243" t="s">
        <v>1429</v>
      </c>
      <c r="F4243" t="s">
        <v>59</v>
      </c>
      <c r="G4243" t="s">
        <v>54</v>
      </c>
      <c r="H4243" t="s">
        <v>54</v>
      </c>
      <c r="I4243" t="s">
        <v>1319</v>
      </c>
      <c r="J4243">
        <v>40</v>
      </c>
      <c r="K4243">
        <v>1244</v>
      </c>
      <c r="L4243">
        <v>49760</v>
      </c>
      <c r="M4243">
        <v>2.9619</v>
      </c>
      <c r="N4243">
        <v>118.476</v>
      </c>
      <c r="O4243">
        <v>0</v>
      </c>
      <c r="P4243">
        <v>0</v>
      </c>
      <c r="Q4243">
        <v>1246.9619</v>
      </c>
      <c r="R4243">
        <v>49878.476000000002</v>
      </c>
      <c r="S4243" t="s">
        <v>1428</v>
      </c>
    </row>
    <row r="4244" spans="1:19">
      <c r="A4244" t="s">
        <v>3583</v>
      </c>
      <c r="B4244">
        <v>44327</v>
      </c>
      <c r="C4244" t="s">
        <v>3584</v>
      </c>
      <c r="D4244" s="132">
        <v>44327</v>
      </c>
      <c r="E4244" t="s">
        <v>1429</v>
      </c>
      <c r="F4244" t="s">
        <v>59</v>
      </c>
      <c r="G4244" t="s">
        <v>54</v>
      </c>
      <c r="H4244" t="s">
        <v>54</v>
      </c>
      <c r="I4244" t="s">
        <v>1375</v>
      </c>
      <c r="J4244">
        <v>40</v>
      </c>
      <c r="K4244">
        <v>1400</v>
      </c>
      <c r="L4244">
        <v>56000</v>
      </c>
      <c r="M4244">
        <v>3.3332999999999999</v>
      </c>
      <c r="N4244">
        <v>133.33199999999999</v>
      </c>
      <c r="O4244">
        <v>0</v>
      </c>
      <c r="P4244">
        <v>0</v>
      </c>
      <c r="Q4244">
        <v>1403.3333</v>
      </c>
      <c r="R4244">
        <v>56133.332000000002</v>
      </c>
      <c r="S4244" t="s">
        <v>1428</v>
      </c>
    </row>
    <row r="4245" spans="1:19">
      <c r="A4245" t="s">
        <v>3583</v>
      </c>
      <c r="B4245">
        <v>44327</v>
      </c>
      <c r="C4245" t="s">
        <v>3584</v>
      </c>
      <c r="D4245" s="132">
        <v>44327</v>
      </c>
      <c r="E4245" t="s">
        <v>1429</v>
      </c>
      <c r="F4245" t="s">
        <v>59</v>
      </c>
      <c r="G4245" t="s">
        <v>54</v>
      </c>
      <c r="H4245" t="s">
        <v>54</v>
      </c>
      <c r="I4245" t="s">
        <v>1322</v>
      </c>
      <c r="J4245">
        <v>38</v>
      </c>
      <c r="K4245">
        <v>1361</v>
      </c>
      <c r="L4245">
        <v>51718</v>
      </c>
      <c r="M4245">
        <v>3.2404999999999999</v>
      </c>
      <c r="N4245">
        <v>123.139</v>
      </c>
      <c r="O4245">
        <v>0</v>
      </c>
      <c r="P4245">
        <v>0</v>
      </c>
      <c r="Q4245">
        <v>1364.2405000000001</v>
      </c>
      <c r="R4245">
        <v>51841.139000000003</v>
      </c>
      <c r="S4245" t="s">
        <v>1428</v>
      </c>
    </row>
    <row r="4246" spans="1:19">
      <c r="A4246" t="s">
        <v>3583</v>
      </c>
      <c r="B4246">
        <v>44327</v>
      </c>
      <c r="C4246" t="s">
        <v>3584</v>
      </c>
      <c r="D4246" s="132">
        <v>44327</v>
      </c>
      <c r="E4246" t="s">
        <v>1429</v>
      </c>
      <c r="F4246" t="s">
        <v>59</v>
      </c>
      <c r="G4246" t="s">
        <v>54</v>
      </c>
      <c r="H4246" t="s">
        <v>54</v>
      </c>
      <c r="I4246" t="s">
        <v>1407</v>
      </c>
      <c r="J4246">
        <v>5</v>
      </c>
      <c r="K4246">
        <v>5415</v>
      </c>
      <c r="L4246">
        <v>27075</v>
      </c>
      <c r="M4246">
        <v>12.892899999999999</v>
      </c>
      <c r="N4246">
        <v>64.464500000000001</v>
      </c>
      <c r="O4246">
        <v>0</v>
      </c>
      <c r="P4246">
        <v>0</v>
      </c>
      <c r="Q4246">
        <v>5427.8928999999998</v>
      </c>
      <c r="R4246">
        <v>27139.464499999998</v>
      </c>
      <c r="S4246" t="s">
        <v>1428</v>
      </c>
    </row>
    <row r="4247" spans="1:19">
      <c r="A4247" t="s">
        <v>3585</v>
      </c>
      <c r="B4247">
        <v>44327</v>
      </c>
      <c r="C4247" t="s">
        <v>3586</v>
      </c>
      <c r="D4247" s="132">
        <v>44327</v>
      </c>
      <c r="E4247" t="s">
        <v>1429</v>
      </c>
      <c r="F4247" t="s">
        <v>113</v>
      </c>
      <c r="G4247" t="s">
        <v>1011</v>
      </c>
      <c r="H4247" t="s">
        <v>54</v>
      </c>
      <c r="I4247" t="s">
        <v>1408</v>
      </c>
      <c r="J4247">
        <v>15</v>
      </c>
      <c r="K4247">
        <v>7760</v>
      </c>
      <c r="L4247">
        <v>116400</v>
      </c>
      <c r="M4247">
        <v>18.476199999999999</v>
      </c>
      <c r="N4247">
        <v>277.14299999999997</v>
      </c>
      <c r="O4247">
        <v>0</v>
      </c>
      <c r="P4247">
        <v>0</v>
      </c>
      <c r="Q4247">
        <v>7778.4762000000001</v>
      </c>
      <c r="R4247">
        <v>116677.143</v>
      </c>
      <c r="S4247" t="s">
        <v>1428</v>
      </c>
    </row>
    <row r="4248" spans="1:19">
      <c r="A4248" t="s">
        <v>3585</v>
      </c>
      <c r="B4248">
        <v>44327</v>
      </c>
      <c r="C4248" t="s">
        <v>3586</v>
      </c>
      <c r="D4248" s="132">
        <v>44327</v>
      </c>
      <c r="E4248" t="s">
        <v>1429</v>
      </c>
      <c r="F4248" t="s">
        <v>113</v>
      </c>
      <c r="G4248" t="s">
        <v>1011</v>
      </c>
      <c r="H4248" t="s">
        <v>54</v>
      </c>
      <c r="I4248" t="s">
        <v>1407</v>
      </c>
      <c r="J4248">
        <v>10</v>
      </c>
      <c r="K4248">
        <v>5415</v>
      </c>
      <c r="L4248">
        <v>54150</v>
      </c>
      <c r="M4248">
        <v>12.892899999999999</v>
      </c>
      <c r="N4248">
        <v>128.929</v>
      </c>
      <c r="O4248">
        <v>0</v>
      </c>
      <c r="P4248">
        <v>0</v>
      </c>
      <c r="Q4248">
        <v>5427.8928999999998</v>
      </c>
      <c r="R4248">
        <v>54278.928999999996</v>
      </c>
      <c r="S4248" t="s">
        <v>1428</v>
      </c>
    </row>
    <row r="4249" spans="1:19">
      <c r="A4249" t="s">
        <v>3587</v>
      </c>
      <c r="B4249">
        <v>44327</v>
      </c>
      <c r="C4249" t="s">
        <v>3588</v>
      </c>
      <c r="D4249" s="132">
        <v>44327</v>
      </c>
      <c r="E4249" t="s">
        <v>1429</v>
      </c>
      <c r="F4249" t="s">
        <v>52</v>
      </c>
      <c r="G4249" t="s">
        <v>1051</v>
      </c>
      <c r="H4249" t="s">
        <v>54</v>
      </c>
      <c r="I4249" t="s">
        <v>1407</v>
      </c>
      <c r="J4249">
        <v>20</v>
      </c>
      <c r="K4249">
        <v>5415</v>
      </c>
      <c r="L4249">
        <v>108300</v>
      </c>
      <c r="M4249">
        <v>12.892899999999999</v>
      </c>
      <c r="N4249">
        <v>257.858</v>
      </c>
      <c r="O4249">
        <v>0</v>
      </c>
      <c r="P4249">
        <v>0</v>
      </c>
      <c r="Q4249">
        <v>5427.8928999999998</v>
      </c>
      <c r="R4249">
        <v>108557.85799999999</v>
      </c>
      <c r="S4249" t="s">
        <v>1428</v>
      </c>
    </row>
    <row r="4250" spans="1:19">
      <c r="A4250" t="s">
        <v>3587</v>
      </c>
      <c r="B4250">
        <v>44327</v>
      </c>
      <c r="C4250" t="s">
        <v>3588</v>
      </c>
      <c r="D4250" s="132">
        <v>44327</v>
      </c>
      <c r="E4250" t="s">
        <v>1429</v>
      </c>
      <c r="F4250" t="s">
        <v>52</v>
      </c>
      <c r="G4250" t="s">
        <v>1051</v>
      </c>
      <c r="H4250" t="s">
        <v>54</v>
      </c>
      <c r="I4250" t="s">
        <v>1420</v>
      </c>
      <c r="J4250">
        <v>5</v>
      </c>
      <c r="K4250">
        <v>9035</v>
      </c>
      <c r="L4250">
        <v>45175</v>
      </c>
      <c r="M4250">
        <v>21.511900000000001</v>
      </c>
      <c r="N4250">
        <v>107.5595</v>
      </c>
      <c r="O4250">
        <v>0</v>
      </c>
      <c r="P4250">
        <v>0</v>
      </c>
      <c r="Q4250">
        <v>9056.5118999999995</v>
      </c>
      <c r="R4250">
        <v>45282.559500000003</v>
      </c>
      <c r="S4250" t="s">
        <v>1428</v>
      </c>
    </row>
    <row r="4251" spans="1:19">
      <c r="A4251" t="s">
        <v>3587</v>
      </c>
      <c r="B4251">
        <v>44327</v>
      </c>
      <c r="C4251" t="s">
        <v>3588</v>
      </c>
      <c r="D4251" s="132">
        <v>44327</v>
      </c>
      <c r="E4251" t="s">
        <v>1429</v>
      </c>
      <c r="F4251" t="s">
        <v>52</v>
      </c>
      <c r="G4251" t="s">
        <v>1051</v>
      </c>
      <c r="H4251" t="s">
        <v>54</v>
      </c>
      <c r="I4251" t="s">
        <v>1475</v>
      </c>
      <c r="J4251">
        <v>20</v>
      </c>
      <c r="K4251">
        <v>9035</v>
      </c>
      <c r="L4251">
        <v>180700</v>
      </c>
      <c r="M4251">
        <v>21.511900000000001</v>
      </c>
      <c r="N4251">
        <v>430.238</v>
      </c>
      <c r="O4251">
        <v>0</v>
      </c>
      <c r="P4251">
        <v>0</v>
      </c>
      <c r="Q4251">
        <v>9056.5118999999995</v>
      </c>
      <c r="R4251">
        <v>181130.23800000001</v>
      </c>
      <c r="S4251" t="s">
        <v>1428</v>
      </c>
    </row>
    <row r="4252" spans="1:19">
      <c r="A4252" t="s">
        <v>3587</v>
      </c>
      <c r="B4252">
        <v>44327</v>
      </c>
      <c r="C4252" t="s">
        <v>3588</v>
      </c>
      <c r="D4252" s="132">
        <v>44327</v>
      </c>
      <c r="E4252" t="s">
        <v>1429</v>
      </c>
      <c r="F4252" t="s">
        <v>52</v>
      </c>
      <c r="G4252" t="s">
        <v>1051</v>
      </c>
      <c r="H4252" t="s">
        <v>54</v>
      </c>
      <c r="I4252" t="s">
        <v>1319</v>
      </c>
      <c r="J4252">
        <v>100</v>
      </c>
      <c r="K4252">
        <v>1244</v>
      </c>
      <c r="L4252">
        <v>124400</v>
      </c>
      <c r="M4252">
        <v>2.9619</v>
      </c>
      <c r="N4252">
        <v>296.19</v>
      </c>
      <c r="O4252">
        <v>0</v>
      </c>
      <c r="P4252">
        <v>0</v>
      </c>
      <c r="Q4252">
        <v>1246.9619</v>
      </c>
      <c r="R4252">
        <v>124696.19</v>
      </c>
      <c r="S4252" t="s">
        <v>1428</v>
      </c>
    </row>
    <row r="4253" spans="1:19">
      <c r="A4253" t="s">
        <v>3587</v>
      </c>
      <c r="B4253">
        <v>44327</v>
      </c>
      <c r="C4253" t="s">
        <v>3588</v>
      </c>
      <c r="D4253" s="132">
        <v>44327</v>
      </c>
      <c r="E4253" t="s">
        <v>1429</v>
      </c>
      <c r="F4253" t="s">
        <v>52</v>
      </c>
      <c r="G4253" t="s">
        <v>1051</v>
      </c>
      <c r="H4253" t="s">
        <v>54</v>
      </c>
      <c r="I4253" t="s">
        <v>1156</v>
      </c>
      <c r="J4253">
        <v>60</v>
      </c>
      <c r="K4253">
        <v>1419</v>
      </c>
      <c r="L4253">
        <v>85140</v>
      </c>
      <c r="M4253">
        <v>3.3786</v>
      </c>
      <c r="N4253">
        <v>202.71600000000001</v>
      </c>
      <c r="O4253">
        <v>0</v>
      </c>
      <c r="P4253">
        <v>0</v>
      </c>
      <c r="Q4253">
        <v>1422.3786</v>
      </c>
      <c r="R4253">
        <v>85342.716</v>
      </c>
      <c r="S4253" t="s">
        <v>1428</v>
      </c>
    </row>
    <row r="4254" spans="1:19">
      <c r="A4254" t="s">
        <v>3589</v>
      </c>
      <c r="B4254">
        <v>44327</v>
      </c>
      <c r="C4254" t="s">
        <v>3590</v>
      </c>
      <c r="D4254" s="132">
        <v>44327</v>
      </c>
      <c r="E4254" t="s">
        <v>1429</v>
      </c>
      <c r="F4254" t="s">
        <v>92</v>
      </c>
      <c r="G4254" t="s">
        <v>1432</v>
      </c>
      <c r="H4254" t="s">
        <v>1433</v>
      </c>
      <c r="I4254" t="s">
        <v>1407</v>
      </c>
      <c r="J4254">
        <v>10</v>
      </c>
      <c r="K4254">
        <v>5415</v>
      </c>
      <c r="L4254">
        <v>54150</v>
      </c>
      <c r="M4254">
        <v>12.892899999999999</v>
      </c>
      <c r="N4254">
        <v>128.929</v>
      </c>
      <c r="O4254">
        <v>0</v>
      </c>
      <c r="P4254">
        <v>0</v>
      </c>
      <c r="Q4254">
        <v>5427.8928999999998</v>
      </c>
      <c r="R4254">
        <v>54278.928999999996</v>
      </c>
      <c r="S4254" t="s">
        <v>1428</v>
      </c>
    </row>
    <row r="4255" spans="1:19">
      <c r="A4255" t="s">
        <v>3591</v>
      </c>
      <c r="B4255">
        <v>44327</v>
      </c>
      <c r="C4255" t="s">
        <v>3592</v>
      </c>
      <c r="D4255" s="132">
        <v>44327</v>
      </c>
      <c r="E4255" t="s">
        <v>1429</v>
      </c>
      <c r="F4255" t="s">
        <v>7</v>
      </c>
      <c r="G4255" t="s">
        <v>1430</v>
      </c>
      <c r="H4255" t="s">
        <v>117</v>
      </c>
      <c r="I4255" t="s">
        <v>1407</v>
      </c>
      <c r="J4255">
        <v>9</v>
      </c>
      <c r="K4255">
        <v>5415</v>
      </c>
      <c r="L4255">
        <v>48735</v>
      </c>
      <c r="M4255">
        <v>12.892899999999999</v>
      </c>
      <c r="N4255">
        <v>116.0361</v>
      </c>
      <c r="O4255">
        <v>0</v>
      </c>
      <c r="P4255">
        <v>0</v>
      </c>
      <c r="Q4255">
        <v>5427.8928999999998</v>
      </c>
      <c r="R4255">
        <v>48851.036099999998</v>
      </c>
      <c r="S4255" t="s">
        <v>1428</v>
      </c>
    </row>
    <row r="4256" spans="1:19">
      <c r="A4256" t="s">
        <v>3593</v>
      </c>
      <c r="B4256">
        <v>44327</v>
      </c>
      <c r="C4256" t="s">
        <v>3594</v>
      </c>
      <c r="D4256" s="132">
        <v>44327</v>
      </c>
      <c r="E4256" t="s">
        <v>1429</v>
      </c>
      <c r="F4256" t="s">
        <v>109</v>
      </c>
      <c r="G4256" t="s">
        <v>117</v>
      </c>
      <c r="H4256" t="s">
        <v>117</v>
      </c>
      <c r="I4256" t="s">
        <v>1407</v>
      </c>
      <c r="J4256">
        <v>14</v>
      </c>
      <c r="K4256">
        <v>5415</v>
      </c>
      <c r="L4256">
        <v>75810</v>
      </c>
      <c r="M4256">
        <v>12.892899999999999</v>
      </c>
      <c r="N4256">
        <v>180.50059999999999</v>
      </c>
      <c r="O4256">
        <v>0</v>
      </c>
      <c r="P4256">
        <v>0</v>
      </c>
      <c r="Q4256">
        <v>5427.8928999999998</v>
      </c>
      <c r="R4256">
        <v>75990.500599999999</v>
      </c>
      <c r="S4256" t="s">
        <v>1428</v>
      </c>
    </row>
    <row r="4257" spans="1:19">
      <c r="A4257" t="s">
        <v>3595</v>
      </c>
      <c r="B4257">
        <v>44327</v>
      </c>
      <c r="C4257" t="s">
        <v>3596</v>
      </c>
      <c r="D4257" s="132">
        <v>44327</v>
      </c>
      <c r="E4257" t="s">
        <v>1429</v>
      </c>
      <c r="F4257" t="s">
        <v>114</v>
      </c>
      <c r="G4257" t="s">
        <v>1440</v>
      </c>
      <c r="H4257" t="s">
        <v>117</v>
      </c>
      <c r="I4257" t="s">
        <v>1322</v>
      </c>
      <c r="J4257">
        <v>20</v>
      </c>
      <c r="K4257">
        <v>1361</v>
      </c>
      <c r="L4257">
        <v>27220</v>
      </c>
      <c r="M4257">
        <v>3.2404999999999999</v>
      </c>
      <c r="N4257">
        <v>64.81</v>
      </c>
      <c r="O4257">
        <v>0</v>
      </c>
      <c r="P4257">
        <v>0</v>
      </c>
      <c r="Q4257">
        <v>1364.2405000000001</v>
      </c>
      <c r="R4257">
        <v>27284.81</v>
      </c>
      <c r="S4257" t="s">
        <v>1428</v>
      </c>
    </row>
    <row r="4258" spans="1:19">
      <c r="A4258" t="s">
        <v>3595</v>
      </c>
      <c r="B4258">
        <v>44327</v>
      </c>
      <c r="C4258" t="s">
        <v>3596</v>
      </c>
      <c r="D4258" s="132">
        <v>44327</v>
      </c>
      <c r="E4258" t="s">
        <v>1429</v>
      </c>
      <c r="F4258" t="s">
        <v>114</v>
      </c>
      <c r="G4258" t="s">
        <v>1440</v>
      </c>
      <c r="H4258" t="s">
        <v>117</v>
      </c>
      <c r="I4258" t="s">
        <v>1407</v>
      </c>
      <c r="J4258">
        <v>6</v>
      </c>
      <c r="K4258">
        <v>5415</v>
      </c>
      <c r="L4258">
        <v>32490</v>
      </c>
      <c r="M4258">
        <v>12.892899999999999</v>
      </c>
      <c r="N4258">
        <v>77.357399999999998</v>
      </c>
      <c r="O4258">
        <v>0</v>
      </c>
      <c r="P4258">
        <v>0</v>
      </c>
      <c r="Q4258">
        <v>5427.8928999999998</v>
      </c>
      <c r="R4258">
        <v>32567.357400000001</v>
      </c>
      <c r="S4258" t="s">
        <v>1428</v>
      </c>
    </row>
    <row r="4259" spans="1:19">
      <c r="A4259" t="s">
        <v>3597</v>
      </c>
      <c r="B4259">
        <v>44327</v>
      </c>
      <c r="C4259" t="s">
        <v>3598</v>
      </c>
      <c r="D4259" s="132">
        <v>44327</v>
      </c>
      <c r="E4259" t="s">
        <v>1429</v>
      </c>
      <c r="F4259" t="s">
        <v>10</v>
      </c>
      <c r="G4259" t="s">
        <v>1430</v>
      </c>
      <c r="H4259" t="s">
        <v>117</v>
      </c>
      <c r="I4259" t="s">
        <v>1407</v>
      </c>
      <c r="J4259">
        <v>1</v>
      </c>
      <c r="K4259">
        <v>5415</v>
      </c>
      <c r="L4259">
        <v>5415</v>
      </c>
      <c r="M4259">
        <v>12.892899999999999</v>
      </c>
      <c r="N4259">
        <v>12.892899999999999</v>
      </c>
      <c r="O4259">
        <v>0</v>
      </c>
      <c r="P4259">
        <v>0</v>
      </c>
      <c r="Q4259">
        <v>5427.8928999999998</v>
      </c>
      <c r="R4259">
        <v>5427.8928999999998</v>
      </c>
      <c r="S4259" t="s">
        <v>1428</v>
      </c>
    </row>
    <row r="4260" spans="1:19">
      <c r="A4260" t="s">
        <v>3599</v>
      </c>
      <c r="B4260">
        <v>44327</v>
      </c>
      <c r="C4260" t="s">
        <v>3600</v>
      </c>
      <c r="D4260" s="132">
        <v>44327</v>
      </c>
      <c r="E4260" t="s">
        <v>1429</v>
      </c>
      <c r="F4260" t="s">
        <v>5</v>
      </c>
      <c r="G4260" t="s">
        <v>1430</v>
      </c>
      <c r="H4260" t="s">
        <v>117</v>
      </c>
      <c r="I4260" t="s">
        <v>1407</v>
      </c>
      <c r="J4260">
        <v>2</v>
      </c>
      <c r="K4260">
        <v>5415</v>
      </c>
      <c r="L4260">
        <v>10830</v>
      </c>
      <c r="M4260">
        <v>12.892899999999999</v>
      </c>
      <c r="N4260">
        <v>25.785799999999998</v>
      </c>
      <c r="O4260">
        <v>0</v>
      </c>
      <c r="P4260">
        <v>0</v>
      </c>
      <c r="Q4260">
        <v>5427.8928999999998</v>
      </c>
      <c r="R4260">
        <v>10855.7858</v>
      </c>
      <c r="S4260" t="s">
        <v>1428</v>
      </c>
    </row>
    <row r="4261" spans="1:19">
      <c r="A4261" t="s">
        <v>3601</v>
      </c>
      <c r="B4261">
        <v>44327</v>
      </c>
      <c r="C4261" t="s">
        <v>3602</v>
      </c>
      <c r="D4261" s="132">
        <v>44327</v>
      </c>
      <c r="E4261" t="s">
        <v>1429</v>
      </c>
      <c r="F4261" t="s">
        <v>898</v>
      </c>
      <c r="G4261" t="s">
        <v>1441</v>
      </c>
      <c r="H4261" t="s">
        <v>117</v>
      </c>
      <c r="I4261" t="s">
        <v>2141</v>
      </c>
      <c r="J4261">
        <v>30</v>
      </c>
      <c r="K4261">
        <v>1176</v>
      </c>
      <c r="L4261">
        <v>35280</v>
      </c>
      <c r="M4261">
        <v>2.8</v>
      </c>
      <c r="N4261">
        <v>84</v>
      </c>
      <c r="O4261">
        <v>0</v>
      </c>
      <c r="P4261">
        <v>0</v>
      </c>
      <c r="Q4261">
        <v>1178.8</v>
      </c>
      <c r="R4261">
        <v>35364</v>
      </c>
      <c r="S4261" t="s">
        <v>1428</v>
      </c>
    </row>
    <row r="4262" spans="1:19">
      <c r="A4262" t="s">
        <v>3601</v>
      </c>
      <c r="B4262">
        <v>44327</v>
      </c>
      <c r="C4262" t="s">
        <v>3602</v>
      </c>
      <c r="D4262" s="132">
        <v>44327</v>
      </c>
      <c r="E4262" t="s">
        <v>1429</v>
      </c>
      <c r="F4262" t="s">
        <v>898</v>
      </c>
      <c r="G4262" t="s">
        <v>1441</v>
      </c>
      <c r="H4262" t="s">
        <v>117</v>
      </c>
      <c r="I4262" t="s">
        <v>1407</v>
      </c>
      <c r="J4262">
        <v>2</v>
      </c>
      <c r="K4262">
        <v>5415</v>
      </c>
      <c r="L4262">
        <v>10830</v>
      </c>
      <c r="M4262">
        <v>12.892899999999999</v>
      </c>
      <c r="N4262">
        <v>25.785799999999998</v>
      </c>
      <c r="O4262">
        <v>0</v>
      </c>
      <c r="P4262">
        <v>0</v>
      </c>
      <c r="Q4262">
        <v>5427.8928999999998</v>
      </c>
      <c r="R4262">
        <v>10855.7858</v>
      </c>
      <c r="S4262" t="s">
        <v>1428</v>
      </c>
    </row>
    <row r="4263" spans="1:19">
      <c r="A4263" t="s">
        <v>3603</v>
      </c>
      <c r="B4263">
        <v>44327</v>
      </c>
      <c r="C4263" t="s">
        <v>3604</v>
      </c>
      <c r="D4263" s="132">
        <v>44327</v>
      </c>
      <c r="E4263" t="s">
        <v>1429</v>
      </c>
      <c r="F4263" t="s">
        <v>1419</v>
      </c>
      <c r="G4263" t="s">
        <v>117</v>
      </c>
      <c r="H4263" t="s">
        <v>117</v>
      </c>
      <c r="I4263" t="s">
        <v>1407</v>
      </c>
      <c r="J4263">
        <v>25</v>
      </c>
      <c r="K4263">
        <v>5415</v>
      </c>
      <c r="L4263">
        <v>135375</v>
      </c>
      <c r="M4263">
        <v>12.892899999999999</v>
      </c>
      <c r="N4263">
        <v>322.32249999999999</v>
      </c>
      <c r="O4263">
        <v>0</v>
      </c>
      <c r="P4263">
        <v>0</v>
      </c>
      <c r="Q4263">
        <v>5427.8928999999998</v>
      </c>
      <c r="R4263">
        <v>135697.32250000001</v>
      </c>
      <c r="S4263" t="s">
        <v>1428</v>
      </c>
    </row>
    <row r="4264" spans="1:19">
      <c r="A4264" t="s">
        <v>3605</v>
      </c>
      <c r="B4264">
        <v>44327</v>
      </c>
      <c r="C4264" t="s">
        <v>3606</v>
      </c>
      <c r="D4264" s="132">
        <v>44327</v>
      </c>
      <c r="E4264" t="s">
        <v>1429</v>
      </c>
      <c r="F4264" t="s">
        <v>11</v>
      </c>
      <c r="G4264" t="s">
        <v>1441</v>
      </c>
      <c r="H4264" t="s">
        <v>117</v>
      </c>
      <c r="I4264" t="s">
        <v>1407</v>
      </c>
      <c r="J4264">
        <v>30</v>
      </c>
      <c r="K4264">
        <v>5415</v>
      </c>
      <c r="L4264">
        <v>162450</v>
      </c>
      <c r="M4264">
        <v>12.892899999999999</v>
      </c>
      <c r="N4264">
        <v>386.78699999999998</v>
      </c>
      <c r="O4264">
        <v>0</v>
      </c>
      <c r="P4264">
        <v>0</v>
      </c>
      <c r="Q4264">
        <v>5427.8928999999998</v>
      </c>
      <c r="R4264">
        <v>162836.78700000001</v>
      </c>
      <c r="S4264" t="s">
        <v>1428</v>
      </c>
    </row>
    <row r="4265" spans="1:19">
      <c r="A4265" t="s">
        <v>3607</v>
      </c>
      <c r="B4265">
        <v>44327</v>
      </c>
      <c r="C4265" t="s">
        <v>3608</v>
      </c>
      <c r="D4265" s="132">
        <v>44327</v>
      </c>
      <c r="E4265" t="s">
        <v>1429</v>
      </c>
      <c r="F4265" t="s">
        <v>106</v>
      </c>
      <c r="G4265" t="s">
        <v>1444</v>
      </c>
      <c r="H4265" t="s">
        <v>117</v>
      </c>
      <c r="I4265" t="s">
        <v>1407</v>
      </c>
      <c r="J4265">
        <v>93</v>
      </c>
      <c r="K4265">
        <v>5415</v>
      </c>
      <c r="L4265">
        <v>503595</v>
      </c>
      <c r="M4265">
        <v>12.892899999999999</v>
      </c>
      <c r="N4265">
        <v>1199.0397</v>
      </c>
      <c r="O4265">
        <v>0</v>
      </c>
      <c r="P4265">
        <v>0</v>
      </c>
      <c r="Q4265">
        <v>5427.8928999999998</v>
      </c>
      <c r="R4265">
        <v>504794.03970000002</v>
      </c>
      <c r="S4265" t="s">
        <v>1428</v>
      </c>
    </row>
    <row r="4266" spans="1:19">
      <c r="A4266" t="s">
        <v>3607</v>
      </c>
      <c r="B4266">
        <v>44327</v>
      </c>
      <c r="C4266" t="s">
        <v>3608</v>
      </c>
      <c r="D4266" s="132">
        <v>44327</v>
      </c>
      <c r="E4266" t="s">
        <v>1429</v>
      </c>
      <c r="F4266" t="s">
        <v>106</v>
      </c>
      <c r="G4266" t="s">
        <v>1444</v>
      </c>
      <c r="H4266" t="s">
        <v>117</v>
      </c>
      <c r="I4266" t="s">
        <v>1153</v>
      </c>
      <c r="J4266">
        <v>15</v>
      </c>
      <c r="K4266">
        <v>9045</v>
      </c>
      <c r="L4266">
        <v>135675</v>
      </c>
      <c r="M4266">
        <v>21.535699999999999</v>
      </c>
      <c r="N4266">
        <v>323.03550000000001</v>
      </c>
      <c r="O4266">
        <v>0</v>
      </c>
      <c r="P4266">
        <v>0</v>
      </c>
      <c r="Q4266">
        <v>9066.5357000000004</v>
      </c>
      <c r="R4266">
        <v>135998.0355</v>
      </c>
      <c r="S4266" t="s">
        <v>1428</v>
      </c>
    </row>
    <row r="4267" spans="1:19">
      <c r="A4267" t="s">
        <v>3609</v>
      </c>
      <c r="B4267">
        <v>44327</v>
      </c>
      <c r="C4267" t="s">
        <v>3610</v>
      </c>
      <c r="D4267" s="132">
        <v>44327</v>
      </c>
      <c r="E4267" t="s">
        <v>1429</v>
      </c>
      <c r="F4267" t="s">
        <v>3</v>
      </c>
      <c r="G4267" t="s">
        <v>1044</v>
      </c>
      <c r="H4267" t="s">
        <v>117</v>
      </c>
      <c r="I4267" t="s">
        <v>1407</v>
      </c>
      <c r="J4267">
        <v>1</v>
      </c>
      <c r="K4267">
        <v>5415</v>
      </c>
      <c r="L4267">
        <v>5415</v>
      </c>
      <c r="M4267">
        <v>12.892899999999999</v>
      </c>
      <c r="N4267">
        <v>12.892899999999999</v>
      </c>
      <c r="O4267">
        <v>0</v>
      </c>
      <c r="P4267">
        <v>0</v>
      </c>
      <c r="Q4267">
        <v>5427.8928999999998</v>
      </c>
      <c r="R4267">
        <v>5427.8928999999998</v>
      </c>
      <c r="S4267" t="s">
        <v>1428</v>
      </c>
    </row>
    <row r="4268" spans="1:19">
      <c r="A4268" t="s">
        <v>3611</v>
      </c>
      <c r="B4268">
        <v>44327</v>
      </c>
      <c r="C4268" t="s">
        <v>3612</v>
      </c>
      <c r="D4268" s="132">
        <v>44327</v>
      </c>
      <c r="E4268" t="s">
        <v>1429</v>
      </c>
      <c r="F4268" t="s">
        <v>4</v>
      </c>
      <c r="G4268" t="s">
        <v>1430</v>
      </c>
      <c r="H4268" t="s">
        <v>117</v>
      </c>
      <c r="I4268" t="s">
        <v>1407</v>
      </c>
      <c r="J4268">
        <v>4</v>
      </c>
      <c r="K4268">
        <v>5415</v>
      </c>
      <c r="L4268">
        <v>21660</v>
      </c>
      <c r="M4268">
        <v>12.892899999999999</v>
      </c>
      <c r="N4268">
        <v>51.571599999999997</v>
      </c>
      <c r="O4268">
        <v>0</v>
      </c>
      <c r="P4268">
        <v>0</v>
      </c>
      <c r="Q4268">
        <v>5427.8928999999998</v>
      </c>
      <c r="R4268">
        <v>21711.571599999999</v>
      </c>
      <c r="S4268" t="s">
        <v>1428</v>
      </c>
    </row>
    <row r="4269" spans="1:19">
      <c r="A4269" t="s">
        <v>3613</v>
      </c>
      <c r="B4269">
        <v>44327</v>
      </c>
      <c r="C4269" t="s">
        <v>3614</v>
      </c>
      <c r="D4269" s="132">
        <v>44327</v>
      </c>
      <c r="E4269" t="s">
        <v>1429</v>
      </c>
      <c r="F4269" t="s">
        <v>2</v>
      </c>
      <c r="G4269" t="s">
        <v>1044</v>
      </c>
      <c r="H4269" t="s">
        <v>117</v>
      </c>
      <c r="I4269" t="s">
        <v>1407</v>
      </c>
      <c r="J4269">
        <v>13</v>
      </c>
      <c r="K4269">
        <v>5415</v>
      </c>
      <c r="L4269">
        <v>70395</v>
      </c>
      <c r="M4269">
        <v>12.892899999999999</v>
      </c>
      <c r="N4269">
        <v>167.60769999999999</v>
      </c>
      <c r="O4269">
        <v>0</v>
      </c>
      <c r="P4269">
        <v>0</v>
      </c>
      <c r="Q4269">
        <v>5427.8928999999998</v>
      </c>
      <c r="R4269">
        <v>70562.607699999993</v>
      </c>
      <c r="S4269" t="s">
        <v>1428</v>
      </c>
    </row>
    <row r="4270" spans="1:19">
      <c r="A4270" t="s">
        <v>3615</v>
      </c>
      <c r="B4270">
        <v>44327</v>
      </c>
      <c r="C4270" t="s">
        <v>3616</v>
      </c>
      <c r="D4270" s="132">
        <v>44327</v>
      </c>
      <c r="E4270" t="s">
        <v>1429</v>
      </c>
      <c r="F4270" t="s">
        <v>90</v>
      </c>
      <c r="G4270" t="s">
        <v>1017</v>
      </c>
      <c r="H4270" t="s">
        <v>1433</v>
      </c>
      <c r="I4270" t="s">
        <v>2141</v>
      </c>
      <c r="J4270">
        <v>20</v>
      </c>
      <c r="K4270">
        <v>1176</v>
      </c>
      <c r="L4270">
        <v>23520</v>
      </c>
      <c r="M4270">
        <v>2.8</v>
      </c>
      <c r="N4270">
        <v>56</v>
      </c>
      <c r="O4270">
        <v>0</v>
      </c>
      <c r="P4270">
        <v>0</v>
      </c>
      <c r="Q4270">
        <v>1178.8</v>
      </c>
      <c r="R4270">
        <v>23576</v>
      </c>
      <c r="S4270" t="s">
        <v>1428</v>
      </c>
    </row>
    <row r="4271" spans="1:19">
      <c r="A4271" t="s">
        <v>3615</v>
      </c>
      <c r="B4271">
        <v>44327</v>
      </c>
      <c r="C4271" t="s">
        <v>3616</v>
      </c>
      <c r="D4271" s="132">
        <v>44327</v>
      </c>
      <c r="E4271" t="s">
        <v>1429</v>
      </c>
      <c r="F4271" t="s">
        <v>90</v>
      </c>
      <c r="G4271" t="s">
        <v>1017</v>
      </c>
      <c r="H4271" t="s">
        <v>1433</v>
      </c>
      <c r="I4271" t="s">
        <v>1322</v>
      </c>
      <c r="J4271">
        <v>20</v>
      </c>
      <c r="K4271">
        <v>1361</v>
      </c>
      <c r="L4271">
        <v>27220</v>
      </c>
      <c r="M4271">
        <v>3.2404999999999999</v>
      </c>
      <c r="N4271">
        <v>64.81</v>
      </c>
      <c r="O4271">
        <v>0</v>
      </c>
      <c r="P4271">
        <v>0</v>
      </c>
      <c r="Q4271">
        <v>1364.2405000000001</v>
      </c>
      <c r="R4271">
        <v>27284.81</v>
      </c>
      <c r="S4271" t="s">
        <v>1428</v>
      </c>
    </row>
    <row r="4272" spans="1:19">
      <c r="A4272" t="s">
        <v>3617</v>
      </c>
      <c r="B4272">
        <v>44327</v>
      </c>
      <c r="C4272" t="s">
        <v>3618</v>
      </c>
      <c r="D4272" s="132">
        <v>44327</v>
      </c>
      <c r="E4272" t="s">
        <v>1429</v>
      </c>
      <c r="F4272" t="s">
        <v>115</v>
      </c>
      <c r="G4272" t="s">
        <v>1440</v>
      </c>
      <c r="H4272" t="s">
        <v>117</v>
      </c>
      <c r="I4272" t="s">
        <v>1407</v>
      </c>
      <c r="J4272">
        <v>4</v>
      </c>
      <c r="K4272">
        <v>5415</v>
      </c>
      <c r="L4272">
        <v>21660</v>
      </c>
      <c r="M4272">
        <v>12.892899999999999</v>
      </c>
      <c r="N4272">
        <v>51.571599999999997</v>
      </c>
      <c r="O4272">
        <v>0</v>
      </c>
      <c r="P4272">
        <v>0</v>
      </c>
      <c r="Q4272">
        <v>5427.8928999999998</v>
      </c>
      <c r="R4272">
        <v>21711.571599999999</v>
      </c>
      <c r="S4272" t="s">
        <v>1428</v>
      </c>
    </row>
    <row r="4273" spans="1:19">
      <c r="A4273" t="s">
        <v>3619</v>
      </c>
      <c r="B4273">
        <v>44327</v>
      </c>
      <c r="C4273" t="s">
        <v>3620</v>
      </c>
      <c r="D4273" s="132">
        <v>44327</v>
      </c>
      <c r="E4273" t="s">
        <v>1429</v>
      </c>
      <c r="F4273" t="s">
        <v>851</v>
      </c>
      <c r="G4273" t="s">
        <v>1012</v>
      </c>
      <c r="H4273" t="s">
        <v>1433</v>
      </c>
      <c r="I4273" t="s">
        <v>1407</v>
      </c>
      <c r="J4273">
        <v>30</v>
      </c>
      <c r="K4273">
        <v>5415</v>
      </c>
      <c r="L4273">
        <v>162450</v>
      </c>
      <c r="M4273">
        <v>12.892899999999999</v>
      </c>
      <c r="N4273">
        <v>386.78699999999998</v>
      </c>
      <c r="O4273">
        <v>0</v>
      </c>
      <c r="P4273">
        <v>0</v>
      </c>
      <c r="Q4273">
        <v>5427.8928999999998</v>
      </c>
      <c r="R4273">
        <v>162836.78700000001</v>
      </c>
      <c r="S4273" t="s">
        <v>1428</v>
      </c>
    </row>
    <row r="4274" spans="1:19">
      <c r="A4274" t="s">
        <v>3619</v>
      </c>
      <c r="B4274">
        <v>44327</v>
      </c>
      <c r="C4274" t="s">
        <v>3620</v>
      </c>
      <c r="D4274" s="132">
        <v>44327</v>
      </c>
      <c r="E4274" t="s">
        <v>1429</v>
      </c>
      <c r="F4274" t="s">
        <v>851</v>
      </c>
      <c r="G4274" t="s">
        <v>1012</v>
      </c>
      <c r="H4274" t="s">
        <v>1433</v>
      </c>
      <c r="I4274" t="s">
        <v>1375</v>
      </c>
      <c r="J4274">
        <v>19</v>
      </c>
      <c r="K4274">
        <v>1400</v>
      </c>
      <c r="L4274">
        <v>26600</v>
      </c>
      <c r="M4274">
        <v>3.3332999999999999</v>
      </c>
      <c r="N4274">
        <v>63.332700000000003</v>
      </c>
      <c r="O4274">
        <v>0</v>
      </c>
      <c r="P4274">
        <v>0</v>
      </c>
      <c r="Q4274">
        <v>1403.3333</v>
      </c>
      <c r="R4274">
        <v>26663.332699999999</v>
      </c>
      <c r="S4274" t="s">
        <v>1428</v>
      </c>
    </row>
    <row r="4275" spans="1:19">
      <c r="A4275" t="s">
        <v>3619</v>
      </c>
      <c r="B4275">
        <v>44327</v>
      </c>
      <c r="C4275" t="s">
        <v>3620</v>
      </c>
      <c r="D4275" s="132">
        <v>44327</v>
      </c>
      <c r="E4275" t="s">
        <v>1429</v>
      </c>
      <c r="F4275" t="s">
        <v>851</v>
      </c>
      <c r="G4275" t="s">
        <v>1012</v>
      </c>
      <c r="H4275" t="s">
        <v>1433</v>
      </c>
      <c r="I4275" t="s">
        <v>1322</v>
      </c>
      <c r="J4275">
        <v>20</v>
      </c>
      <c r="K4275">
        <v>1361</v>
      </c>
      <c r="L4275">
        <v>27220</v>
      </c>
      <c r="M4275">
        <v>3.2404999999999999</v>
      </c>
      <c r="N4275">
        <v>64.81</v>
      </c>
      <c r="O4275">
        <v>0</v>
      </c>
      <c r="P4275">
        <v>0</v>
      </c>
      <c r="Q4275">
        <v>1364.2405000000001</v>
      </c>
      <c r="R4275">
        <v>27284.81</v>
      </c>
      <c r="S4275" t="s">
        <v>1428</v>
      </c>
    </row>
    <row r="4276" spans="1:19">
      <c r="A4276" t="s">
        <v>3621</v>
      </c>
      <c r="B4276">
        <v>44327</v>
      </c>
      <c r="C4276" t="s">
        <v>3622</v>
      </c>
      <c r="D4276" s="132">
        <v>44327</v>
      </c>
      <c r="E4276" t="s">
        <v>1429</v>
      </c>
      <c r="F4276" t="s">
        <v>50</v>
      </c>
      <c r="G4276" t="s">
        <v>1431</v>
      </c>
      <c r="H4276" t="s">
        <v>13</v>
      </c>
      <c r="I4276" t="s">
        <v>1407</v>
      </c>
      <c r="J4276">
        <v>60</v>
      </c>
      <c r="K4276">
        <v>5415</v>
      </c>
      <c r="L4276">
        <v>324900</v>
      </c>
      <c r="M4276">
        <v>12.892899999999999</v>
      </c>
      <c r="N4276">
        <v>773.57399999999996</v>
      </c>
      <c r="O4276">
        <v>0</v>
      </c>
      <c r="P4276">
        <v>0</v>
      </c>
      <c r="Q4276">
        <v>5427.8928999999998</v>
      </c>
      <c r="R4276">
        <v>325673.57400000002</v>
      </c>
      <c r="S4276" t="s">
        <v>1428</v>
      </c>
    </row>
    <row r="4277" spans="1:19">
      <c r="A4277" t="s">
        <v>3623</v>
      </c>
      <c r="B4277">
        <v>44327</v>
      </c>
      <c r="C4277" t="s">
        <v>3624</v>
      </c>
      <c r="D4277" s="132">
        <v>44327</v>
      </c>
      <c r="E4277" t="s">
        <v>1429</v>
      </c>
      <c r="F4277" t="s">
        <v>36</v>
      </c>
      <c r="G4277" t="s">
        <v>37</v>
      </c>
      <c r="H4277" t="s">
        <v>13</v>
      </c>
      <c r="I4277" t="s">
        <v>1407</v>
      </c>
      <c r="J4277">
        <v>10</v>
      </c>
      <c r="K4277">
        <v>5415</v>
      </c>
      <c r="L4277">
        <v>54150</v>
      </c>
      <c r="M4277">
        <v>12.892899999999999</v>
      </c>
      <c r="N4277">
        <v>128.929</v>
      </c>
      <c r="O4277">
        <v>0</v>
      </c>
      <c r="P4277">
        <v>0</v>
      </c>
      <c r="Q4277">
        <v>5427.8928999999998</v>
      </c>
      <c r="R4277">
        <v>54278.928999999996</v>
      </c>
      <c r="S4277" t="s">
        <v>1428</v>
      </c>
    </row>
    <row r="4278" spans="1:19">
      <c r="A4278" t="s">
        <v>3625</v>
      </c>
      <c r="B4278">
        <v>44327</v>
      </c>
      <c r="C4278" t="s">
        <v>3626</v>
      </c>
      <c r="D4278" s="132">
        <v>44327</v>
      </c>
      <c r="E4278" t="s">
        <v>1429</v>
      </c>
      <c r="F4278" t="s">
        <v>17</v>
      </c>
      <c r="G4278" t="s">
        <v>1047</v>
      </c>
      <c r="H4278" t="s">
        <v>13</v>
      </c>
      <c r="I4278" t="s">
        <v>1407</v>
      </c>
      <c r="J4278">
        <v>31</v>
      </c>
      <c r="K4278">
        <v>5415</v>
      </c>
      <c r="L4278">
        <v>167865</v>
      </c>
      <c r="M4278">
        <v>12.892899999999999</v>
      </c>
      <c r="N4278">
        <v>399.67989999999998</v>
      </c>
      <c r="O4278">
        <v>0</v>
      </c>
      <c r="P4278">
        <v>0</v>
      </c>
      <c r="Q4278">
        <v>5427.8928999999998</v>
      </c>
      <c r="R4278">
        <v>168264.67989999999</v>
      </c>
      <c r="S4278" t="s">
        <v>1428</v>
      </c>
    </row>
    <row r="4279" spans="1:19">
      <c r="A4279" t="s">
        <v>3627</v>
      </c>
      <c r="B4279">
        <v>44327</v>
      </c>
      <c r="C4279" t="s">
        <v>3628</v>
      </c>
      <c r="D4279" s="132">
        <v>44327</v>
      </c>
      <c r="E4279" t="s">
        <v>1429</v>
      </c>
      <c r="F4279" t="s">
        <v>12</v>
      </c>
      <c r="G4279" t="s">
        <v>1468</v>
      </c>
      <c r="H4279" t="s">
        <v>13</v>
      </c>
      <c r="I4279" t="s">
        <v>1420</v>
      </c>
      <c r="J4279">
        <v>20</v>
      </c>
      <c r="K4279">
        <v>9035</v>
      </c>
      <c r="L4279">
        <v>180700</v>
      </c>
      <c r="M4279">
        <v>21.511900000000001</v>
      </c>
      <c r="N4279">
        <v>430.238</v>
      </c>
      <c r="O4279">
        <v>0</v>
      </c>
      <c r="P4279">
        <v>0</v>
      </c>
      <c r="Q4279">
        <v>9056.5118999999995</v>
      </c>
      <c r="R4279">
        <v>181130.23800000001</v>
      </c>
      <c r="S4279" t="s">
        <v>1428</v>
      </c>
    </row>
    <row r="4280" spans="1:19">
      <c r="A4280" t="s">
        <v>3627</v>
      </c>
      <c r="B4280">
        <v>44327</v>
      </c>
      <c r="C4280" t="s">
        <v>3628</v>
      </c>
      <c r="D4280" s="132">
        <v>44327</v>
      </c>
      <c r="E4280" t="s">
        <v>1429</v>
      </c>
      <c r="F4280" t="s">
        <v>12</v>
      </c>
      <c r="G4280" t="s">
        <v>1468</v>
      </c>
      <c r="H4280" t="s">
        <v>13</v>
      </c>
      <c r="I4280" t="s">
        <v>1156</v>
      </c>
      <c r="J4280">
        <v>20</v>
      </c>
      <c r="K4280">
        <v>1419</v>
      </c>
      <c r="L4280">
        <v>28380</v>
      </c>
      <c r="M4280">
        <v>3.3786</v>
      </c>
      <c r="N4280">
        <v>67.572000000000003</v>
      </c>
      <c r="O4280">
        <v>0</v>
      </c>
      <c r="P4280">
        <v>0</v>
      </c>
      <c r="Q4280">
        <v>1422.3786</v>
      </c>
      <c r="R4280">
        <v>28447.572</v>
      </c>
      <c r="S4280" t="s">
        <v>1428</v>
      </c>
    </row>
    <row r="4281" spans="1:19">
      <c r="A4281" t="s">
        <v>3627</v>
      </c>
      <c r="B4281">
        <v>44327</v>
      </c>
      <c r="C4281" t="s">
        <v>3628</v>
      </c>
      <c r="D4281" s="132">
        <v>44327</v>
      </c>
      <c r="E4281" t="s">
        <v>1429</v>
      </c>
      <c r="F4281" t="s">
        <v>12</v>
      </c>
      <c r="G4281" t="s">
        <v>1468</v>
      </c>
      <c r="H4281" t="s">
        <v>13</v>
      </c>
      <c r="I4281" t="s">
        <v>1375</v>
      </c>
      <c r="J4281">
        <v>40</v>
      </c>
      <c r="K4281">
        <v>1400</v>
      </c>
      <c r="L4281">
        <v>56000</v>
      </c>
      <c r="M4281">
        <v>3.3332999999999999</v>
      </c>
      <c r="N4281">
        <v>133.33199999999999</v>
      </c>
      <c r="O4281">
        <v>0</v>
      </c>
      <c r="P4281">
        <v>0</v>
      </c>
      <c r="Q4281">
        <v>1403.3333</v>
      </c>
      <c r="R4281">
        <v>56133.332000000002</v>
      </c>
      <c r="S4281" t="s">
        <v>1428</v>
      </c>
    </row>
    <row r="4282" spans="1:19">
      <c r="A4282" t="s">
        <v>3627</v>
      </c>
      <c r="B4282">
        <v>44327</v>
      </c>
      <c r="C4282" t="s">
        <v>3628</v>
      </c>
      <c r="D4282" s="132">
        <v>44327</v>
      </c>
      <c r="E4282" t="s">
        <v>1429</v>
      </c>
      <c r="F4282" t="s">
        <v>12</v>
      </c>
      <c r="G4282" t="s">
        <v>1468</v>
      </c>
      <c r="H4282" t="s">
        <v>13</v>
      </c>
      <c r="I4282" t="s">
        <v>1408</v>
      </c>
      <c r="J4282">
        <v>40</v>
      </c>
      <c r="K4282">
        <v>7760</v>
      </c>
      <c r="L4282">
        <v>310400</v>
      </c>
      <c r="M4282">
        <v>18.476199999999999</v>
      </c>
      <c r="N4282">
        <v>739.048</v>
      </c>
      <c r="O4282">
        <v>0</v>
      </c>
      <c r="P4282">
        <v>0</v>
      </c>
      <c r="Q4282">
        <v>7778.4762000000001</v>
      </c>
      <c r="R4282">
        <v>311139.04800000001</v>
      </c>
      <c r="S4282" t="s">
        <v>1428</v>
      </c>
    </row>
    <row r="4283" spans="1:19">
      <c r="A4283" t="s">
        <v>3627</v>
      </c>
      <c r="B4283">
        <v>44327</v>
      </c>
      <c r="C4283" t="s">
        <v>3628</v>
      </c>
      <c r="D4283" s="132">
        <v>44327</v>
      </c>
      <c r="E4283" t="s">
        <v>1429</v>
      </c>
      <c r="F4283" t="s">
        <v>12</v>
      </c>
      <c r="G4283" t="s">
        <v>1468</v>
      </c>
      <c r="H4283" t="s">
        <v>13</v>
      </c>
      <c r="I4283" t="s">
        <v>1344</v>
      </c>
      <c r="J4283">
        <v>20</v>
      </c>
      <c r="K4283">
        <v>9850</v>
      </c>
      <c r="L4283">
        <v>197000</v>
      </c>
      <c r="M4283">
        <v>23.452400000000001</v>
      </c>
      <c r="N4283">
        <v>469.048</v>
      </c>
      <c r="O4283">
        <v>0</v>
      </c>
      <c r="P4283">
        <v>0</v>
      </c>
      <c r="Q4283">
        <v>9873.4524000000001</v>
      </c>
      <c r="R4283">
        <v>197469.04800000001</v>
      </c>
      <c r="S4283" t="s">
        <v>1428</v>
      </c>
    </row>
    <row r="4284" spans="1:19">
      <c r="A4284" t="s">
        <v>3627</v>
      </c>
      <c r="B4284">
        <v>44327</v>
      </c>
      <c r="C4284" t="s">
        <v>3628</v>
      </c>
      <c r="D4284" s="132">
        <v>44327</v>
      </c>
      <c r="E4284" t="s">
        <v>1429</v>
      </c>
      <c r="F4284" t="s">
        <v>12</v>
      </c>
      <c r="G4284" t="s">
        <v>1468</v>
      </c>
      <c r="H4284" t="s">
        <v>13</v>
      </c>
      <c r="I4284" t="s">
        <v>1407</v>
      </c>
      <c r="J4284">
        <v>27</v>
      </c>
      <c r="K4284">
        <v>5415</v>
      </c>
      <c r="L4284">
        <v>146205</v>
      </c>
      <c r="M4284">
        <v>12.892899999999999</v>
      </c>
      <c r="N4284">
        <v>348.10829999999999</v>
      </c>
      <c r="O4284">
        <v>0</v>
      </c>
      <c r="P4284">
        <v>0</v>
      </c>
      <c r="Q4284">
        <v>5427.8928999999998</v>
      </c>
      <c r="R4284">
        <v>146553.10829999999</v>
      </c>
      <c r="S4284" t="s">
        <v>1428</v>
      </c>
    </row>
    <row r="4285" spans="1:19">
      <c r="A4285" t="s">
        <v>3629</v>
      </c>
      <c r="B4285">
        <v>44327</v>
      </c>
      <c r="C4285" t="s">
        <v>3630</v>
      </c>
      <c r="D4285" s="132">
        <v>44327</v>
      </c>
      <c r="E4285" t="s">
        <v>1429</v>
      </c>
      <c r="F4285" t="s">
        <v>15</v>
      </c>
      <c r="G4285" t="s">
        <v>1437</v>
      </c>
      <c r="H4285" t="s">
        <v>13</v>
      </c>
      <c r="I4285" t="s">
        <v>1408</v>
      </c>
      <c r="J4285">
        <v>8</v>
      </c>
      <c r="K4285">
        <v>7760</v>
      </c>
      <c r="L4285">
        <v>62080</v>
      </c>
      <c r="M4285">
        <v>18.476199999999999</v>
      </c>
      <c r="N4285">
        <v>147.80959999999999</v>
      </c>
      <c r="O4285">
        <v>0</v>
      </c>
      <c r="P4285">
        <v>0</v>
      </c>
      <c r="Q4285">
        <v>7778.4762000000001</v>
      </c>
      <c r="R4285">
        <v>62227.809600000001</v>
      </c>
      <c r="S4285" t="s">
        <v>1428</v>
      </c>
    </row>
    <row r="4286" spans="1:19">
      <c r="A4286" t="s">
        <v>3629</v>
      </c>
      <c r="B4286">
        <v>44327</v>
      </c>
      <c r="C4286" t="s">
        <v>3630</v>
      </c>
      <c r="D4286" s="132">
        <v>44327</v>
      </c>
      <c r="E4286" t="s">
        <v>1429</v>
      </c>
      <c r="F4286" t="s">
        <v>15</v>
      </c>
      <c r="G4286" t="s">
        <v>1437</v>
      </c>
      <c r="H4286" t="s">
        <v>13</v>
      </c>
      <c r="I4286" t="s">
        <v>1344</v>
      </c>
      <c r="J4286">
        <v>5</v>
      </c>
      <c r="K4286">
        <v>9850</v>
      </c>
      <c r="L4286">
        <v>49250</v>
      </c>
      <c r="M4286">
        <v>23.452400000000001</v>
      </c>
      <c r="N4286">
        <v>117.262</v>
      </c>
      <c r="O4286">
        <v>0</v>
      </c>
      <c r="P4286">
        <v>0</v>
      </c>
      <c r="Q4286">
        <v>9873.4524000000001</v>
      </c>
      <c r="R4286">
        <v>49367.262000000002</v>
      </c>
      <c r="S4286" t="s">
        <v>1428</v>
      </c>
    </row>
    <row r="4287" spans="1:19">
      <c r="A4287" t="s">
        <v>3629</v>
      </c>
      <c r="B4287">
        <v>44327</v>
      </c>
      <c r="C4287" t="s">
        <v>3630</v>
      </c>
      <c r="D4287" s="132">
        <v>44327</v>
      </c>
      <c r="E4287" t="s">
        <v>1429</v>
      </c>
      <c r="F4287" t="s">
        <v>15</v>
      </c>
      <c r="G4287" t="s">
        <v>1437</v>
      </c>
      <c r="H4287" t="s">
        <v>13</v>
      </c>
      <c r="I4287" t="s">
        <v>1153</v>
      </c>
      <c r="J4287">
        <v>5</v>
      </c>
      <c r="K4287">
        <v>9045</v>
      </c>
      <c r="L4287">
        <v>45225</v>
      </c>
      <c r="M4287">
        <v>21.535699999999999</v>
      </c>
      <c r="N4287">
        <v>107.6785</v>
      </c>
      <c r="O4287">
        <v>0</v>
      </c>
      <c r="P4287">
        <v>0</v>
      </c>
      <c r="Q4287">
        <v>9066.5357000000004</v>
      </c>
      <c r="R4287">
        <v>45332.678500000002</v>
      </c>
      <c r="S4287" t="s">
        <v>1428</v>
      </c>
    </row>
    <row r="4288" spans="1:19">
      <c r="A4288" t="s">
        <v>3629</v>
      </c>
      <c r="B4288">
        <v>44327</v>
      </c>
      <c r="C4288" t="s">
        <v>3630</v>
      </c>
      <c r="D4288" s="132">
        <v>44327</v>
      </c>
      <c r="E4288" t="s">
        <v>1429</v>
      </c>
      <c r="F4288" t="s">
        <v>15</v>
      </c>
      <c r="G4288" t="s">
        <v>1437</v>
      </c>
      <c r="H4288" t="s">
        <v>13</v>
      </c>
      <c r="I4288" t="s">
        <v>1420</v>
      </c>
      <c r="J4288">
        <v>5</v>
      </c>
      <c r="K4288">
        <v>9035</v>
      </c>
      <c r="L4288">
        <v>45175</v>
      </c>
      <c r="M4288">
        <v>21.511900000000001</v>
      </c>
      <c r="N4288">
        <v>107.5595</v>
      </c>
      <c r="O4288">
        <v>0</v>
      </c>
      <c r="P4288">
        <v>0</v>
      </c>
      <c r="Q4288">
        <v>9056.5118999999995</v>
      </c>
      <c r="R4288">
        <v>45282.559500000003</v>
      </c>
      <c r="S4288" t="s">
        <v>1428</v>
      </c>
    </row>
    <row r="4289" spans="1:19">
      <c r="A4289" t="s">
        <v>3629</v>
      </c>
      <c r="B4289">
        <v>44327</v>
      </c>
      <c r="C4289" t="s">
        <v>3630</v>
      </c>
      <c r="D4289" s="132">
        <v>44327</v>
      </c>
      <c r="E4289" t="s">
        <v>1429</v>
      </c>
      <c r="F4289" t="s">
        <v>15</v>
      </c>
      <c r="G4289" t="s">
        <v>1437</v>
      </c>
      <c r="H4289" t="s">
        <v>13</v>
      </c>
      <c r="I4289" t="s">
        <v>1475</v>
      </c>
      <c r="J4289">
        <v>5</v>
      </c>
      <c r="K4289">
        <v>9035</v>
      </c>
      <c r="L4289">
        <v>45175</v>
      </c>
      <c r="M4289">
        <v>21.511900000000001</v>
      </c>
      <c r="N4289">
        <v>107.5595</v>
      </c>
      <c r="O4289">
        <v>0</v>
      </c>
      <c r="P4289">
        <v>0</v>
      </c>
      <c r="Q4289">
        <v>9056.5118999999995</v>
      </c>
      <c r="R4289">
        <v>45282.559500000003</v>
      </c>
      <c r="S4289" t="s">
        <v>1428</v>
      </c>
    </row>
    <row r="4290" spans="1:19">
      <c r="A4290" t="s">
        <v>3631</v>
      </c>
      <c r="B4290">
        <v>44327</v>
      </c>
      <c r="C4290" t="s">
        <v>3632</v>
      </c>
      <c r="D4290" s="132">
        <v>44327</v>
      </c>
      <c r="E4290" t="s">
        <v>1429</v>
      </c>
      <c r="F4290" t="s">
        <v>18</v>
      </c>
      <c r="G4290" t="s">
        <v>19</v>
      </c>
      <c r="H4290" t="s">
        <v>13</v>
      </c>
      <c r="I4290" t="s">
        <v>1408</v>
      </c>
      <c r="J4290">
        <v>20</v>
      </c>
      <c r="K4290">
        <v>7760</v>
      </c>
      <c r="L4290">
        <v>155200</v>
      </c>
      <c r="M4290">
        <v>18.476199999999999</v>
      </c>
      <c r="N4290">
        <v>369.524</v>
      </c>
      <c r="O4290">
        <v>0</v>
      </c>
      <c r="P4290">
        <v>0</v>
      </c>
      <c r="Q4290">
        <v>7778.4762000000001</v>
      </c>
      <c r="R4290">
        <v>155569.524</v>
      </c>
      <c r="S4290" t="s">
        <v>1428</v>
      </c>
    </row>
    <row r="4291" spans="1:19">
      <c r="A4291" t="s">
        <v>3631</v>
      </c>
      <c r="B4291">
        <v>44327</v>
      </c>
      <c r="C4291" t="s">
        <v>3632</v>
      </c>
      <c r="D4291" s="132">
        <v>44327</v>
      </c>
      <c r="E4291" t="s">
        <v>1429</v>
      </c>
      <c r="F4291" t="s">
        <v>18</v>
      </c>
      <c r="G4291" t="s">
        <v>19</v>
      </c>
      <c r="H4291" t="s">
        <v>13</v>
      </c>
      <c r="I4291" t="s">
        <v>1322</v>
      </c>
      <c r="J4291">
        <v>80</v>
      </c>
      <c r="K4291">
        <v>1361</v>
      </c>
      <c r="L4291">
        <v>108880</v>
      </c>
      <c r="M4291">
        <v>3.2404999999999999</v>
      </c>
      <c r="N4291">
        <v>259.24</v>
      </c>
      <c r="O4291">
        <v>0</v>
      </c>
      <c r="P4291">
        <v>0</v>
      </c>
      <c r="Q4291">
        <v>1364.2405000000001</v>
      </c>
      <c r="R4291">
        <v>109139.24</v>
      </c>
      <c r="S4291" t="s">
        <v>1428</v>
      </c>
    </row>
    <row r="4292" spans="1:19">
      <c r="A4292" t="s">
        <v>3631</v>
      </c>
      <c r="B4292">
        <v>44327</v>
      </c>
      <c r="C4292" t="s">
        <v>3632</v>
      </c>
      <c r="D4292" s="132">
        <v>44327</v>
      </c>
      <c r="E4292" t="s">
        <v>1429</v>
      </c>
      <c r="F4292" t="s">
        <v>18</v>
      </c>
      <c r="G4292" t="s">
        <v>19</v>
      </c>
      <c r="H4292" t="s">
        <v>13</v>
      </c>
      <c r="I4292" t="s">
        <v>1153</v>
      </c>
      <c r="J4292">
        <v>5</v>
      </c>
      <c r="K4292">
        <v>9045</v>
      </c>
      <c r="L4292">
        <v>45225</v>
      </c>
      <c r="M4292">
        <v>21.535699999999999</v>
      </c>
      <c r="N4292">
        <v>107.6785</v>
      </c>
      <c r="O4292">
        <v>0</v>
      </c>
      <c r="P4292">
        <v>0</v>
      </c>
      <c r="Q4292">
        <v>9066.5357000000004</v>
      </c>
      <c r="R4292">
        <v>45332.678500000002</v>
      </c>
      <c r="S4292" t="s">
        <v>1428</v>
      </c>
    </row>
    <row r="4293" spans="1:19">
      <c r="A4293" t="s">
        <v>3631</v>
      </c>
      <c r="B4293">
        <v>44327</v>
      </c>
      <c r="C4293" t="s">
        <v>3632</v>
      </c>
      <c r="D4293" s="132">
        <v>44327</v>
      </c>
      <c r="E4293" t="s">
        <v>1429</v>
      </c>
      <c r="F4293" t="s">
        <v>18</v>
      </c>
      <c r="G4293" t="s">
        <v>19</v>
      </c>
      <c r="H4293" t="s">
        <v>13</v>
      </c>
      <c r="I4293" t="s">
        <v>1407</v>
      </c>
      <c r="J4293">
        <v>20</v>
      </c>
      <c r="K4293">
        <v>5415</v>
      </c>
      <c r="L4293">
        <v>108300</v>
      </c>
      <c r="M4293">
        <v>12.892899999999999</v>
      </c>
      <c r="N4293">
        <v>257.858</v>
      </c>
      <c r="O4293">
        <v>0</v>
      </c>
      <c r="P4293">
        <v>0</v>
      </c>
      <c r="Q4293">
        <v>5427.8928999999998</v>
      </c>
      <c r="R4293">
        <v>108557.85799999999</v>
      </c>
      <c r="S4293" t="s">
        <v>1428</v>
      </c>
    </row>
    <row r="4294" spans="1:19">
      <c r="A4294" t="s">
        <v>3631</v>
      </c>
      <c r="B4294">
        <v>44327</v>
      </c>
      <c r="C4294" t="s">
        <v>3632</v>
      </c>
      <c r="D4294" s="132">
        <v>44327</v>
      </c>
      <c r="E4294" t="s">
        <v>1429</v>
      </c>
      <c r="F4294" t="s">
        <v>18</v>
      </c>
      <c r="G4294" t="s">
        <v>19</v>
      </c>
      <c r="H4294" t="s">
        <v>13</v>
      </c>
      <c r="I4294" t="s">
        <v>1375</v>
      </c>
      <c r="J4294">
        <v>40</v>
      </c>
      <c r="K4294">
        <v>1400</v>
      </c>
      <c r="L4294">
        <v>56000</v>
      </c>
      <c r="M4294">
        <v>3.3332999999999999</v>
      </c>
      <c r="N4294">
        <v>133.33199999999999</v>
      </c>
      <c r="O4294">
        <v>0</v>
      </c>
      <c r="P4294">
        <v>0</v>
      </c>
      <c r="Q4294">
        <v>1403.3333</v>
      </c>
      <c r="R4294">
        <v>56133.332000000002</v>
      </c>
      <c r="S4294" t="s">
        <v>1428</v>
      </c>
    </row>
    <row r="4295" spans="1:19">
      <c r="A4295" t="s">
        <v>3631</v>
      </c>
      <c r="B4295">
        <v>44327</v>
      </c>
      <c r="C4295" t="s">
        <v>3632</v>
      </c>
      <c r="D4295" s="132">
        <v>44327</v>
      </c>
      <c r="E4295" t="s">
        <v>1429</v>
      </c>
      <c r="F4295" t="s">
        <v>18</v>
      </c>
      <c r="G4295" t="s">
        <v>19</v>
      </c>
      <c r="H4295" t="s">
        <v>13</v>
      </c>
      <c r="I4295" t="s">
        <v>1475</v>
      </c>
      <c r="J4295">
        <v>10</v>
      </c>
      <c r="K4295">
        <v>9035</v>
      </c>
      <c r="L4295">
        <v>90350</v>
      </c>
      <c r="M4295">
        <v>21.511900000000001</v>
      </c>
      <c r="N4295">
        <v>215.119</v>
      </c>
      <c r="O4295">
        <v>0</v>
      </c>
      <c r="P4295">
        <v>0</v>
      </c>
      <c r="Q4295">
        <v>9056.5118999999995</v>
      </c>
      <c r="R4295">
        <v>90565.119000000006</v>
      </c>
      <c r="S4295" t="s">
        <v>1428</v>
      </c>
    </row>
    <row r="4296" spans="1:19">
      <c r="A4296" t="s">
        <v>3631</v>
      </c>
      <c r="B4296">
        <v>44327</v>
      </c>
      <c r="C4296" t="s">
        <v>3632</v>
      </c>
      <c r="D4296" s="132">
        <v>44327</v>
      </c>
      <c r="E4296" t="s">
        <v>1429</v>
      </c>
      <c r="F4296" t="s">
        <v>18</v>
      </c>
      <c r="G4296" t="s">
        <v>19</v>
      </c>
      <c r="H4296" t="s">
        <v>13</v>
      </c>
      <c r="I4296" t="s">
        <v>1420</v>
      </c>
      <c r="J4296">
        <v>10</v>
      </c>
      <c r="K4296">
        <v>9035</v>
      </c>
      <c r="L4296">
        <v>90350</v>
      </c>
      <c r="M4296">
        <v>21.511900000000001</v>
      </c>
      <c r="N4296">
        <v>215.119</v>
      </c>
      <c r="O4296">
        <v>0</v>
      </c>
      <c r="P4296">
        <v>0</v>
      </c>
      <c r="Q4296">
        <v>9056.5118999999995</v>
      </c>
      <c r="R4296">
        <v>90565.119000000006</v>
      </c>
      <c r="S4296" t="s">
        <v>1428</v>
      </c>
    </row>
    <row r="4297" spans="1:19">
      <c r="A4297" t="s">
        <v>3631</v>
      </c>
      <c r="B4297">
        <v>44327</v>
      </c>
      <c r="C4297" t="s">
        <v>3632</v>
      </c>
      <c r="D4297" s="132">
        <v>44327</v>
      </c>
      <c r="E4297" t="s">
        <v>1429</v>
      </c>
      <c r="F4297" t="s">
        <v>18</v>
      </c>
      <c r="G4297" t="s">
        <v>19</v>
      </c>
      <c r="H4297" t="s">
        <v>13</v>
      </c>
      <c r="I4297" t="s">
        <v>1344</v>
      </c>
      <c r="J4297">
        <v>5</v>
      </c>
      <c r="K4297">
        <v>9850</v>
      </c>
      <c r="L4297">
        <v>49250</v>
      </c>
      <c r="M4297">
        <v>23.452400000000001</v>
      </c>
      <c r="N4297">
        <v>117.262</v>
      </c>
      <c r="O4297">
        <v>0</v>
      </c>
      <c r="P4297">
        <v>0</v>
      </c>
      <c r="Q4297">
        <v>9873.4524000000001</v>
      </c>
      <c r="R4297">
        <v>49367.262000000002</v>
      </c>
      <c r="S4297" t="s">
        <v>1428</v>
      </c>
    </row>
    <row r="4298" spans="1:19">
      <c r="A4298" t="s">
        <v>3631</v>
      </c>
      <c r="B4298">
        <v>44327</v>
      </c>
      <c r="C4298" t="s">
        <v>3632</v>
      </c>
      <c r="D4298" s="132">
        <v>44327</v>
      </c>
      <c r="E4298" t="s">
        <v>1429</v>
      </c>
      <c r="F4298" t="s">
        <v>18</v>
      </c>
      <c r="G4298" t="s">
        <v>19</v>
      </c>
      <c r="H4298" t="s">
        <v>13</v>
      </c>
      <c r="I4298" t="s">
        <v>1379</v>
      </c>
      <c r="J4298">
        <v>80</v>
      </c>
      <c r="K4298">
        <v>1186</v>
      </c>
      <c r="L4298">
        <v>94880</v>
      </c>
      <c r="M4298">
        <v>2.8237999999999999</v>
      </c>
      <c r="N4298">
        <v>225.904</v>
      </c>
      <c r="O4298">
        <v>0</v>
      </c>
      <c r="P4298">
        <v>0</v>
      </c>
      <c r="Q4298">
        <v>1188.8237999999999</v>
      </c>
      <c r="R4298">
        <v>95105.903999999995</v>
      </c>
      <c r="S4298" t="s">
        <v>1428</v>
      </c>
    </row>
    <row r="4299" spans="1:19">
      <c r="A4299" t="s">
        <v>3633</v>
      </c>
      <c r="B4299">
        <v>44327</v>
      </c>
      <c r="C4299" t="s">
        <v>3634</v>
      </c>
      <c r="D4299" s="132">
        <v>44327</v>
      </c>
      <c r="E4299" t="s">
        <v>1429</v>
      </c>
      <c r="F4299" t="s">
        <v>45</v>
      </c>
      <c r="G4299" t="s">
        <v>1431</v>
      </c>
      <c r="H4299" t="s">
        <v>13</v>
      </c>
      <c r="I4299" t="s">
        <v>1408</v>
      </c>
      <c r="J4299">
        <v>6</v>
      </c>
      <c r="K4299">
        <v>7760</v>
      </c>
      <c r="L4299">
        <v>46560</v>
      </c>
      <c r="M4299">
        <v>18.476199999999999</v>
      </c>
      <c r="N4299">
        <v>110.85720000000001</v>
      </c>
      <c r="O4299">
        <v>0</v>
      </c>
      <c r="P4299">
        <v>0</v>
      </c>
      <c r="Q4299">
        <v>7778.4762000000001</v>
      </c>
      <c r="R4299">
        <v>46670.857199999999</v>
      </c>
      <c r="S4299" t="s">
        <v>1428</v>
      </c>
    </row>
    <row r="4300" spans="1:19">
      <c r="A4300" t="s">
        <v>3633</v>
      </c>
      <c r="B4300">
        <v>44327</v>
      </c>
      <c r="C4300" t="s">
        <v>3634</v>
      </c>
      <c r="D4300" s="132">
        <v>44327</v>
      </c>
      <c r="E4300" t="s">
        <v>1429</v>
      </c>
      <c r="F4300" t="s">
        <v>45</v>
      </c>
      <c r="G4300" t="s">
        <v>1431</v>
      </c>
      <c r="H4300" t="s">
        <v>13</v>
      </c>
      <c r="I4300" t="s">
        <v>1407</v>
      </c>
      <c r="J4300">
        <v>40</v>
      </c>
      <c r="K4300">
        <v>5415</v>
      </c>
      <c r="L4300">
        <v>216600</v>
      </c>
      <c r="M4300">
        <v>12.892899999999999</v>
      </c>
      <c r="N4300">
        <v>515.71600000000001</v>
      </c>
      <c r="O4300">
        <v>0</v>
      </c>
      <c r="P4300">
        <v>0</v>
      </c>
      <c r="Q4300">
        <v>5427.8928999999998</v>
      </c>
      <c r="R4300">
        <v>217115.71599999999</v>
      </c>
      <c r="S4300" t="s">
        <v>1428</v>
      </c>
    </row>
    <row r="4301" spans="1:19">
      <c r="A4301" t="s">
        <v>3635</v>
      </c>
      <c r="B4301">
        <v>44327</v>
      </c>
      <c r="C4301" t="s">
        <v>3636</v>
      </c>
      <c r="D4301" s="132">
        <v>44327</v>
      </c>
      <c r="E4301" t="s">
        <v>1429</v>
      </c>
      <c r="F4301" t="s">
        <v>40</v>
      </c>
      <c r="G4301" t="s">
        <v>41</v>
      </c>
      <c r="H4301" t="s">
        <v>13</v>
      </c>
      <c r="I4301" t="s">
        <v>1344</v>
      </c>
      <c r="J4301">
        <v>20</v>
      </c>
      <c r="K4301">
        <v>9850</v>
      </c>
      <c r="L4301">
        <v>197000</v>
      </c>
      <c r="M4301">
        <v>23.452400000000001</v>
      </c>
      <c r="N4301">
        <v>469.048</v>
      </c>
      <c r="O4301">
        <v>0</v>
      </c>
      <c r="P4301">
        <v>0</v>
      </c>
      <c r="Q4301">
        <v>9873.4524000000001</v>
      </c>
      <c r="R4301">
        <v>197469.04800000001</v>
      </c>
      <c r="S4301" t="s">
        <v>1428</v>
      </c>
    </row>
    <row r="4302" spans="1:19">
      <c r="A4302" t="s">
        <v>3635</v>
      </c>
      <c r="B4302">
        <v>44327</v>
      </c>
      <c r="C4302" t="s">
        <v>3636</v>
      </c>
      <c r="D4302" s="132">
        <v>44327</v>
      </c>
      <c r="E4302" t="s">
        <v>1429</v>
      </c>
      <c r="F4302" t="s">
        <v>40</v>
      </c>
      <c r="G4302" t="s">
        <v>41</v>
      </c>
      <c r="H4302" t="s">
        <v>13</v>
      </c>
      <c r="I4302" t="s">
        <v>1407</v>
      </c>
      <c r="J4302">
        <v>44</v>
      </c>
      <c r="K4302">
        <v>5415</v>
      </c>
      <c r="L4302">
        <v>238260</v>
      </c>
      <c r="M4302">
        <v>12.892899999999999</v>
      </c>
      <c r="N4302">
        <v>567.2876</v>
      </c>
      <c r="O4302">
        <v>0</v>
      </c>
      <c r="P4302">
        <v>0</v>
      </c>
      <c r="Q4302">
        <v>5427.8928999999998</v>
      </c>
      <c r="R4302">
        <v>238827.28760000001</v>
      </c>
      <c r="S4302" t="s">
        <v>1428</v>
      </c>
    </row>
    <row r="4303" spans="1:19">
      <c r="A4303" t="s">
        <v>3635</v>
      </c>
      <c r="B4303">
        <v>44327</v>
      </c>
      <c r="C4303" t="s">
        <v>3636</v>
      </c>
      <c r="D4303" s="132">
        <v>44327</v>
      </c>
      <c r="E4303" t="s">
        <v>1429</v>
      </c>
      <c r="F4303" t="s">
        <v>40</v>
      </c>
      <c r="G4303" t="s">
        <v>41</v>
      </c>
      <c r="H4303" t="s">
        <v>13</v>
      </c>
      <c r="I4303" t="s">
        <v>1153</v>
      </c>
      <c r="J4303">
        <v>20</v>
      </c>
      <c r="K4303">
        <v>9045</v>
      </c>
      <c r="L4303">
        <v>180900</v>
      </c>
      <c r="M4303">
        <v>21.535699999999999</v>
      </c>
      <c r="N4303">
        <v>430.714</v>
      </c>
      <c r="O4303">
        <v>0</v>
      </c>
      <c r="P4303">
        <v>0</v>
      </c>
      <c r="Q4303">
        <v>9066.5357000000004</v>
      </c>
      <c r="R4303">
        <v>181330.71400000001</v>
      </c>
      <c r="S4303" t="s">
        <v>1428</v>
      </c>
    </row>
    <row r="4304" spans="1:19">
      <c r="A4304" t="s">
        <v>3635</v>
      </c>
      <c r="B4304">
        <v>44327</v>
      </c>
      <c r="C4304" t="s">
        <v>3636</v>
      </c>
      <c r="D4304" s="132">
        <v>44327</v>
      </c>
      <c r="E4304" t="s">
        <v>1429</v>
      </c>
      <c r="F4304" t="s">
        <v>40</v>
      </c>
      <c r="G4304" t="s">
        <v>41</v>
      </c>
      <c r="H4304" t="s">
        <v>13</v>
      </c>
      <c r="I4304" t="s">
        <v>1475</v>
      </c>
      <c r="J4304">
        <v>20</v>
      </c>
      <c r="K4304">
        <v>9035</v>
      </c>
      <c r="L4304">
        <v>180700</v>
      </c>
      <c r="M4304">
        <v>21.511900000000001</v>
      </c>
      <c r="N4304">
        <v>430.238</v>
      </c>
      <c r="O4304">
        <v>0</v>
      </c>
      <c r="P4304">
        <v>0</v>
      </c>
      <c r="Q4304">
        <v>9056.5118999999995</v>
      </c>
      <c r="R4304">
        <v>181130.23800000001</v>
      </c>
      <c r="S4304" t="s">
        <v>1428</v>
      </c>
    </row>
    <row r="4305" spans="1:19">
      <c r="A4305" t="s">
        <v>3635</v>
      </c>
      <c r="B4305">
        <v>44327</v>
      </c>
      <c r="C4305" t="s">
        <v>3636</v>
      </c>
      <c r="D4305" s="132">
        <v>44327</v>
      </c>
      <c r="E4305" t="s">
        <v>1429</v>
      </c>
      <c r="F4305" t="s">
        <v>40</v>
      </c>
      <c r="G4305" t="s">
        <v>41</v>
      </c>
      <c r="H4305" t="s">
        <v>13</v>
      </c>
      <c r="I4305" t="s">
        <v>1408</v>
      </c>
      <c r="J4305">
        <v>30</v>
      </c>
      <c r="K4305">
        <v>7760</v>
      </c>
      <c r="L4305">
        <v>232800</v>
      </c>
      <c r="M4305">
        <v>18.476199999999999</v>
      </c>
      <c r="N4305">
        <v>554.28599999999994</v>
      </c>
      <c r="O4305">
        <v>0</v>
      </c>
      <c r="P4305">
        <v>0</v>
      </c>
      <c r="Q4305">
        <v>7778.4762000000001</v>
      </c>
      <c r="R4305">
        <v>233354.28599999999</v>
      </c>
      <c r="S4305" t="s">
        <v>1428</v>
      </c>
    </row>
    <row r="4306" spans="1:19">
      <c r="A4306" t="s">
        <v>3637</v>
      </c>
      <c r="B4306">
        <v>44327</v>
      </c>
      <c r="C4306" t="s">
        <v>3638</v>
      </c>
      <c r="D4306" s="132">
        <v>44327</v>
      </c>
      <c r="E4306" t="s">
        <v>1429</v>
      </c>
      <c r="F4306" t="s">
        <v>49</v>
      </c>
      <c r="G4306" t="s">
        <v>35</v>
      </c>
      <c r="H4306" t="s">
        <v>13</v>
      </c>
      <c r="I4306" t="s">
        <v>1407</v>
      </c>
      <c r="J4306">
        <v>10</v>
      </c>
      <c r="K4306">
        <v>5415</v>
      </c>
      <c r="L4306">
        <v>54150</v>
      </c>
      <c r="M4306">
        <v>12.892899999999999</v>
      </c>
      <c r="N4306">
        <v>128.929</v>
      </c>
      <c r="O4306">
        <v>0</v>
      </c>
      <c r="P4306">
        <v>0</v>
      </c>
      <c r="Q4306">
        <v>5427.8928999999998</v>
      </c>
      <c r="R4306">
        <v>54278.928999999996</v>
      </c>
      <c r="S4306" t="s">
        <v>1428</v>
      </c>
    </row>
    <row r="4307" spans="1:19">
      <c r="A4307" t="s">
        <v>3639</v>
      </c>
      <c r="B4307">
        <v>44327</v>
      </c>
      <c r="C4307" t="s">
        <v>3640</v>
      </c>
      <c r="D4307" s="132">
        <v>44327</v>
      </c>
      <c r="E4307" t="s">
        <v>1429</v>
      </c>
      <c r="F4307" t="s">
        <v>98</v>
      </c>
      <c r="G4307" t="s">
        <v>1046</v>
      </c>
      <c r="H4307" t="s">
        <v>1433</v>
      </c>
      <c r="I4307" t="s">
        <v>1156</v>
      </c>
      <c r="J4307">
        <v>20</v>
      </c>
      <c r="K4307">
        <v>1419</v>
      </c>
      <c r="L4307">
        <v>28380</v>
      </c>
      <c r="M4307">
        <v>3.379</v>
      </c>
      <c r="N4307">
        <v>67.58</v>
      </c>
      <c r="O4307">
        <v>0</v>
      </c>
      <c r="P4307">
        <v>0</v>
      </c>
      <c r="Q4307">
        <v>1422.3786</v>
      </c>
      <c r="R4307">
        <v>28447.572</v>
      </c>
      <c r="S4307" t="s">
        <v>1428</v>
      </c>
    </row>
    <row r="4308" spans="1:19">
      <c r="A4308" t="s">
        <v>3639</v>
      </c>
      <c r="B4308">
        <v>44327</v>
      </c>
      <c r="C4308" t="s">
        <v>3640</v>
      </c>
      <c r="D4308" s="132">
        <v>44327</v>
      </c>
      <c r="E4308" t="s">
        <v>1429</v>
      </c>
      <c r="F4308" t="s">
        <v>98</v>
      </c>
      <c r="G4308" t="s">
        <v>1046</v>
      </c>
      <c r="H4308" t="s">
        <v>1433</v>
      </c>
      <c r="I4308" t="s">
        <v>2141</v>
      </c>
      <c r="J4308">
        <v>20</v>
      </c>
      <c r="K4308">
        <v>1176</v>
      </c>
      <c r="L4308">
        <v>23520</v>
      </c>
      <c r="M4308">
        <v>2.8</v>
      </c>
      <c r="N4308">
        <v>56</v>
      </c>
      <c r="O4308">
        <v>0</v>
      </c>
      <c r="P4308">
        <v>0</v>
      </c>
      <c r="Q4308">
        <v>1178.8</v>
      </c>
      <c r="R4308">
        <v>23576</v>
      </c>
      <c r="S4308" t="s">
        <v>1428</v>
      </c>
    </row>
    <row r="4309" spans="1:19">
      <c r="A4309" t="s">
        <v>3639</v>
      </c>
      <c r="B4309">
        <v>44327</v>
      </c>
      <c r="C4309" t="s">
        <v>3640</v>
      </c>
      <c r="D4309" s="132">
        <v>44327</v>
      </c>
      <c r="E4309" t="s">
        <v>1429</v>
      </c>
      <c r="F4309" t="s">
        <v>98</v>
      </c>
      <c r="G4309" t="s">
        <v>1046</v>
      </c>
      <c r="H4309" t="s">
        <v>1433</v>
      </c>
      <c r="I4309" t="s">
        <v>1322</v>
      </c>
      <c r="J4309">
        <v>10</v>
      </c>
      <c r="K4309">
        <v>1361</v>
      </c>
      <c r="L4309">
        <v>13610</v>
      </c>
      <c r="M4309">
        <v>3.24</v>
      </c>
      <c r="N4309">
        <v>32.4</v>
      </c>
      <c r="O4309">
        <v>0</v>
      </c>
      <c r="P4309">
        <v>0</v>
      </c>
      <c r="Q4309">
        <v>1364.2405000000001</v>
      </c>
      <c r="R4309">
        <v>13642.405000000001</v>
      </c>
      <c r="S4309" t="s">
        <v>1428</v>
      </c>
    </row>
    <row r="4310" spans="1:19">
      <c r="A4310" t="s">
        <v>3641</v>
      </c>
      <c r="B4310">
        <v>44327</v>
      </c>
      <c r="C4310" t="s">
        <v>3642</v>
      </c>
      <c r="D4310" s="132">
        <v>44327</v>
      </c>
      <c r="E4310" t="s">
        <v>1429</v>
      </c>
      <c r="F4310" t="s">
        <v>65</v>
      </c>
      <c r="G4310" t="s">
        <v>66</v>
      </c>
      <c r="H4310" t="s">
        <v>66</v>
      </c>
      <c r="I4310" t="s">
        <v>1153</v>
      </c>
      <c r="J4310">
        <v>10</v>
      </c>
      <c r="K4310">
        <v>9045</v>
      </c>
      <c r="L4310">
        <v>90450</v>
      </c>
      <c r="M4310">
        <v>21.535699999999999</v>
      </c>
      <c r="N4310">
        <v>215.357</v>
      </c>
      <c r="O4310">
        <v>0</v>
      </c>
      <c r="P4310">
        <v>0</v>
      </c>
      <c r="Q4310">
        <v>9066.5357000000004</v>
      </c>
      <c r="R4310">
        <v>90665.357000000004</v>
      </c>
      <c r="S4310" t="s">
        <v>1428</v>
      </c>
    </row>
    <row r="4311" spans="1:19">
      <c r="A4311" t="s">
        <v>3641</v>
      </c>
      <c r="B4311">
        <v>44327</v>
      </c>
      <c r="C4311" t="s">
        <v>3642</v>
      </c>
      <c r="D4311" s="132">
        <v>44327</v>
      </c>
      <c r="E4311" t="s">
        <v>1429</v>
      </c>
      <c r="F4311" t="s">
        <v>65</v>
      </c>
      <c r="G4311" t="s">
        <v>66</v>
      </c>
      <c r="H4311" t="s">
        <v>66</v>
      </c>
      <c r="I4311" t="s">
        <v>2141</v>
      </c>
      <c r="J4311">
        <v>100</v>
      </c>
      <c r="K4311">
        <v>1176</v>
      </c>
      <c r="L4311">
        <v>117600</v>
      </c>
      <c r="M4311">
        <v>2.8</v>
      </c>
      <c r="N4311">
        <v>280</v>
      </c>
      <c r="O4311">
        <v>0</v>
      </c>
      <c r="P4311">
        <v>0</v>
      </c>
      <c r="Q4311">
        <v>1178.8</v>
      </c>
      <c r="R4311">
        <v>117880</v>
      </c>
      <c r="S4311" t="s">
        <v>1428</v>
      </c>
    </row>
    <row r="4312" spans="1:19">
      <c r="A4312" t="s">
        <v>3641</v>
      </c>
      <c r="B4312">
        <v>44327</v>
      </c>
      <c r="C4312" t="s">
        <v>3642</v>
      </c>
      <c r="D4312" s="132">
        <v>44327</v>
      </c>
      <c r="E4312" t="s">
        <v>1429</v>
      </c>
      <c r="F4312" t="s">
        <v>65</v>
      </c>
      <c r="G4312" t="s">
        <v>66</v>
      </c>
      <c r="H4312" t="s">
        <v>66</v>
      </c>
      <c r="I4312" t="s">
        <v>1407</v>
      </c>
      <c r="J4312">
        <v>20</v>
      </c>
      <c r="K4312">
        <v>5415</v>
      </c>
      <c r="L4312">
        <v>108300</v>
      </c>
      <c r="M4312">
        <v>12.892899999999999</v>
      </c>
      <c r="N4312">
        <v>257.858</v>
      </c>
      <c r="O4312">
        <v>0</v>
      </c>
      <c r="P4312">
        <v>0</v>
      </c>
      <c r="Q4312">
        <v>5427.8928999999998</v>
      </c>
      <c r="R4312">
        <v>108557.85799999999</v>
      </c>
      <c r="S4312" t="s">
        <v>1428</v>
      </c>
    </row>
    <row r="4313" spans="1:19">
      <c r="A4313" t="s">
        <v>3641</v>
      </c>
      <c r="B4313">
        <v>44327</v>
      </c>
      <c r="C4313" t="s">
        <v>3642</v>
      </c>
      <c r="D4313" s="132">
        <v>44327</v>
      </c>
      <c r="E4313" t="s">
        <v>1429</v>
      </c>
      <c r="F4313" t="s">
        <v>65</v>
      </c>
      <c r="G4313" t="s">
        <v>66</v>
      </c>
      <c r="H4313" t="s">
        <v>66</v>
      </c>
      <c r="I4313" t="s">
        <v>1322</v>
      </c>
      <c r="J4313">
        <v>40</v>
      </c>
      <c r="K4313">
        <v>1361</v>
      </c>
      <c r="L4313">
        <v>54440</v>
      </c>
      <c r="M4313">
        <v>3.2404999999999999</v>
      </c>
      <c r="N4313">
        <v>129.62</v>
      </c>
      <c r="O4313">
        <v>0</v>
      </c>
      <c r="P4313">
        <v>0</v>
      </c>
      <c r="Q4313">
        <v>1364.2405000000001</v>
      </c>
      <c r="R4313">
        <v>54569.62</v>
      </c>
      <c r="S4313" t="s">
        <v>1428</v>
      </c>
    </row>
    <row r="4314" spans="1:19">
      <c r="A4314" t="s">
        <v>3641</v>
      </c>
      <c r="B4314">
        <v>44327</v>
      </c>
      <c r="C4314" t="s">
        <v>3642</v>
      </c>
      <c r="D4314" s="132">
        <v>44327</v>
      </c>
      <c r="E4314" t="s">
        <v>1429</v>
      </c>
      <c r="F4314" t="s">
        <v>65</v>
      </c>
      <c r="G4314" t="s">
        <v>66</v>
      </c>
      <c r="H4314" t="s">
        <v>66</v>
      </c>
      <c r="I4314" t="s">
        <v>1156</v>
      </c>
      <c r="J4314">
        <v>60</v>
      </c>
      <c r="K4314">
        <v>1419</v>
      </c>
      <c r="L4314">
        <v>85140</v>
      </c>
      <c r="M4314">
        <v>3.3786</v>
      </c>
      <c r="N4314">
        <v>202.71600000000001</v>
      </c>
      <c r="O4314">
        <v>0</v>
      </c>
      <c r="P4314">
        <v>0</v>
      </c>
      <c r="Q4314">
        <v>1422.3786</v>
      </c>
      <c r="R4314">
        <v>85342.716</v>
      </c>
      <c r="S4314" t="s">
        <v>1428</v>
      </c>
    </row>
    <row r="4315" spans="1:19">
      <c r="A4315" t="s">
        <v>3643</v>
      </c>
      <c r="B4315">
        <v>44327</v>
      </c>
      <c r="C4315" t="s">
        <v>3644</v>
      </c>
      <c r="D4315" s="132">
        <v>44327</v>
      </c>
      <c r="E4315" t="s">
        <v>1429</v>
      </c>
      <c r="F4315" t="s">
        <v>978</v>
      </c>
      <c r="G4315" t="s">
        <v>76</v>
      </c>
      <c r="H4315" t="s">
        <v>66</v>
      </c>
      <c r="I4315" t="s">
        <v>1407</v>
      </c>
      <c r="J4315">
        <v>12</v>
      </c>
      <c r="K4315">
        <v>5415</v>
      </c>
      <c r="L4315">
        <v>64980</v>
      </c>
      <c r="M4315">
        <v>12.892899999999999</v>
      </c>
      <c r="N4315">
        <v>154.7148</v>
      </c>
      <c r="O4315">
        <v>0</v>
      </c>
      <c r="P4315">
        <v>0</v>
      </c>
      <c r="Q4315">
        <v>5427.8928999999998</v>
      </c>
      <c r="R4315">
        <v>65134.714800000002</v>
      </c>
      <c r="S4315" t="s">
        <v>1428</v>
      </c>
    </row>
    <row r="4316" spans="1:19">
      <c r="A4316" t="s">
        <v>3645</v>
      </c>
      <c r="B4316">
        <v>44327</v>
      </c>
      <c r="C4316" t="s">
        <v>3646</v>
      </c>
      <c r="D4316" s="132">
        <v>44327</v>
      </c>
      <c r="E4316" t="s">
        <v>1429</v>
      </c>
      <c r="F4316" t="s">
        <v>71</v>
      </c>
      <c r="G4316" t="s">
        <v>1436</v>
      </c>
      <c r="H4316" t="s">
        <v>66</v>
      </c>
      <c r="I4316" t="s">
        <v>1407</v>
      </c>
      <c r="J4316">
        <v>12</v>
      </c>
      <c r="K4316">
        <v>5415</v>
      </c>
      <c r="L4316">
        <v>64980</v>
      </c>
      <c r="M4316">
        <v>12.892899999999999</v>
      </c>
      <c r="N4316">
        <v>154.7148</v>
      </c>
      <c r="O4316">
        <v>0</v>
      </c>
      <c r="P4316">
        <v>0</v>
      </c>
      <c r="Q4316">
        <v>5427.8928999999998</v>
      </c>
      <c r="R4316">
        <v>65134.714800000002</v>
      </c>
      <c r="S4316" t="s">
        <v>1428</v>
      </c>
    </row>
    <row r="4317" spans="1:19">
      <c r="A4317" t="s">
        <v>3647</v>
      </c>
      <c r="B4317">
        <v>44327</v>
      </c>
      <c r="C4317" t="s">
        <v>3648</v>
      </c>
      <c r="D4317" s="132">
        <v>44327</v>
      </c>
      <c r="E4317" t="s">
        <v>1429</v>
      </c>
      <c r="F4317" t="s">
        <v>61</v>
      </c>
      <c r="G4317" t="s">
        <v>54</v>
      </c>
      <c r="H4317" t="s">
        <v>54</v>
      </c>
      <c r="I4317" t="s">
        <v>1322</v>
      </c>
      <c r="J4317">
        <v>20</v>
      </c>
      <c r="K4317">
        <v>1361</v>
      </c>
      <c r="L4317">
        <v>27220</v>
      </c>
      <c r="M4317">
        <v>3.2404999999999999</v>
      </c>
      <c r="N4317">
        <v>64.81</v>
      </c>
      <c r="O4317">
        <v>0</v>
      </c>
      <c r="P4317">
        <v>0</v>
      </c>
      <c r="Q4317">
        <v>1364.2405000000001</v>
      </c>
      <c r="R4317">
        <v>27284.81</v>
      </c>
      <c r="S4317" t="s">
        <v>1428</v>
      </c>
    </row>
    <row r="4318" spans="1:19">
      <c r="A4318" t="s">
        <v>3647</v>
      </c>
      <c r="B4318">
        <v>44327</v>
      </c>
      <c r="C4318" t="s">
        <v>3648</v>
      </c>
      <c r="D4318" s="132">
        <v>44327</v>
      </c>
      <c r="E4318" t="s">
        <v>1429</v>
      </c>
      <c r="F4318" t="s">
        <v>61</v>
      </c>
      <c r="G4318" t="s">
        <v>54</v>
      </c>
      <c r="H4318" t="s">
        <v>54</v>
      </c>
      <c r="I4318" t="s">
        <v>1475</v>
      </c>
      <c r="J4318">
        <v>3</v>
      </c>
      <c r="K4318">
        <v>9035</v>
      </c>
      <c r="L4318">
        <v>27105</v>
      </c>
      <c r="M4318">
        <v>21.511900000000001</v>
      </c>
      <c r="N4318">
        <v>64.535700000000006</v>
      </c>
      <c r="O4318">
        <v>0</v>
      </c>
      <c r="P4318">
        <v>0</v>
      </c>
      <c r="Q4318">
        <v>9056.5118999999995</v>
      </c>
      <c r="R4318">
        <v>27169.5357</v>
      </c>
      <c r="S4318" t="s">
        <v>1428</v>
      </c>
    </row>
    <row r="4319" spans="1:19">
      <c r="A4319" t="s">
        <v>3647</v>
      </c>
      <c r="B4319">
        <v>44327</v>
      </c>
      <c r="C4319" t="s">
        <v>3648</v>
      </c>
      <c r="D4319" s="132">
        <v>44327</v>
      </c>
      <c r="E4319" t="s">
        <v>1429</v>
      </c>
      <c r="F4319" t="s">
        <v>61</v>
      </c>
      <c r="G4319" t="s">
        <v>54</v>
      </c>
      <c r="H4319" t="s">
        <v>54</v>
      </c>
      <c r="I4319" t="s">
        <v>1408</v>
      </c>
      <c r="J4319">
        <v>3</v>
      </c>
      <c r="K4319">
        <v>7760</v>
      </c>
      <c r="L4319">
        <v>23280</v>
      </c>
      <c r="M4319">
        <v>18.476199999999999</v>
      </c>
      <c r="N4319">
        <v>55.428600000000003</v>
      </c>
      <c r="O4319">
        <v>0</v>
      </c>
      <c r="P4319">
        <v>0</v>
      </c>
      <c r="Q4319">
        <v>7778.4762000000001</v>
      </c>
      <c r="R4319">
        <v>23335.428599999999</v>
      </c>
      <c r="S4319" t="s">
        <v>1428</v>
      </c>
    </row>
    <row r="4320" spans="1:19">
      <c r="A4320" t="s">
        <v>3647</v>
      </c>
      <c r="B4320">
        <v>44327</v>
      </c>
      <c r="C4320" t="s">
        <v>3648</v>
      </c>
      <c r="D4320" s="132">
        <v>44327</v>
      </c>
      <c r="E4320" t="s">
        <v>1429</v>
      </c>
      <c r="F4320" t="s">
        <v>61</v>
      </c>
      <c r="G4320" t="s">
        <v>54</v>
      </c>
      <c r="H4320" t="s">
        <v>54</v>
      </c>
      <c r="I4320" t="s">
        <v>1375</v>
      </c>
      <c r="J4320">
        <v>10</v>
      </c>
      <c r="K4320">
        <v>1400</v>
      </c>
      <c r="L4320">
        <v>14000</v>
      </c>
      <c r="M4320">
        <v>3.3332999999999999</v>
      </c>
      <c r="N4320">
        <v>33.332999999999998</v>
      </c>
      <c r="O4320">
        <v>0</v>
      </c>
      <c r="P4320">
        <v>0</v>
      </c>
      <c r="Q4320">
        <v>1403.3333</v>
      </c>
      <c r="R4320">
        <v>14033.333000000001</v>
      </c>
      <c r="S4320" t="s">
        <v>1428</v>
      </c>
    </row>
    <row r="4321" spans="1:19">
      <c r="A4321" t="s">
        <v>3647</v>
      </c>
      <c r="B4321">
        <v>44327</v>
      </c>
      <c r="C4321" t="s">
        <v>3648</v>
      </c>
      <c r="D4321" s="132">
        <v>44327</v>
      </c>
      <c r="E4321" t="s">
        <v>1429</v>
      </c>
      <c r="F4321" t="s">
        <v>61</v>
      </c>
      <c r="G4321" t="s">
        <v>54</v>
      </c>
      <c r="H4321" t="s">
        <v>54</v>
      </c>
      <c r="I4321" t="s">
        <v>1379</v>
      </c>
      <c r="J4321">
        <v>20</v>
      </c>
      <c r="K4321">
        <v>1186</v>
      </c>
      <c r="L4321">
        <v>23720</v>
      </c>
      <c r="M4321">
        <v>2.8237999999999999</v>
      </c>
      <c r="N4321">
        <v>56.475999999999999</v>
      </c>
      <c r="O4321">
        <v>0</v>
      </c>
      <c r="P4321">
        <v>0</v>
      </c>
      <c r="Q4321">
        <v>1188.8237999999999</v>
      </c>
      <c r="R4321">
        <v>23776.475999999999</v>
      </c>
      <c r="S4321" t="s">
        <v>1428</v>
      </c>
    </row>
    <row r="4322" spans="1:19">
      <c r="A4322" t="s">
        <v>3647</v>
      </c>
      <c r="B4322">
        <v>44327</v>
      </c>
      <c r="C4322" t="s">
        <v>3648</v>
      </c>
      <c r="D4322" s="132">
        <v>44327</v>
      </c>
      <c r="E4322" t="s">
        <v>1429</v>
      </c>
      <c r="F4322" t="s">
        <v>61</v>
      </c>
      <c r="G4322" t="s">
        <v>54</v>
      </c>
      <c r="H4322" t="s">
        <v>54</v>
      </c>
      <c r="I4322" t="s">
        <v>1156</v>
      </c>
      <c r="J4322">
        <v>10</v>
      </c>
      <c r="K4322">
        <v>1419</v>
      </c>
      <c r="L4322">
        <v>14190</v>
      </c>
      <c r="M4322">
        <v>3.3786</v>
      </c>
      <c r="N4322">
        <v>33.786000000000001</v>
      </c>
      <c r="O4322">
        <v>0</v>
      </c>
      <c r="P4322">
        <v>0</v>
      </c>
      <c r="Q4322">
        <v>1422.3786</v>
      </c>
      <c r="R4322">
        <v>14223.786</v>
      </c>
      <c r="S4322" t="s">
        <v>1428</v>
      </c>
    </row>
    <row r="4323" spans="1:19">
      <c r="A4323" t="s">
        <v>3649</v>
      </c>
      <c r="B4323">
        <v>44327</v>
      </c>
      <c r="C4323" t="s">
        <v>3650</v>
      </c>
      <c r="D4323" s="132">
        <v>44327</v>
      </c>
      <c r="E4323" t="s">
        <v>1429</v>
      </c>
      <c r="F4323" t="s">
        <v>116</v>
      </c>
      <c r="G4323" t="s">
        <v>1016</v>
      </c>
      <c r="H4323" t="s">
        <v>54</v>
      </c>
      <c r="I4323" t="s">
        <v>1408</v>
      </c>
      <c r="J4323">
        <v>28</v>
      </c>
      <c r="K4323">
        <v>7760</v>
      </c>
      <c r="L4323">
        <v>217280</v>
      </c>
      <c r="M4323">
        <v>18.476199999999999</v>
      </c>
      <c r="N4323">
        <v>517.33360000000005</v>
      </c>
      <c r="O4323">
        <v>0</v>
      </c>
      <c r="P4323">
        <v>0</v>
      </c>
      <c r="Q4323">
        <v>7778.4762000000001</v>
      </c>
      <c r="R4323">
        <v>217797.33360000001</v>
      </c>
      <c r="S4323" t="s">
        <v>1428</v>
      </c>
    </row>
    <row r="4324" spans="1:19">
      <c r="A4324" t="s">
        <v>3649</v>
      </c>
      <c r="B4324">
        <v>44327</v>
      </c>
      <c r="C4324" t="s">
        <v>3650</v>
      </c>
      <c r="D4324" s="132">
        <v>44327</v>
      </c>
      <c r="E4324" t="s">
        <v>1429</v>
      </c>
      <c r="F4324" t="s">
        <v>116</v>
      </c>
      <c r="G4324" t="s">
        <v>1016</v>
      </c>
      <c r="H4324" t="s">
        <v>54</v>
      </c>
      <c r="I4324" t="s">
        <v>1475</v>
      </c>
      <c r="J4324">
        <v>5</v>
      </c>
      <c r="K4324">
        <v>9035</v>
      </c>
      <c r="L4324">
        <v>45175</v>
      </c>
      <c r="M4324">
        <v>21.511900000000001</v>
      </c>
      <c r="N4324">
        <v>107.5595</v>
      </c>
      <c r="O4324">
        <v>0</v>
      </c>
      <c r="P4324">
        <v>0</v>
      </c>
      <c r="Q4324">
        <v>9056.5118999999995</v>
      </c>
      <c r="R4324">
        <v>45282.559500000003</v>
      </c>
      <c r="S4324" t="s">
        <v>1428</v>
      </c>
    </row>
    <row r="4325" spans="1:19">
      <c r="A4325" t="s">
        <v>3649</v>
      </c>
      <c r="B4325">
        <v>44327</v>
      </c>
      <c r="C4325" t="s">
        <v>3650</v>
      </c>
      <c r="D4325" s="132">
        <v>44327</v>
      </c>
      <c r="E4325" t="s">
        <v>1429</v>
      </c>
      <c r="F4325" t="s">
        <v>116</v>
      </c>
      <c r="G4325" t="s">
        <v>1016</v>
      </c>
      <c r="H4325" t="s">
        <v>54</v>
      </c>
      <c r="I4325" t="s">
        <v>1344</v>
      </c>
      <c r="J4325">
        <v>10</v>
      </c>
      <c r="K4325">
        <v>9850</v>
      </c>
      <c r="L4325">
        <v>98500</v>
      </c>
      <c r="M4325">
        <v>23.452400000000001</v>
      </c>
      <c r="N4325">
        <v>234.524</v>
      </c>
      <c r="O4325">
        <v>0</v>
      </c>
      <c r="P4325">
        <v>0</v>
      </c>
      <c r="Q4325">
        <v>9873.4524000000001</v>
      </c>
      <c r="R4325">
        <v>98734.524000000005</v>
      </c>
      <c r="S4325" t="s">
        <v>1428</v>
      </c>
    </row>
    <row r="4326" spans="1:19">
      <c r="A4326" t="s">
        <v>3651</v>
      </c>
      <c r="B4326">
        <v>44327</v>
      </c>
      <c r="C4326" t="s">
        <v>3652</v>
      </c>
      <c r="D4326" s="132">
        <v>44327</v>
      </c>
      <c r="E4326" t="s">
        <v>1429</v>
      </c>
      <c r="F4326" t="s">
        <v>51</v>
      </c>
      <c r="G4326" t="s">
        <v>1051</v>
      </c>
      <c r="H4326" t="s">
        <v>54</v>
      </c>
      <c r="I4326" t="s">
        <v>1344</v>
      </c>
      <c r="J4326">
        <v>5</v>
      </c>
      <c r="K4326">
        <v>9850</v>
      </c>
      <c r="L4326">
        <v>49250</v>
      </c>
      <c r="M4326">
        <v>23.452400000000001</v>
      </c>
      <c r="N4326">
        <v>117.262</v>
      </c>
      <c r="O4326">
        <v>0</v>
      </c>
      <c r="P4326">
        <v>0</v>
      </c>
      <c r="Q4326">
        <v>9873.4524000000001</v>
      </c>
      <c r="R4326">
        <v>49367.262000000002</v>
      </c>
      <c r="S4326" t="s">
        <v>1428</v>
      </c>
    </row>
    <row r="4327" spans="1:19">
      <c r="A4327" t="s">
        <v>3651</v>
      </c>
      <c r="B4327">
        <v>44327</v>
      </c>
      <c r="C4327" t="s">
        <v>3652</v>
      </c>
      <c r="D4327" s="132">
        <v>44327</v>
      </c>
      <c r="E4327" t="s">
        <v>1429</v>
      </c>
      <c r="F4327" t="s">
        <v>51</v>
      </c>
      <c r="G4327" t="s">
        <v>1051</v>
      </c>
      <c r="H4327" t="s">
        <v>54</v>
      </c>
      <c r="I4327" t="s">
        <v>1475</v>
      </c>
      <c r="J4327">
        <v>5</v>
      </c>
      <c r="K4327">
        <v>9035</v>
      </c>
      <c r="L4327">
        <v>45175</v>
      </c>
      <c r="M4327">
        <v>21.511900000000001</v>
      </c>
      <c r="N4327">
        <v>107.5595</v>
      </c>
      <c r="O4327">
        <v>0</v>
      </c>
      <c r="P4327">
        <v>0</v>
      </c>
      <c r="Q4327">
        <v>9056.5118999999995</v>
      </c>
      <c r="R4327">
        <v>45282.559500000003</v>
      </c>
      <c r="S4327" t="s">
        <v>1428</v>
      </c>
    </row>
    <row r="4328" spans="1:19">
      <c r="A4328" t="s">
        <v>3651</v>
      </c>
      <c r="B4328">
        <v>44327</v>
      </c>
      <c r="C4328" t="s">
        <v>3652</v>
      </c>
      <c r="D4328" s="132">
        <v>44327</v>
      </c>
      <c r="E4328" t="s">
        <v>1429</v>
      </c>
      <c r="F4328" t="s">
        <v>51</v>
      </c>
      <c r="G4328" t="s">
        <v>1051</v>
      </c>
      <c r="H4328" t="s">
        <v>54</v>
      </c>
      <c r="I4328" t="s">
        <v>1420</v>
      </c>
      <c r="J4328">
        <v>3</v>
      </c>
      <c r="K4328">
        <v>9035</v>
      </c>
      <c r="L4328">
        <v>27105</v>
      </c>
      <c r="M4328">
        <v>21.511900000000001</v>
      </c>
      <c r="N4328">
        <v>64.535700000000006</v>
      </c>
      <c r="O4328">
        <v>0</v>
      </c>
      <c r="P4328">
        <v>0</v>
      </c>
      <c r="Q4328">
        <v>9056.5118999999995</v>
      </c>
      <c r="R4328">
        <v>27169.5357</v>
      </c>
      <c r="S4328" t="s">
        <v>1428</v>
      </c>
    </row>
    <row r="4329" spans="1:19">
      <c r="A4329" t="s">
        <v>3651</v>
      </c>
      <c r="B4329">
        <v>44327</v>
      </c>
      <c r="C4329" t="s">
        <v>3652</v>
      </c>
      <c r="D4329" s="132">
        <v>44327</v>
      </c>
      <c r="E4329" t="s">
        <v>1429</v>
      </c>
      <c r="F4329" t="s">
        <v>51</v>
      </c>
      <c r="G4329" t="s">
        <v>1051</v>
      </c>
      <c r="H4329" t="s">
        <v>54</v>
      </c>
      <c r="I4329" t="s">
        <v>1408</v>
      </c>
      <c r="J4329">
        <v>10</v>
      </c>
      <c r="K4329">
        <v>7760</v>
      </c>
      <c r="L4329">
        <v>77600</v>
      </c>
      <c r="M4329">
        <v>18.476199999999999</v>
      </c>
      <c r="N4329">
        <v>184.762</v>
      </c>
      <c r="O4329">
        <v>0</v>
      </c>
      <c r="P4329">
        <v>0</v>
      </c>
      <c r="Q4329">
        <v>7778.4762000000001</v>
      </c>
      <c r="R4329">
        <v>77784.762000000002</v>
      </c>
      <c r="S4329" t="s">
        <v>1428</v>
      </c>
    </row>
    <row r="4330" spans="1:19">
      <c r="A4330" t="s">
        <v>3653</v>
      </c>
      <c r="B4330">
        <v>44327</v>
      </c>
      <c r="C4330" t="s">
        <v>3654</v>
      </c>
      <c r="D4330" s="132">
        <v>44327</v>
      </c>
      <c r="E4330" t="s">
        <v>1429</v>
      </c>
      <c r="F4330" t="s">
        <v>111</v>
      </c>
      <c r="G4330" t="s">
        <v>1011</v>
      </c>
      <c r="H4330" t="s">
        <v>54</v>
      </c>
      <c r="I4330" t="s">
        <v>1344</v>
      </c>
      <c r="J4330">
        <v>4</v>
      </c>
      <c r="K4330">
        <v>9850</v>
      </c>
      <c r="L4330">
        <v>39400</v>
      </c>
      <c r="M4330">
        <v>23.452400000000001</v>
      </c>
      <c r="N4330">
        <v>93.809600000000003</v>
      </c>
      <c r="O4330">
        <v>0</v>
      </c>
      <c r="P4330">
        <v>0</v>
      </c>
      <c r="Q4330">
        <v>9873.4524000000001</v>
      </c>
      <c r="R4330">
        <v>39493.809600000001</v>
      </c>
      <c r="S4330" t="s">
        <v>1428</v>
      </c>
    </row>
    <row r="4331" spans="1:19">
      <c r="A4331" t="s">
        <v>3653</v>
      </c>
      <c r="B4331">
        <v>44327</v>
      </c>
      <c r="C4331" t="s">
        <v>3654</v>
      </c>
      <c r="D4331" s="132">
        <v>44327</v>
      </c>
      <c r="E4331" t="s">
        <v>1429</v>
      </c>
      <c r="F4331" t="s">
        <v>111</v>
      </c>
      <c r="G4331" t="s">
        <v>1011</v>
      </c>
      <c r="H4331" t="s">
        <v>54</v>
      </c>
      <c r="I4331" t="s">
        <v>1407</v>
      </c>
      <c r="J4331">
        <v>10</v>
      </c>
      <c r="K4331">
        <v>5415</v>
      </c>
      <c r="L4331">
        <v>54150</v>
      </c>
      <c r="M4331">
        <v>12.892899999999999</v>
      </c>
      <c r="N4331">
        <v>128.929</v>
      </c>
      <c r="O4331">
        <v>0</v>
      </c>
      <c r="P4331">
        <v>0</v>
      </c>
      <c r="Q4331">
        <v>5427.8928999999998</v>
      </c>
      <c r="R4331">
        <v>54278.928999999996</v>
      </c>
      <c r="S4331" t="s">
        <v>1428</v>
      </c>
    </row>
    <row r="4332" spans="1:19">
      <c r="A4332" t="s">
        <v>3653</v>
      </c>
      <c r="B4332">
        <v>44327</v>
      </c>
      <c r="C4332" t="s">
        <v>3654</v>
      </c>
      <c r="D4332" s="132">
        <v>44327</v>
      </c>
      <c r="E4332" t="s">
        <v>1429</v>
      </c>
      <c r="F4332" t="s">
        <v>111</v>
      </c>
      <c r="G4332" t="s">
        <v>1011</v>
      </c>
      <c r="H4332" t="s">
        <v>54</v>
      </c>
      <c r="I4332" t="s">
        <v>1475</v>
      </c>
      <c r="J4332">
        <v>13</v>
      </c>
      <c r="K4332">
        <v>9035</v>
      </c>
      <c r="L4332">
        <v>117455</v>
      </c>
      <c r="M4332">
        <v>21.511900000000001</v>
      </c>
      <c r="N4332">
        <v>279.65469999999999</v>
      </c>
      <c r="O4332">
        <v>0</v>
      </c>
      <c r="P4332">
        <v>0</v>
      </c>
      <c r="Q4332">
        <v>9056.5118999999995</v>
      </c>
      <c r="R4332">
        <v>117734.6547</v>
      </c>
      <c r="S4332" t="s">
        <v>1428</v>
      </c>
    </row>
    <row r="4333" spans="1:19">
      <c r="A4333" t="s">
        <v>3655</v>
      </c>
      <c r="B4333">
        <v>44327</v>
      </c>
      <c r="C4333" t="s">
        <v>3656</v>
      </c>
      <c r="D4333" s="132">
        <v>44327</v>
      </c>
      <c r="E4333" t="s">
        <v>1429</v>
      </c>
      <c r="F4333" t="s">
        <v>1018</v>
      </c>
      <c r="G4333" t="s">
        <v>1439</v>
      </c>
      <c r="H4333" t="s">
        <v>66</v>
      </c>
      <c r="I4333" t="s">
        <v>1407</v>
      </c>
      <c r="J4333">
        <v>35</v>
      </c>
      <c r="K4333">
        <v>5415</v>
      </c>
      <c r="L4333">
        <v>189525</v>
      </c>
      <c r="M4333">
        <v>12.892899999999999</v>
      </c>
      <c r="N4333">
        <v>451.25150000000002</v>
      </c>
      <c r="O4333">
        <v>0</v>
      </c>
      <c r="P4333">
        <v>0</v>
      </c>
      <c r="Q4333">
        <v>5427.8928999999998</v>
      </c>
      <c r="R4333">
        <v>189976.25150000001</v>
      </c>
      <c r="S4333" t="s">
        <v>1428</v>
      </c>
    </row>
    <row r="4334" spans="1:19">
      <c r="A4334" t="s">
        <v>3657</v>
      </c>
      <c r="B4334">
        <v>44327</v>
      </c>
      <c r="C4334" t="s">
        <v>3658</v>
      </c>
      <c r="D4334" s="132">
        <v>44327</v>
      </c>
      <c r="E4334" t="s">
        <v>1429</v>
      </c>
      <c r="F4334" t="s">
        <v>104</v>
      </c>
      <c r="G4334" t="s">
        <v>1432</v>
      </c>
      <c r="H4334" t="s">
        <v>1433</v>
      </c>
      <c r="I4334" t="s">
        <v>1407</v>
      </c>
      <c r="J4334">
        <v>100</v>
      </c>
      <c r="K4334">
        <v>5415</v>
      </c>
      <c r="L4334">
        <v>541500</v>
      </c>
      <c r="M4334">
        <v>12.892899999999999</v>
      </c>
      <c r="N4334">
        <v>1289.29</v>
      </c>
      <c r="O4334">
        <v>0</v>
      </c>
      <c r="P4334">
        <v>0</v>
      </c>
      <c r="Q4334">
        <v>5427.8928999999998</v>
      </c>
      <c r="R4334">
        <v>542789.29</v>
      </c>
      <c r="S4334" t="s">
        <v>1428</v>
      </c>
    </row>
    <row r="4335" spans="1:19">
      <c r="A4335" t="s">
        <v>3659</v>
      </c>
      <c r="B4335">
        <v>44327</v>
      </c>
      <c r="C4335" t="s">
        <v>3660</v>
      </c>
      <c r="D4335" s="132">
        <v>44327</v>
      </c>
      <c r="E4335" t="s">
        <v>1429</v>
      </c>
      <c r="F4335" t="s">
        <v>112</v>
      </c>
      <c r="G4335" t="s">
        <v>1011</v>
      </c>
      <c r="H4335" t="s">
        <v>54</v>
      </c>
      <c r="I4335" t="s">
        <v>1407</v>
      </c>
      <c r="J4335">
        <v>115</v>
      </c>
      <c r="K4335">
        <v>5415</v>
      </c>
      <c r="L4335">
        <v>622725</v>
      </c>
      <c r="M4335">
        <v>12.892899999999999</v>
      </c>
      <c r="N4335">
        <v>1482.6835000000001</v>
      </c>
      <c r="O4335">
        <v>0</v>
      </c>
      <c r="P4335">
        <v>0</v>
      </c>
      <c r="Q4335">
        <v>5427.8928999999998</v>
      </c>
      <c r="R4335">
        <v>624207.68350000004</v>
      </c>
      <c r="S4335" t="s">
        <v>1428</v>
      </c>
    </row>
    <row r="4336" spans="1:19">
      <c r="A4336" t="s">
        <v>3661</v>
      </c>
      <c r="B4336">
        <v>44327</v>
      </c>
      <c r="C4336" t="s">
        <v>3662</v>
      </c>
      <c r="D4336" s="132">
        <v>44327</v>
      </c>
      <c r="E4336" t="s">
        <v>1429</v>
      </c>
      <c r="F4336" t="s">
        <v>931</v>
      </c>
      <c r="G4336" t="s">
        <v>1014</v>
      </c>
      <c r="H4336" t="s">
        <v>1433</v>
      </c>
      <c r="I4336" t="s">
        <v>1408</v>
      </c>
      <c r="J4336">
        <v>7</v>
      </c>
      <c r="K4336">
        <v>7760</v>
      </c>
      <c r="L4336">
        <v>54320</v>
      </c>
      <c r="M4336">
        <v>18.476199999999999</v>
      </c>
      <c r="N4336">
        <v>129.33340000000001</v>
      </c>
      <c r="O4336">
        <v>0</v>
      </c>
      <c r="P4336">
        <v>0</v>
      </c>
      <c r="Q4336">
        <v>7778.4762000000001</v>
      </c>
      <c r="R4336">
        <v>54449.333400000003</v>
      </c>
      <c r="S4336" t="s">
        <v>1428</v>
      </c>
    </row>
    <row r="4337" spans="1:19">
      <c r="A4337" t="s">
        <v>3661</v>
      </c>
      <c r="B4337">
        <v>44327</v>
      </c>
      <c r="C4337" t="s">
        <v>3662</v>
      </c>
      <c r="D4337" s="132">
        <v>44327</v>
      </c>
      <c r="E4337" t="s">
        <v>1429</v>
      </c>
      <c r="F4337" t="s">
        <v>931</v>
      </c>
      <c r="G4337" t="s">
        <v>1014</v>
      </c>
      <c r="H4337" t="s">
        <v>1433</v>
      </c>
      <c r="I4337" t="s">
        <v>1475</v>
      </c>
      <c r="J4337">
        <v>5</v>
      </c>
      <c r="K4337">
        <v>9035</v>
      </c>
      <c r="L4337">
        <v>45175</v>
      </c>
      <c r="M4337">
        <v>21.511900000000001</v>
      </c>
      <c r="N4337">
        <v>107.5595</v>
      </c>
      <c r="O4337">
        <v>0</v>
      </c>
      <c r="P4337">
        <v>0</v>
      </c>
      <c r="Q4337">
        <v>9056.5118999999995</v>
      </c>
      <c r="R4337">
        <v>45282.559500000003</v>
      </c>
      <c r="S4337" t="s">
        <v>1428</v>
      </c>
    </row>
    <row r="4338" spans="1:19">
      <c r="A4338" t="s">
        <v>3663</v>
      </c>
      <c r="B4338">
        <v>44327</v>
      </c>
      <c r="C4338" t="s">
        <v>3664</v>
      </c>
      <c r="D4338" s="132">
        <v>44327</v>
      </c>
      <c r="E4338" t="s">
        <v>1429</v>
      </c>
      <c r="F4338" t="s">
        <v>96</v>
      </c>
      <c r="G4338" t="s">
        <v>1013</v>
      </c>
      <c r="H4338" t="s">
        <v>1433</v>
      </c>
      <c r="I4338" t="s">
        <v>1379</v>
      </c>
      <c r="J4338">
        <v>20</v>
      </c>
      <c r="K4338">
        <v>1186</v>
      </c>
      <c r="L4338">
        <v>23720</v>
      </c>
      <c r="M4338">
        <v>2.8237999999999999</v>
      </c>
      <c r="N4338">
        <v>56.475999999999999</v>
      </c>
      <c r="O4338">
        <v>0</v>
      </c>
      <c r="P4338">
        <v>0</v>
      </c>
      <c r="Q4338">
        <v>1188.8237999999999</v>
      </c>
      <c r="R4338">
        <v>23776.475999999999</v>
      </c>
      <c r="S4338" t="s">
        <v>1428</v>
      </c>
    </row>
    <row r="4339" spans="1:19">
      <c r="A4339" t="s">
        <v>3663</v>
      </c>
      <c r="B4339">
        <v>44327</v>
      </c>
      <c r="C4339" t="s">
        <v>3664</v>
      </c>
      <c r="D4339" s="132">
        <v>44327</v>
      </c>
      <c r="E4339" t="s">
        <v>1429</v>
      </c>
      <c r="F4339" t="s">
        <v>96</v>
      </c>
      <c r="G4339" t="s">
        <v>1013</v>
      </c>
      <c r="H4339" t="s">
        <v>1433</v>
      </c>
      <c r="I4339" t="s">
        <v>1319</v>
      </c>
      <c r="J4339">
        <v>20</v>
      </c>
      <c r="K4339">
        <v>1244</v>
      </c>
      <c r="L4339">
        <v>24880</v>
      </c>
      <c r="M4339">
        <v>2.9619</v>
      </c>
      <c r="N4339">
        <v>59.238</v>
      </c>
      <c r="O4339">
        <v>0</v>
      </c>
      <c r="P4339">
        <v>0</v>
      </c>
      <c r="Q4339">
        <v>1246.9619</v>
      </c>
      <c r="R4339">
        <v>24939.238000000001</v>
      </c>
      <c r="S4339" t="s">
        <v>1428</v>
      </c>
    </row>
    <row r="4340" spans="1:19">
      <c r="A4340" t="s">
        <v>3665</v>
      </c>
      <c r="B4340">
        <v>44327</v>
      </c>
      <c r="C4340" t="s">
        <v>3666</v>
      </c>
      <c r="D4340" s="132">
        <v>44327</v>
      </c>
      <c r="E4340" t="s">
        <v>1429</v>
      </c>
      <c r="F4340" t="s">
        <v>110</v>
      </c>
      <c r="G4340" t="s">
        <v>1098</v>
      </c>
      <c r="H4340" t="s">
        <v>117</v>
      </c>
      <c r="I4340" t="s">
        <v>1407</v>
      </c>
      <c r="J4340">
        <v>40</v>
      </c>
      <c r="K4340">
        <v>5415</v>
      </c>
      <c r="L4340">
        <v>216600</v>
      </c>
      <c r="M4340">
        <v>12.892899999999999</v>
      </c>
      <c r="N4340">
        <v>515.71600000000001</v>
      </c>
      <c r="O4340">
        <v>0</v>
      </c>
      <c r="P4340">
        <v>0</v>
      </c>
      <c r="Q4340">
        <v>5427.8928999999998</v>
      </c>
      <c r="R4340">
        <v>217115.71599999999</v>
      </c>
      <c r="S4340" t="s">
        <v>1428</v>
      </c>
    </row>
    <row r="4341" spans="1:19">
      <c r="A4341" t="s">
        <v>3665</v>
      </c>
      <c r="B4341">
        <v>44327</v>
      </c>
      <c r="C4341" t="s">
        <v>3666</v>
      </c>
      <c r="D4341" s="132">
        <v>44327</v>
      </c>
      <c r="E4341" t="s">
        <v>1429</v>
      </c>
      <c r="F4341" t="s">
        <v>110</v>
      </c>
      <c r="G4341" t="s">
        <v>1098</v>
      </c>
      <c r="H4341" t="s">
        <v>117</v>
      </c>
      <c r="I4341" t="s">
        <v>1420</v>
      </c>
      <c r="J4341">
        <v>56</v>
      </c>
      <c r="K4341">
        <v>9035</v>
      </c>
      <c r="L4341">
        <v>505960</v>
      </c>
      <c r="M4341">
        <v>21.511900000000001</v>
      </c>
      <c r="N4341">
        <v>1204.6664000000001</v>
      </c>
      <c r="O4341">
        <v>0</v>
      </c>
      <c r="P4341">
        <v>0</v>
      </c>
      <c r="Q4341">
        <v>9056.5118999999995</v>
      </c>
      <c r="R4341">
        <v>507164.66639999999</v>
      </c>
      <c r="S4341" t="s">
        <v>1428</v>
      </c>
    </row>
    <row r="4342" spans="1:19">
      <c r="A4342" t="s">
        <v>3667</v>
      </c>
      <c r="B4342">
        <v>44327</v>
      </c>
      <c r="C4342" t="s">
        <v>3668</v>
      </c>
      <c r="D4342" s="132">
        <v>44327</v>
      </c>
      <c r="E4342" t="s">
        <v>1429</v>
      </c>
      <c r="F4342" t="s">
        <v>44</v>
      </c>
      <c r="G4342" t="s">
        <v>1454</v>
      </c>
      <c r="H4342" t="s">
        <v>13</v>
      </c>
      <c r="I4342" t="s">
        <v>2141</v>
      </c>
      <c r="J4342">
        <v>80</v>
      </c>
      <c r="K4342">
        <v>1176</v>
      </c>
      <c r="L4342">
        <v>94080</v>
      </c>
      <c r="M4342">
        <v>2.8</v>
      </c>
      <c r="N4342">
        <v>224</v>
      </c>
      <c r="O4342">
        <v>0</v>
      </c>
      <c r="P4342">
        <v>0</v>
      </c>
      <c r="Q4342">
        <v>1178.8</v>
      </c>
      <c r="R4342">
        <v>94304</v>
      </c>
      <c r="S4342" t="s">
        <v>1428</v>
      </c>
    </row>
    <row r="4343" spans="1:19">
      <c r="A4343" t="s">
        <v>3667</v>
      </c>
      <c r="B4343">
        <v>44327</v>
      </c>
      <c r="C4343" t="s">
        <v>3668</v>
      </c>
      <c r="D4343" s="132">
        <v>44327</v>
      </c>
      <c r="E4343" t="s">
        <v>1429</v>
      </c>
      <c r="F4343" t="s">
        <v>44</v>
      </c>
      <c r="G4343" t="s">
        <v>1454</v>
      </c>
      <c r="H4343" t="s">
        <v>13</v>
      </c>
      <c r="I4343" t="s">
        <v>1407</v>
      </c>
      <c r="J4343">
        <v>20</v>
      </c>
      <c r="K4343">
        <v>5415</v>
      </c>
      <c r="L4343">
        <v>108300</v>
      </c>
      <c r="M4343">
        <v>12.892899999999999</v>
      </c>
      <c r="N4343">
        <v>257.858</v>
      </c>
      <c r="O4343">
        <v>0</v>
      </c>
      <c r="P4343">
        <v>0</v>
      </c>
      <c r="Q4343">
        <v>5427.8928999999998</v>
      </c>
      <c r="R4343">
        <v>108557.85799999999</v>
      </c>
      <c r="S4343" t="s">
        <v>1428</v>
      </c>
    </row>
    <row r="4344" spans="1:19">
      <c r="A4344" t="s">
        <v>3669</v>
      </c>
      <c r="B4344">
        <v>44327</v>
      </c>
      <c r="C4344" t="s">
        <v>3670</v>
      </c>
      <c r="D4344" s="132">
        <v>44327</v>
      </c>
      <c r="E4344" t="s">
        <v>1429</v>
      </c>
      <c r="F4344" t="s">
        <v>20</v>
      </c>
      <c r="G4344" t="s">
        <v>1048</v>
      </c>
      <c r="H4344" t="s">
        <v>13</v>
      </c>
      <c r="I4344" t="s">
        <v>1375</v>
      </c>
      <c r="J4344">
        <v>40</v>
      </c>
      <c r="K4344">
        <v>1400</v>
      </c>
      <c r="L4344">
        <v>56000</v>
      </c>
      <c r="M4344">
        <v>3.3332999999999999</v>
      </c>
      <c r="N4344">
        <v>133.33199999999999</v>
      </c>
      <c r="O4344">
        <v>0</v>
      </c>
      <c r="P4344">
        <v>0</v>
      </c>
      <c r="Q4344">
        <v>1403.3333</v>
      </c>
      <c r="R4344">
        <v>56133.332000000002</v>
      </c>
      <c r="S4344" t="s">
        <v>1428</v>
      </c>
    </row>
    <row r="4345" spans="1:19">
      <c r="A4345" t="s">
        <v>3669</v>
      </c>
      <c r="B4345">
        <v>44327</v>
      </c>
      <c r="C4345" t="s">
        <v>3670</v>
      </c>
      <c r="D4345" s="132">
        <v>44327</v>
      </c>
      <c r="E4345" t="s">
        <v>1429</v>
      </c>
      <c r="F4345" t="s">
        <v>20</v>
      </c>
      <c r="G4345" t="s">
        <v>1048</v>
      </c>
      <c r="H4345" t="s">
        <v>13</v>
      </c>
      <c r="I4345" t="s">
        <v>1344</v>
      </c>
      <c r="J4345">
        <v>20</v>
      </c>
      <c r="K4345">
        <v>9850</v>
      </c>
      <c r="L4345">
        <v>197000</v>
      </c>
      <c r="M4345">
        <v>23.452400000000001</v>
      </c>
      <c r="N4345">
        <v>469.048</v>
      </c>
      <c r="O4345">
        <v>0</v>
      </c>
      <c r="P4345">
        <v>0</v>
      </c>
      <c r="Q4345">
        <v>9873.4524000000001</v>
      </c>
      <c r="R4345">
        <v>197469.04800000001</v>
      </c>
      <c r="S4345" t="s">
        <v>1428</v>
      </c>
    </row>
    <row r="4346" spans="1:19">
      <c r="A4346" t="s">
        <v>3669</v>
      </c>
      <c r="B4346">
        <v>44327</v>
      </c>
      <c r="C4346" t="s">
        <v>3670</v>
      </c>
      <c r="D4346" s="132">
        <v>44327</v>
      </c>
      <c r="E4346" t="s">
        <v>1429</v>
      </c>
      <c r="F4346" t="s">
        <v>20</v>
      </c>
      <c r="G4346" t="s">
        <v>1048</v>
      </c>
      <c r="H4346" t="s">
        <v>13</v>
      </c>
      <c r="I4346" t="s">
        <v>1407</v>
      </c>
      <c r="J4346">
        <v>50</v>
      </c>
      <c r="K4346">
        <v>5415</v>
      </c>
      <c r="L4346">
        <v>270750</v>
      </c>
      <c r="M4346">
        <v>12.892899999999999</v>
      </c>
      <c r="N4346">
        <v>644.64499999999998</v>
      </c>
      <c r="O4346">
        <v>0</v>
      </c>
      <c r="P4346">
        <v>0</v>
      </c>
      <c r="Q4346">
        <v>5427.8928999999998</v>
      </c>
      <c r="R4346">
        <v>271394.64500000002</v>
      </c>
      <c r="S4346" t="s">
        <v>1428</v>
      </c>
    </row>
    <row r="4347" spans="1:19">
      <c r="A4347" t="s">
        <v>3669</v>
      </c>
      <c r="B4347">
        <v>44327</v>
      </c>
      <c r="C4347" t="s">
        <v>3670</v>
      </c>
      <c r="D4347" s="132">
        <v>44327</v>
      </c>
      <c r="E4347" t="s">
        <v>1429</v>
      </c>
      <c r="F4347" t="s">
        <v>20</v>
      </c>
      <c r="G4347" t="s">
        <v>1048</v>
      </c>
      <c r="H4347" t="s">
        <v>13</v>
      </c>
      <c r="I4347" t="s">
        <v>2141</v>
      </c>
      <c r="J4347">
        <v>40</v>
      </c>
      <c r="K4347">
        <v>1176</v>
      </c>
      <c r="L4347">
        <v>47040</v>
      </c>
      <c r="M4347">
        <v>2.8</v>
      </c>
      <c r="N4347">
        <v>112</v>
      </c>
      <c r="O4347">
        <v>0</v>
      </c>
      <c r="P4347">
        <v>0</v>
      </c>
      <c r="Q4347">
        <v>1178.8</v>
      </c>
      <c r="R4347">
        <v>47152</v>
      </c>
      <c r="S4347" t="s">
        <v>1428</v>
      </c>
    </row>
    <row r="4348" spans="1:19">
      <c r="A4348" t="s">
        <v>3669</v>
      </c>
      <c r="B4348">
        <v>44327</v>
      </c>
      <c r="C4348" t="s">
        <v>3670</v>
      </c>
      <c r="D4348" s="132">
        <v>44327</v>
      </c>
      <c r="E4348" t="s">
        <v>1429</v>
      </c>
      <c r="F4348" t="s">
        <v>20</v>
      </c>
      <c r="G4348" t="s">
        <v>1048</v>
      </c>
      <c r="H4348" t="s">
        <v>13</v>
      </c>
      <c r="I4348" t="s">
        <v>1322</v>
      </c>
      <c r="J4348">
        <v>30</v>
      </c>
      <c r="K4348">
        <v>1361</v>
      </c>
      <c r="L4348">
        <v>40830</v>
      </c>
      <c r="M4348">
        <v>3.2404999999999999</v>
      </c>
      <c r="N4348">
        <v>97.215000000000003</v>
      </c>
      <c r="O4348">
        <v>0</v>
      </c>
      <c r="P4348">
        <v>0</v>
      </c>
      <c r="Q4348">
        <v>1364.2405000000001</v>
      </c>
      <c r="R4348">
        <v>40927.214999999997</v>
      </c>
      <c r="S4348" t="s">
        <v>1428</v>
      </c>
    </row>
    <row r="4349" spans="1:19">
      <c r="A4349" t="s">
        <v>3671</v>
      </c>
      <c r="B4349">
        <v>44327</v>
      </c>
      <c r="C4349" t="s">
        <v>3672</v>
      </c>
      <c r="D4349" s="132">
        <v>44327</v>
      </c>
      <c r="E4349" t="s">
        <v>1429</v>
      </c>
      <c r="F4349" t="s">
        <v>97</v>
      </c>
      <c r="G4349" t="s">
        <v>1012</v>
      </c>
      <c r="H4349" t="s">
        <v>1433</v>
      </c>
      <c r="I4349" t="s">
        <v>2141</v>
      </c>
      <c r="J4349">
        <v>60</v>
      </c>
      <c r="K4349">
        <v>1176</v>
      </c>
      <c r="L4349">
        <v>70560</v>
      </c>
      <c r="M4349">
        <v>2.8</v>
      </c>
      <c r="N4349">
        <v>168</v>
      </c>
      <c r="O4349">
        <v>0</v>
      </c>
      <c r="P4349">
        <v>0</v>
      </c>
      <c r="Q4349">
        <v>1178.8</v>
      </c>
      <c r="R4349">
        <v>70728</v>
      </c>
      <c r="S4349" t="s">
        <v>1428</v>
      </c>
    </row>
    <row r="4350" spans="1:19">
      <c r="A4350" t="s">
        <v>3671</v>
      </c>
      <c r="B4350">
        <v>44327</v>
      </c>
      <c r="C4350" t="s">
        <v>3672</v>
      </c>
      <c r="D4350" s="132">
        <v>44327</v>
      </c>
      <c r="E4350" t="s">
        <v>1429</v>
      </c>
      <c r="F4350" t="s">
        <v>97</v>
      </c>
      <c r="G4350" t="s">
        <v>1012</v>
      </c>
      <c r="H4350" t="s">
        <v>1433</v>
      </c>
      <c r="I4350" t="s">
        <v>1379</v>
      </c>
      <c r="J4350">
        <v>20</v>
      </c>
      <c r="K4350">
        <v>1186</v>
      </c>
      <c r="L4350">
        <v>23720</v>
      </c>
      <c r="M4350">
        <v>2.8237999999999999</v>
      </c>
      <c r="N4350">
        <v>56.475999999999999</v>
      </c>
      <c r="O4350">
        <v>0</v>
      </c>
      <c r="P4350">
        <v>0</v>
      </c>
      <c r="Q4350">
        <v>1188.8237999999999</v>
      </c>
      <c r="R4350">
        <v>23776.475999999999</v>
      </c>
      <c r="S4350" t="s">
        <v>1428</v>
      </c>
    </row>
    <row r="4351" spans="1:19">
      <c r="A4351" t="s">
        <v>3673</v>
      </c>
      <c r="B4351">
        <v>44327</v>
      </c>
      <c r="C4351" t="s">
        <v>3674</v>
      </c>
      <c r="D4351" s="132">
        <v>44327</v>
      </c>
      <c r="E4351" t="s">
        <v>1429</v>
      </c>
      <c r="F4351" t="s">
        <v>16</v>
      </c>
      <c r="G4351" t="s">
        <v>1049</v>
      </c>
      <c r="H4351" t="s">
        <v>13</v>
      </c>
      <c r="I4351" t="s">
        <v>2141</v>
      </c>
      <c r="J4351">
        <v>60</v>
      </c>
      <c r="K4351">
        <v>1176</v>
      </c>
      <c r="L4351">
        <v>70560</v>
      </c>
      <c r="M4351">
        <v>2.8</v>
      </c>
      <c r="N4351">
        <v>168</v>
      </c>
      <c r="O4351">
        <v>0</v>
      </c>
      <c r="P4351">
        <v>0</v>
      </c>
      <c r="Q4351">
        <v>1178.8</v>
      </c>
      <c r="R4351">
        <v>70728</v>
      </c>
      <c r="S4351" t="s">
        <v>1428</v>
      </c>
    </row>
    <row r="4352" spans="1:19">
      <c r="A4352" t="s">
        <v>3673</v>
      </c>
      <c r="B4352">
        <v>44327</v>
      </c>
      <c r="C4352" t="s">
        <v>3674</v>
      </c>
      <c r="D4352" s="132">
        <v>44327</v>
      </c>
      <c r="E4352" t="s">
        <v>1429</v>
      </c>
      <c r="F4352" t="s">
        <v>16</v>
      </c>
      <c r="G4352" t="s">
        <v>1049</v>
      </c>
      <c r="H4352" t="s">
        <v>13</v>
      </c>
      <c r="I4352" t="s">
        <v>1322</v>
      </c>
      <c r="J4352">
        <v>60</v>
      </c>
      <c r="K4352">
        <v>1361</v>
      </c>
      <c r="L4352">
        <v>81660</v>
      </c>
      <c r="M4352">
        <v>3.24</v>
      </c>
      <c r="N4352">
        <v>194.4</v>
      </c>
      <c r="O4352">
        <v>0</v>
      </c>
      <c r="P4352">
        <v>0</v>
      </c>
      <c r="Q4352">
        <v>1364.2405000000001</v>
      </c>
      <c r="R4352">
        <v>81854.429999999993</v>
      </c>
      <c r="S4352" t="s">
        <v>1428</v>
      </c>
    </row>
    <row r="4353" spans="1:19">
      <c r="A4353" t="s">
        <v>3673</v>
      </c>
      <c r="B4353">
        <v>44327</v>
      </c>
      <c r="C4353" t="s">
        <v>3674</v>
      </c>
      <c r="D4353" s="132">
        <v>44327</v>
      </c>
      <c r="E4353" t="s">
        <v>1429</v>
      </c>
      <c r="F4353" t="s">
        <v>16</v>
      </c>
      <c r="G4353" t="s">
        <v>1049</v>
      </c>
      <c r="H4353" t="s">
        <v>13</v>
      </c>
      <c r="I4353" t="s">
        <v>1375</v>
      </c>
      <c r="J4353">
        <v>80</v>
      </c>
      <c r="K4353">
        <v>1400</v>
      </c>
      <c r="L4353">
        <v>112000</v>
      </c>
      <c r="M4353">
        <v>3.3330000000000002</v>
      </c>
      <c r="N4353">
        <v>266.64</v>
      </c>
      <c r="O4353">
        <v>0</v>
      </c>
      <c r="P4353">
        <v>0</v>
      </c>
      <c r="Q4353">
        <v>1403.3333</v>
      </c>
      <c r="R4353">
        <v>112266.664</v>
      </c>
      <c r="S4353" t="s">
        <v>1428</v>
      </c>
    </row>
    <row r="4354" spans="1:19">
      <c r="A4354" t="s">
        <v>3673</v>
      </c>
      <c r="B4354">
        <v>44327</v>
      </c>
      <c r="C4354" t="s">
        <v>3674</v>
      </c>
      <c r="D4354" s="132">
        <v>44327</v>
      </c>
      <c r="E4354" t="s">
        <v>1429</v>
      </c>
      <c r="F4354" t="s">
        <v>16</v>
      </c>
      <c r="G4354" t="s">
        <v>1049</v>
      </c>
      <c r="H4354" t="s">
        <v>13</v>
      </c>
      <c r="I4354" t="s">
        <v>1408</v>
      </c>
      <c r="J4354">
        <v>40</v>
      </c>
      <c r="K4354">
        <v>7760</v>
      </c>
      <c r="L4354">
        <v>310400</v>
      </c>
      <c r="M4354">
        <v>18.475999999999999</v>
      </c>
      <c r="N4354">
        <v>739.04</v>
      </c>
      <c r="O4354">
        <v>0</v>
      </c>
      <c r="P4354">
        <v>0</v>
      </c>
      <c r="Q4354">
        <v>7778.4762000000001</v>
      </c>
      <c r="R4354">
        <v>311139.04800000001</v>
      </c>
      <c r="S4354" t="s">
        <v>1428</v>
      </c>
    </row>
    <row r="4355" spans="1:19">
      <c r="A4355" t="s">
        <v>3673</v>
      </c>
      <c r="B4355">
        <v>44327</v>
      </c>
      <c r="C4355" t="s">
        <v>3674</v>
      </c>
      <c r="D4355" s="132">
        <v>44327</v>
      </c>
      <c r="E4355" t="s">
        <v>1429</v>
      </c>
      <c r="F4355" t="s">
        <v>16</v>
      </c>
      <c r="G4355" t="s">
        <v>1049</v>
      </c>
      <c r="H4355" t="s">
        <v>13</v>
      </c>
      <c r="I4355" t="s">
        <v>1420</v>
      </c>
      <c r="J4355">
        <v>15</v>
      </c>
      <c r="K4355">
        <v>9035</v>
      </c>
      <c r="L4355">
        <v>135525</v>
      </c>
      <c r="M4355">
        <v>21.512</v>
      </c>
      <c r="N4355">
        <v>322.68</v>
      </c>
      <c r="O4355">
        <v>0</v>
      </c>
      <c r="P4355">
        <v>0</v>
      </c>
      <c r="Q4355">
        <v>9056.5118999999995</v>
      </c>
      <c r="R4355">
        <v>135847.67850000001</v>
      </c>
      <c r="S4355" t="s">
        <v>1428</v>
      </c>
    </row>
    <row r="4356" spans="1:19">
      <c r="A4356" t="s">
        <v>3673</v>
      </c>
      <c r="B4356">
        <v>44327</v>
      </c>
      <c r="C4356" t="s">
        <v>3674</v>
      </c>
      <c r="D4356" s="132">
        <v>44327</v>
      </c>
      <c r="E4356" t="s">
        <v>1429</v>
      </c>
      <c r="F4356" t="s">
        <v>16</v>
      </c>
      <c r="G4356" t="s">
        <v>1049</v>
      </c>
      <c r="H4356" t="s">
        <v>13</v>
      </c>
      <c r="I4356" t="s">
        <v>1475</v>
      </c>
      <c r="J4356">
        <v>20</v>
      </c>
      <c r="K4356">
        <v>9035</v>
      </c>
      <c r="L4356">
        <v>180700</v>
      </c>
      <c r="M4356">
        <v>21.512</v>
      </c>
      <c r="N4356">
        <v>430.24</v>
      </c>
      <c r="O4356">
        <v>0</v>
      </c>
      <c r="P4356">
        <v>0</v>
      </c>
      <c r="Q4356">
        <v>9056.5118999999995</v>
      </c>
      <c r="R4356">
        <v>181130.23800000001</v>
      </c>
      <c r="S4356" t="s">
        <v>1428</v>
      </c>
    </row>
    <row r="4357" spans="1:19">
      <c r="A4357" t="s">
        <v>3675</v>
      </c>
      <c r="B4357">
        <v>44327</v>
      </c>
      <c r="C4357" t="s">
        <v>3676</v>
      </c>
      <c r="D4357" s="132">
        <v>44327</v>
      </c>
      <c r="E4357" t="s">
        <v>1429</v>
      </c>
      <c r="F4357" t="s">
        <v>38</v>
      </c>
      <c r="G4357" t="s">
        <v>37</v>
      </c>
      <c r="H4357" t="s">
        <v>13</v>
      </c>
      <c r="I4357" t="s">
        <v>1407</v>
      </c>
      <c r="J4357">
        <v>135</v>
      </c>
      <c r="K4357">
        <v>5415</v>
      </c>
      <c r="L4357">
        <v>731025</v>
      </c>
      <c r="M4357">
        <v>12.893000000000001</v>
      </c>
      <c r="N4357">
        <v>1740.5550000000001</v>
      </c>
      <c r="O4357">
        <v>0</v>
      </c>
      <c r="P4357">
        <v>0</v>
      </c>
      <c r="Q4357">
        <v>5427.8928999999998</v>
      </c>
      <c r="R4357">
        <v>732765.54150000005</v>
      </c>
      <c r="S4357" t="s">
        <v>1428</v>
      </c>
    </row>
    <row r="4358" spans="1:19">
      <c r="A4358" t="s">
        <v>3677</v>
      </c>
      <c r="B4358">
        <v>44327</v>
      </c>
      <c r="C4358" t="s">
        <v>3678</v>
      </c>
      <c r="D4358" s="132">
        <v>44327</v>
      </c>
      <c r="E4358" t="s">
        <v>1426</v>
      </c>
      <c r="F4358" t="s">
        <v>3387</v>
      </c>
      <c r="G4358" t="s">
        <v>1443</v>
      </c>
      <c r="H4358" t="s">
        <v>1426</v>
      </c>
      <c r="I4358" t="s">
        <v>1156</v>
      </c>
      <c r="J4358">
        <v>47</v>
      </c>
      <c r="K4358">
        <v>1439</v>
      </c>
      <c r="L4358">
        <v>67633</v>
      </c>
      <c r="M4358">
        <v>0</v>
      </c>
      <c r="N4358">
        <v>0</v>
      </c>
      <c r="O4358">
        <v>0</v>
      </c>
      <c r="P4358">
        <v>0</v>
      </c>
      <c r="Q4358">
        <v>1439</v>
      </c>
      <c r="R4358">
        <v>67633</v>
      </c>
      <c r="S4358" t="s">
        <v>1428</v>
      </c>
    </row>
    <row r="4359" spans="1:19">
      <c r="A4359" t="s">
        <v>3677</v>
      </c>
      <c r="B4359">
        <v>44327</v>
      </c>
      <c r="C4359" t="s">
        <v>3678</v>
      </c>
      <c r="D4359" s="132">
        <v>44327</v>
      </c>
      <c r="E4359" t="s">
        <v>1426</v>
      </c>
      <c r="F4359" t="s">
        <v>3387</v>
      </c>
      <c r="G4359" t="s">
        <v>1443</v>
      </c>
      <c r="H4359" t="s">
        <v>1426</v>
      </c>
      <c r="I4359" t="s">
        <v>1153</v>
      </c>
      <c r="J4359">
        <v>55</v>
      </c>
      <c r="K4359">
        <v>9175</v>
      </c>
      <c r="L4359">
        <v>504625</v>
      </c>
      <c r="M4359">
        <v>0</v>
      </c>
      <c r="N4359">
        <v>0</v>
      </c>
      <c r="O4359">
        <v>0</v>
      </c>
      <c r="P4359">
        <v>0</v>
      </c>
      <c r="Q4359">
        <v>9175</v>
      </c>
      <c r="R4359">
        <v>504625</v>
      </c>
      <c r="S4359" t="s">
        <v>1428</v>
      </c>
    </row>
    <row r="4360" spans="1:19">
      <c r="A4360" t="s">
        <v>3677</v>
      </c>
      <c r="B4360">
        <v>44327</v>
      </c>
      <c r="C4360" t="s">
        <v>3678</v>
      </c>
      <c r="D4360" s="132">
        <v>44327</v>
      </c>
      <c r="E4360" t="s">
        <v>1426</v>
      </c>
      <c r="F4360" t="s">
        <v>3387</v>
      </c>
      <c r="G4360" t="s">
        <v>1443</v>
      </c>
      <c r="H4360" t="s">
        <v>1426</v>
      </c>
      <c r="I4360" t="s">
        <v>1379</v>
      </c>
      <c r="J4360">
        <v>19</v>
      </c>
      <c r="K4360">
        <v>1204</v>
      </c>
      <c r="L4360">
        <v>22876</v>
      </c>
      <c r="M4360">
        <v>0</v>
      </c>
      <c r="N4360">
        <v>0</v>
      </c>
      <c r="O4360">
        <v>0</v>
      </c>
      <c r="P4360">
        <v>0</v>
      </c>
      <c r="Q4360">
        <v>1204</v>
      </c>
      <c r="R4360">
        <v>22876</v>
      </c>
      <c r="S4360" t="s">
        <v>1428</v>
      </c>
    </row>
    <row r="4361" spans="1:19">
      <c r="A4361" t="s">
        <v>3677</v>
      </c>
      <c r="B4361">
        <v>44327</v>
      </c>
      <c r="C4361" t="s">
        <v>3678</v>
      </c>
      <c r="D4361" s="132">
        <v>44327</v>
      </c>
      <c r="E4361" t="s">
        <v>1426</v>
      </c>
      <c r="F4361" t="s">
        <v>3387</v>
      </c>
      <c r="G4361" t="s">
        <v>1443</v>
      </c>
      <c r="H4361" t="s">
        <v>1426</v>
      </c>
      <c r="I4361" t="s">
        <v>1322</v>
      </c>
      <c r="J4361">
        <v>19</v>
      </c>
      <c r="K4361">
        <v>1361</v>
      </c>
      <c r="L4361">
        <v>25859</v>
      </c>
      <c r="M4361">
        <v>0</v>
      </c>
      <c r="N4361">
        <v>0</v>
      </c>
      <c r="O4361">
        <v>0</v>
      </c>
      <c r="P4361">
        <v>0</v>
      </c>
      <c r="Q4361">
        <v>1361</v>
      </c>
      <c r="R4361">
        <v>25859</v>
      </c>
      <c r="S4361" t="s">
        <v>1428</v>
      </c>
    </row>
    <row r="4362" spans="1:19">
      <c r="A4362" t="s">
        <v>3677</v>
      </c>
      <c r="B4362">
        <v>44327</v>
      </c>
      <c r="C4362" t="s">
        <v>3678</v>
      </c>
      <c r="D4362" s="132">
        <v>44327</v>
      </c>
      <c r="E4362" t="s">
        <v>1426</v>
      </c>
      <c r="F4362" t="s">
        <v>3387</v>
      </c>
      <c r="G4362" t="s">
        <v>1443</v>
      </c>
      <c r="H4362" t="s">
        <v>1426</v>
      </c>
      <c r="I4362" t="s">
        <v>1413</v>
      </c>
      <c r="J4362">
        <v>4</v>
      </c>
      <c r="K4362">
        <v>4028</v>
      </c>
      <c r="L4362">
        <v>16112</v>
      </c>
      <c r="M4362">
        <v>0</v>
      </c>
      <c r="N4362">
        <v>0</v>
      </c>
      <c r="O4362">
        <v>0</v>
      </c>
      <c r="P4362">
        <v>0</v>
      </c>
      <c r="Q4362">
        <v>4028</v>
      </c>
      <c r="R4362">
        <v>16112</v>
      </c>
      <c r="S4362" t="s">
        <v>1428</v>
      </c>
    </row>
    <row r="4363" spans="1:19">
      <c r="A4363" t="s">
        <v>3677</v>
      </c>
      <c r="B4363">
        <v>44327</v>
      </c>
      <c r="C4363" t="s">
        <v>3678</v>
      </c>
      <c r="D4363" s="132">
        <v>44327</v>
      </c>
      <c r="E4363" t="s">
        <v>1426</v>
      </c>
      <c r="F4363" t="s">
        <v>3387</v>
      </c>
      <c r="G4363" t="s">
        <v>1443</v>
      </c>
      <c r="H4363" t="s">
        <v>1426</v>
      </c>
      <c r="I4363" t="s">
        <v>1344</v>
      </c>
      <c r="J4363">
        <v>84</v>
      </c>
      <c r="K4363">
        <v>9992</v>
      </c>
      <c r="L4363">
        <v>839328</v>
      </c>
      <c r="M4363">
        <v>0</v>
      </c>
      <c r="N4363">
        <v>0</v>
      </c>
      <c r="O4363">
        <v>0</v>
      </c>
      <c r="P4363">
        <v>0</v>
      </c>
      <c r="Q4363">
        <v>9992</v>
      </c>
      <c r="R4363">
        <v>839328</v>
      </c>
      <c r="S4363" t="s">
        <v>1428</v>
      </c>
    </row>
    <row r="4364" spans="1:19">
      <c r="A4364" t="s">
        <v>3677</v>
      </c>
      <c r="B4364">
        <v>44327</v>
      </c>
      <c r="C4364" t="s">
        <v>3678</v>
      </c>
      <c r="D4364" s="132">
        <v>44327</v>
      </c>
      <c r="E4364" t="s">
        <v>1426</v>
      </c>
      <c r="F4364" t="s">
        <v>3387</v>
      </c>
      <c r="G4364" t="s">
        <v>1443</v>
      </c>
      <c r="H4364" t="s">
        <v>1426</v>
      </c>
      <c r="I4364" t="s">
        <v>1319</v>
      </c>
      <c r="J4364">
        <v>7</v>
      </c>
      <c r="K4364">
        <v>1262</v>
      </c>
      <c r="L4364">
        <v>8834</v>
      </c>
      <c r="M4364">
        <v>0</v>
      </c>
      <c r="N4364">
        <v>0</v>
      </c>
      <c r="O4364">
        <v>0</v>
      </c>
      <c r="P4364">
        <v>0</v>
      </c>
      <c r="Q4364">
        <v>1262</v>
      </c>
      <c r="R4364">
        <v>8834</v>
      </c>
      <c r="S4364" t="s">
        <v>1428</v>
      </c>
    </row>
    <row r="4365" spans="1:19">
      <c r="A4365" t="s">
        <v>3677</v>
      </c>
      <c r="B4365">
        <v>44327</v>
      </c>
      <c r="C4365" t="s">
        <v>3678</v>
      </c>
      <c r="D4365" s="132">
        <v>44327</v>
      </c>
      <c r="E4365" t="s">
        <v>1426</v>
      </c>
      <c r="F4365" t="s">
        <v>3387</v>
      </c>
      <c r="G4365" t="s">
        <v>1443</v>
      </c>
      <c r="H4365" t="s">
        <v>1426</v>
      </c>
      <c r="I4365" t="s">
        <v>1408</v>
      </c>
      <c r="J4365">
        <v>79</v>
      </c>
      <c r="K4365">
        <v>7872</v>
      </c>
      <c r="L4365">
        <v>621888</v>
      </c>
      <c r="M4365">
        <v>0</v>
      </c>
      <c r="N4365">
        <v>0</v>
      </c>
      <c r="O4365">
        <v>0</v>
      </c>
      <c r="P4365">
        <v>0</v>
      </c>
      <c r="Q4365">
        <v>7872</v>
      </c>
      <c r="R4365">
        <v>621888</v>
      </c>
      <c r="S4365" t="s">
        <v>1428</v>
      </c>
    </row>
    <row r="4366" spans="1:19">
      <c r="A4366" t="s">
        <v>3677</v>
      </c>
      <c r="B4366">
        <v>44327</v>
      </c>
      <c r="C4366" t="s">
        <v>3678</v>
      </c>
      <c r="D4366" s="132">
        <v>44327</v>
      </c>
      <c r="E4366" t="s">
        <v>1426</v>
      </c>
      <c r="F4366" t="s">
        <v>3387</v>
      </c>
      <c r="G4366" t="s">
        <v>1443</v>
      </c>
      <c r="H4366" t="s">
        <v>1426</v>
      </c>
      <c r="I4366" t="s">
        <v>1375</v>
      </c>
      <c r="J4366">
        <v>16</v>
      </c>
      <c r="K4366">
        <v>1420</v>
      </c>
      <c r="L4366">
        <v>22720</v>
      </c>
      <c r="M4366">
        <v>0</v>
      </c>
      <c r="N4366">
        <v>0</v>
      </c>
      <c r="O4366">
        <v>0</v>
      </c>
      <c r="P4366">
        <v>0</v>
      </c>
      <c r="Q4366">
        <v>1420</v>
      </c>
      <c r="R4366">
        <v>22720</v>
      </c>
      <c r="S4366" t="s">
        <v>1428</v>
      </c>
    </row>
    <row r="4367" spans="1:19">
      <c r="A4367" t="s">
        <v>3679</v>
      </c>
      <c r="B4367">
        <v>44327</v>
      </c>
      <c r="C4367" t="s">
        <v>3680</v>
      </c>
      <c r="D4367" s="132">
        <v>44327</v>
      </c>
      <c r="E4367" t="s">
        <v>1429</v>
      </c>
      <c r="F4367" t="s">
        <v>43</v>
      </c>
      <c r="G4367" t="s">
        <v>1448</v>
      </c>
      <c r="H4367" t="s">
        <v>24</v>
      </c>
      <c r="I4367" t="s">
        <v>1156</v>
      </c>
      <c r="J4367">
        <v>20</v>
      </c>
      <c r="K4367">
        <v>1419</v>
      </c>
      <c r="L4367">
        <v>28380</v>
      </c>
      <c r="M4367">
        <v>3.3786</v>
      </c>
      <c r="N4367">
        <v>67.572000000000003</v>
      </c>
      <c r="O4367">
        <v>0</v>
      </c>
      <c r="P4367">
        <v>0</v>
      </c>
      <c r="Q4367">
        <v>1422.3786</v>
      </c>
      <c r="R4367">
        <v>28447.572</v>
      </c>
      <c r="S4367" t="s">
        <v>1428</v>
      </c>
    </row>
    <row r="4368" spans="1:19">
      <c r="A4368" t="s">
        <v>3679</v>
      </c>
      <c r="B4368">
        <v>44327</v>
      </c>
      <c r="C4368" t="s">
        <v>3680</v>
      </c>
      <c r="D4368" s="132">
        <v>44327</v>
      </c>
      <c r="E4368" t="s">
        <v>1429</v>
      </c>
      <c r="F4368" t="s">
        <v>43</v>
      </c>
      <c r="G4368" t="s">
        <v>1448</v>
      </c>
      <c r="H4368" t="s">
        <v>24</v>
      </c>
      <c r="I4368" t="s">
        <v>1322</v>
      </c>
      <c r="J4368">
        <v>20</v>
      </c>
      <c r="K4368">
        <v>1361</v>
      </c>
      <c r="L4368">
        <v>27220</v>
      </c>
      <c r="M4368">
        <v>3.2404999999999999</v>
      </c>
      <c r="N4368">
        <v>64.81</v>
      </c>
      <c r="O4368">
        <v>0</v>
      </c>
      <c r="P4368">
        <v>0</v>
      </c>
      <c r="Q4368">
        <v>1364.2405000000001</v>
      </c>
      <c r="R4368">
        <v>27284.81</v>
      </c>
      <c r="S4368" t="s">
        <v>1428</v>
      </c>
    </row>
    <row r="4369" spans="1:19">
      <c r="A4369" t="s">
        <v>3679</v>
      </c>
      <c r="B4369">
        <v>44327</v>
      </c>
      <c r="C4369" t="s">
        <v>3680</v>
      </c>
      <c r="D4369" s="132">
        <v>44327</v>
      </c>
      <c r="E4369" t="s">
        <v>1429</v>
      </c>
      <c r="F4369" t="s">
        <v>43</v>
      </c>
      <c r="G4369" t="s">
        <v>1448</v>
      </c>
      <c r="H4369" t="s">
        <v>24</v>
      </c>
      <c r="I4369" t="s">
        <v>1379</v>
      </c>
      <c r="J4369">
        <v>40</v>
      </c>
      <c r="K4369">
        <v>1186</v>
      </c>
      <c r="L4369">
        <v>47440</v>
      </c>
      <c r="M4369">
        <v>2.8237999999999999</v>
      </c>
      <c r="N4369">
        <v>112.952</v>
      </c>
      <c r="O4369">
        <v>0</v>
      </c>
      <c r="P4369">
        <v>0</v>
      </c>
      <c r="Q4369">
        <v>1188.8237999999999</v>
      </c>
      <c r="R4369">
        <v>47552.951999999997</v>
      </c>
      <c r="S4369" t="s">
        <v>1428</v>
      </c>
    </row>
    <row r="4370" spans="1:19">
      <c r="A4370" t="s">
        <v>3679</v>
      </c>
      <c r="B4370">
        <v>44327</v>
      </c>
      <c r="C4370" t="s">
        <v>3680</v>
      </c>
      <c r="D4370" s="132">
        <v>44327</v>
      </c>
      <c r="E4370" t="s">
        <v>1429</v>
      </c>
      <c r="F4370" t="s">
        <v>43</v>
      </c>
      <c r="G4370" t="s">
        <v>1448</v>
      </c>
      <c r="H4370" t="s">
        <v>24</v>
      </c>
      <c r="I4370" t="s">
        <v>1375</v>
      </c>
      <c r="J4370">
        <v>20</v>
      </c>
      <c r="K4370">
        <v>1400</v>
      </c>
      <c r="L4370">
        <v>28000</v>
      </c>
      <c r="M4370">
        <v>3.3332999999999999</v>
      </c>
      <c r="N4370">
        <v>66.665999999999997</v>
      </c>
      <c r="O4370">
        <v>0</v>
      </c>
      <c r="P4370">
        <v>0</v>
      </c>
      <c r="Q4370">
        <v>1403.3333</v>
      </c>
      <c r="R4370">
        <v>28066.666000000001</v>
      </c>
      <c r="S4370" t="s">
        <v>1428</v>
      </c>
    </row>
    <row r="4371" spans="1:19">
      <c r="A4371" t="s">
        <v>3681</v>
      </c>
      <c r="B4371">
        <v>44327</v>
      </c>
      <c r="C4371" t="s">
        <v>3682</v>
      </c>
      <c r="D4371" s="132">
        <v>44327</v>
      </c>
      <c r="E4371" t="s">
        <v>1429</v>
      </c>
      <c r="F4371" t="s">
        <v>89</v>
      </c>
      <c r="G4371" t="s">
        <v>78</v>
      </c>
      <c r="H4371" t="s">
        <v>24</v>
      </c>
      <c r="I4371" t="s">
        <v>1407</v>
      </c>
      <c r="J4371">
        <v>20</v>
      </c>
      <c r="K4371">
        <v>5415</v>
      </c>
      <c r="L4371">
        <v>108300</v>
      </c>
      <c r="M4371">
        <v>12.892899999999999</v>
      </c>
      <c r="N4371">
        <v>257.858</v>
      </c>
      <c r="O4371">
        <v>0</v>
      </c>
      <c r="P4371">
        <v>0</v>
      </c>
      <c r="Q4371">
        <v>5427.8928999999998</v>
      </c>
      <c r="R4371">
        <v>108557.85799999999</v>
      </c>
      <c r="S4371" t="s">
        <v>1428</v>
      </c>
    </row>
    <row r="4372" spans="1:19">
      <c r="A4372" t="s">
        <v>3681</v>
      </c>
      <c r="B4372">
        <v>44327</v>
      </c>
      <c r="C4372" t="s">
        <v>3682</v>
      </c>
      <c r="D4372" s="132">
        <v>44327</v>
      </c>
      <c r="E4372" t="s">
        <v>1429</v>
      </c>
      <c r="F4372" t="s">
        <v>89</v>
      </c>
      <c r="G4372" t="s">
        <v>78</v>
      </c>
      <c r="H4372" t="s">
        <v>24</v>
      </c>
      <c r="I4372" t="s">
        <v>1408</v>
      </c>
      <c r="J4372">
        <v>10</v>
      </c>
      <c r="K4372">
        <v>7760</v>
      </c>
      <c r="L4372">
        <v>77600</v>
      </c>
      <c r="M4372">
        <v>18.476199999999999</v>
      </c>
      <c r="N4372">
        <v>184.762</v>
      </c>
      <c r="O4372">
        <v>0</v>
      </c>
      <c r="P4372">
        <v>0</v>
      </c>
      <c r="Q4372">
        <v>7778.4762000000001</v>
      </c>
      <c r="R4372">
        <v>77784.762000000002</v>
      </c>
      <c r="S4372" t="s">
        <v>1428</v>
      </c>
    </row>
    <row r="4373" spans="1:19">
      <c r="A4373" t="s">
        <v>3683</v>
      </c>
      <c r="B4373">
        <v>44327</v>
      </c>
      <c r="C4373" t="s">
        <v>3684</v>
      </c>
      <c r="D4373" s="132">
        <v>44327</v>
      </c>
      <c r="E4373" t="s">
        <v>1429</v>
      </c>
      <c r="F4373" t="s">
        <v>86</v>
      </c>
      <c r="G4373" t="s">
        <v>78</v>
      </c>
      <c r="H4373" t="s">
        <v>24</v>
      </c>
      <c r="I4373" t="s">
        <v>1408</v>
      </c>
      <c r="J4373">
        <v>20</v>
      </c>
      <c r="K4373">
        <v>7760</v>
      </c>
      <c r="L4373">
        <v>155200</v>
      </c>
      <c r="M4373">
        <v>18.476199999999999</v>
      </c>
      <c r="N4373">
        <v>369.524</v>
      </c>
      <c r="O4373">
        <v>0</v>
      </c>
      <c r="P4373">
        <v>0</v>
      </c>
      <c r="Q4373">
        <v>7778.4762000000001</v>
      </c>
      <c r="R4373">
        <v>155569.524</v>
      </c>
      <c r="S4373" t="s">
        <v>1428</v>
      </c>
    </row>
    <row r="4374" spans="1:19">
      <c r="A4374" t="s">
        <v>3683</v>
      </c>
      <c r="B4374">
        <v>44327</v>
      </c>
      <c r="C4374" t="s">
        <v>3684</v>
      </c>
      <c r="D4374" s="132">
        <v>44327</v>
      </c>
      <c r="E4374" t="s">
        <v>1429</v>
      </c>
      <c r="F4374" t="s">
        <v>86</v>
      </c>
      <c r="G4374" t="s">
        <v>78</v>
      </c>
      <c r="H4374" t="s">
        <v>24</v>
      </c>
      <c r="I4374" t="s">
        <v>1407</v>
      </c>
      <c r="J4374">
        <v>20</v>
      </c>
      <c r="K4374">
        <v>5415</v>
      </c>
      <c r="L4374">
        <v>108300</v>
      </c>
      <c r="M4374">
        <v>12.892899999999999</v>
      </c>
      <c r="N4374">
        <v>257.858</v>
      </c>
      <c r="O4374">
        <v>0</v>
      </c>
      <c r="P4374">
        <v>0</v>
      </c>
      <c r="Q4374">
        <v>5427.8928999999998</v>
      </c>
      <c r="R4374">
        <v>108557.85799999999</v>
      </c>
      <c r="S4374" t="s">
        <v>1428</v>
      </c>
    </row>
    <row r="4375" spans="1:19">
      <c r="A4375" t="s">
        <v>3685</v>
      </c>
      <c r="B4375">
        <v>44327</v>
      </c>
      <c r="C4375" t="s">
        <v>3686</v>
      </c>
      <c r="D4375" s="132">
        <v>44327</v>
      </c>
      <c r="E4375" t="s">
        <v>1429</v>
      </c>
      <c r="F4375" t="s">
        <v>85</v>
      </c>
      <c r="G4375" t="s">
        <v>1453</v>
      </c>
      <c r="H4375" t="s">
        <v>24</v>
      </c>
      <c r="I4375" t="s">
        <v>1408</v>
      </c>
      <c r="J4375">
        <v>20</v>
      </c>
      <c r="K4375">
        <v>7760</v>
      </c>
      <c r="L4375">
        <v>155200</v>
      </c>
      <c r="M4375">
        <v>18.476199999999999</v>
      </c>
      <c r="N4375">
        <v>369.524</v>
      </c>
      <c r="O4375">
        <v>0</v>
      </c>
      <c r="P4375">
        <v>0</v>
      </c>
      <c r="Q4375">
        <v>7778.4762000000001</v>
      </c>
      <c r="R4375">
        <v>155569.524</v>
      </c>
      <c r="S4375" t="s">
        <v>1428</v>
      </c>
    </row>
    <row r="4376" spans="1:19">
      <c r="A4376" t="s">
        <v>3685</v>
      </c>
      <c r="B4376">
        <v>44327</v>
      </c>
      <c r="C4376" t="s">
        <v>3686</v>
      </c>
      <c r="D4376" s="132">
        <v>44327</v>
      </c>
      <c r="E4376" t="s">
        <v>1429</v>
      </c>
      <c r="F4376" t="s">
        <v>85</v>
      </c>
      <c r="G4376" t="s">
        <v>1453</v>
      </c>
      <c r="H4376" t="s">
        <v>24</v>
      </c>
      <c r="I4376" t="s">
        <v>1407</v>
      </c>
      <c r="J4376">
        <v>20</v>
      </c>
      <c r="K4376">
        <v>5415</v>
      </c>
      <c r="L4376">
        <v>108300</v>
      </c>
      <c r="M4376">
        <v>12.892899999999999</v>
      </c>
      <c r="N4376">
        <v>257.858</v>
      </c>
      <c r="O4376">
        <v>0</v>
      </c>
      <c r="P4376">
        <v>0</v>
      </c>
      <c r="Q4376">
        <v>5427.8928999999998</v>
      </c>
      <c r="R4376">
        <v>108557.85799999999</v>
      </c>
      <c r="S4376" t="s">
        <v>1428</v>
      </c>
    </row>
    <row r="4377" spans="1:19">
      <c r="A4377" t="s">
        <v>3687</v>
      </c>
      <c r="B4377">
        <v>44327</v>
      </c>
      <c r="C4377" t="s">
        <v>3688</v>
      </c>
      <c r="D4377" s="132">
        <v>44327</v>
      </c>
      <c r="E4377" t="s">
        <v>1429</v>
      </c>
      <c r="F4377" t="s">
        <v>81</v>
      </c>
      <c r="G4377" t="s">
        <v>1448</v>
      </c>
      <c r="H4377" t="s">
        <v>24</v>
      </c>
      <c r="I4377" t="s">
        <v>1408</v>
      </c>
      <c r="J4377">
        <v>20</v>
      </c>
      <c r="K4377">
        <v>7760</v>
      </c>
      <c r="L4377">
        <v>155200</v>
      </c>
      <c r="M4377">
        <v>18.476199999999999</v>
      </c>
      <c r="N4377">
        <v>369.524</v>
      </c>
      <c r="O4377">
        <v>0</v>
      </c>
      <c r="P4377">
        <v>0</v>
      </c>
      <c r="Q4377">
        <v>7778.4762000000001</v>
      </c>
      <c r="R4377">
        <v>155569.524</v>
      </c>
      <c r="S4377" t="s">
        <v>1428</v>
      </c>
    </row>
    <row r="4378" spans="1:19">
      <c r="A4378" t="s">
        <v>3687</v>
      </c>
      <c r="B4378">
        <v>44327</v>
      </c>
      <c r="C4378" t="s">
        <v>3688</v>
      </c>
      <c r="D4378" s="132">
        <v>44327</v>
      </c>
      <c r="E4378" t="s">
        <v>1429</v>
      </c>
      <c r="F4378" t="s">
        <v>81</v>
      </c>
      <c r="G4378" t="s">
        <v>1448</v>
      </c>
      <c r="H4378" t="s">
        <v>24</v>
      </c>
      <c r="I4378" t="s">
        <v>1407</v>
      </c>
      <c r="J4378">
        <v>20</v>
      </c>
      <c r="K4378">
        <v>5415</v>
      </c>
      <c r="L4378">
        <v>108300</v>
      </c>
      <c r="M4378">
        <v>12.892899999999999</v>
      </c>
      <c r="N4378">
        <v>257.858</v>
      </c>
      <c r="O4378">
        <v>0</v>
      </c>
      <c r="P4378">
        <v>0</v>
      </c>
      <c r="Q4378">
        <v>5427.8928999999998</v>
      </c>
      <c r="R4378">
        <v>108557.85799999999</v>
      </c>
      <c r="S4378" t="s">
        <v>1428</v>
      </c>
    </row>
    <row r="4379" spans="1:19">
      <c r="A4379" t="s">
        <v>3689</v>
      </c>
      <c r="B4379">
        <v>44327</v>
      </c>
      <c r="C4379" t="s">
        <v>3690</v>
      </c>
      <c r="D4379" s="132">
        <v>44327</v>
      </c>
      <c r="E4379" t="s">
        <v>1429</v>
      </c>
      <c r="F4379" t="s">
        <v>88</v>
      </c>
      <c r="G4379" t="s">
        <v>1448</v>
      </c>
      <c r="H4379" t="s">
        <v>24</v>
      </c>
      <c r="I4379" t="s">
        <v>1408</v>
      </c>
      <c r="J4379">
        <v>20</v>
      </c>
      <c r="K4379">
        <v>7760</v>
      </c>
      <c r="L4379">
        <v>155200</v>
      </c>
      <c r="M4379">
        <v>18.476199999999999</v>
      </c>
      <c r="N4379">
        <v>369.524</v>
      </c>
      <c r="O4379">
        <v>0</v>
      </c>
      <c r="P4379">
        <v>0</v>
      </c>
      <c r="Q4379">
        <v>7778.4762000000001</v>
      </c>
      <c r="R4379">
        <v>155569.524</v>
      </c>
      <c r="S4379" t="s">
        <v>1428</v>
      </c>
    </row>
    <row r="4380" spans="1:19">
      <c r="A4380" t="s">
        <v>3689</v>
      </c>
      <c r="B4380">
        <v>44327</v>
      </c>
      <c r="C4380" t="s">
        <v>3690</v>
      </c>
      <c r="D4380" s="132">
        <v>44327</v>
      </c>
      <c r="E4380" t="s">
        <v>1429</v>
      </c>
      <c r="F4380" t="s">
        <v>88</v>
      </c>
      <c r="G4380" t="s">
        <v>1448</v>
      </c>
      <c r="H4380" t="s">
        <v>24</v>
      </c>
      <c r="I4380" t="s">
        <v>1407</v>
      </c>
      <c r="J4380">
        <v>20</v>
      </c>
      <c r="K4380">
        <v>5415</v>
      </c>
      <c r="L4380">
        <v>108300</v>
      </c>
      <c r="M4380">
        <v>12.892899999999999</v>
      </c>
      <c r="N4380">
        <v>257.858</v>
      </c>
      <c r="O4380">
        <v>0</v>
      </c>
      <c r="P4380">
        <v>0</v>
      </c>
      <c r="Q4380">
        <v>5427.8928999999998</v>
      </c>
      <c r="R4380">
        <v>108557.85799999999</v>
      </c>
      <c r="S4380" t="s">
        <v>1428</v>
      </c>
    </row>
    <row r="4381" spans="1:19">
      <c r="A4381" t="s">
        <v>3691</v>
      </c>
      <c r="B4381">
        <v>44327</v>
      </c>
      <c r="C4381" t="s">
        <v>3692</v>
      </c>
      <c r="D4381" s="132">
        <v>44327</v>
      </c>
      <c r="E4381" t="s">
        <v>1429</v>
      </c>
      <c r="F4381" t="s">
        <v>978</v>
      </c>
      <c r="G4381" t="s">
        <v>76</v>
      </c>
      <c r="H4381" t="s">
        <v>66</v>
      </c>
      <c r="I4381" t="s">
        <v>1407</v>
      </c>
      <c r="J4381">
        <v>70</v>
      </c>
      <c r="K4381">
        <v>5415</v>
      </c>
      <c r="L4381">
        <v>379050</v>
      </c>
      <c r="M4381">
        <v>12.893000000000001</v>
      </c>
      <c r="N4381">
        <v>902.51</v>
      </c>
      <c r="O4381">
        <v>0</v>
      </c>
      <c r="P4381">
        <v>0</v>
      </c>
      <c r="Q4381">
        <v>5427.8928999999998</v>
      </c>
      <c r="R4381">
        <v>379952.50300000003</v>
      </c>
      <c r="S4381" t="s">
        <v>1428</v>
      </c>
    </row>
    <row r="4382" spans="1:19">
      <c r="A4382" t="s">
        <v>3691</v>
      </c>
      <c r="B4382">
        <v>44327</v>
      </c>
      <c r="C4382" t="s">
        <v>3692</v>
      </c>
      <c r="D4382" s="132">
        <v>44327</v>
      </c>
      <c r="E4382" t="s">
        <v>1429</v>
      </c>
      <c r="F4382" t="s">
        <v>978</v>
      </c>
      <c r="G4382" t="s">
        <v>76</v>
      </c>
      <c r="H4382" t="s">
        <v>66</v>
      </c>
      <c r="I4382" t="s">
        <v>1408</v>
      </c>
      <c r="J4382">
        <v>15</v>
      </c>
      <c r="K4382">
        <v>7760</v>
      </c>
      <c r="L4382">
        <v>116400</v>
      </c>
      <c r="M4382">
        <v>18.475999999999999</v>
      </c>
      <c r="N4382">
        <v>277.14</v>
      </c>
      <c r="O4382">
        <v>0</v>
      </c>
      <c r="P4382">
        <v>0</v>
      </c>
      <c r="Q4382">
        <v>7778.4762000000001</v>
      </c>
      <c r="R4382">
        <v>116677.143</v>
      </c>
      <c r="S4382" t="s">
        <v>1428</v>
      </c>
    </row>
    <row r="4383" spans="1:19">
      <c r="A4383" t="s">
        <v>3691</v>
      </c>
      <c r="B4383">
        <v>44327</v>
      </c>
      <c r="C4383" t="s">
        <v>3692</v>
      </c>
      <c r="D4383" s="132">
        <v>44327</v>
      </c>
      <c r="E4383" t="s">
        <v>1429</v>
      </c>
      <c r="F4383" t="s">
        <v>978</v>
      </c>
      <c r="G4383" t="s">
        <v>76</v>
      </c>
      <c r="H4383" t="s">
        <v>66</v>
      </c>
      <c r="I4383" t="s">
        <v>1319</v>
      </c>
      <c r="J4383">
        <v>10</v>
      </c>
      <c r="K4383">
        <v>1244</v>
      </c>
      <c r="L4383">
        <v>12440</v>
      </c>
      <c r="M4383">
        <v>2.9620000000000002</v>
      </c>
      <c r="N4383">
        <v>29.62</v>
      </c>
      <c r="O4383">
        <v>0</v>
      </c>
      <c r="P4383">
        <v>0</v>
      </c>
      <c r="Q4383">
        <v>1246.9619</v>
      </c>
      <c r="R4383">
        <v>12469.619000000001</v>
      </c>
      <c r="S4383" t="s">
        <v>1428</v>
      </c>
    </row>
    <row r="4384" spans="1:19">
      <c r="A4384" t="s">
        <v>3691</v>
      </c>
      <c r="B4384">
        <v>44327</v>
      </c>
      <c r="C4384" t="s">
        <v>3692</v>
      </c>
      <c r="D4384" s="132">
        <v>44327</v>
      </c>
      <c r="E4384" t="s">
        <v>1429</v>
      </c>
      <c r="F4384" t="s">
        <v>978</v>
      </c>
      <c r="G4384" t="s">
        <v>76</v>
      </c>
      <c r="H4384" t="s">
        <v>66</v>
      </c>
      <c r="I4384" t="s">
        <v>1475</v>
      </c>
      <c r="J4384">
        <v>15</v>
      </c>
      <c r="K4384">
        <v>9035</v>
      </c>
      <c r="L4384">
        <v>135525</v>
      </c>
      <c r="M4384">
        <v>21.512</v>
      </c>
      <c r="N4384">
        <v>322.68</v>
      </c>
      <c r="O4384">
        <v>0</v>
      </c>
      <c r="P4384">
        <v>0</v>
      </c>
      <c r="Q4384">
        <v>9056.5118999999995</v>
      </c>
      <c r="R4384">
        <v>135847.67850000001</v>
      </c>
      <c r="S4384" t="s">
        <v>1428</v>
      </c>
    </row>
    <row r="4385" spans="1:19">
      <c r="A4385" t="s">
        <v>3691</v>
      </c>
      <c r="B4385">
        <v>44327</v>
      </c>
      <c r="C4385" t="s">
        <v>3692</v>
      </c>
      <c r="D4385" s="132">
        <v>44327</v>
      </c>
      <c r="E4385" t="s">
        <v>1429</v>
      </c>
      <c r="F4385" t="s">
        <v>978</v>
      </c>
      <c r="G4385" t="s">
        <v>76</v>
      </c>
      <c r="H4385" t="s">
        <v>66</v>
      </c>
      <c r="I4385" t="s">
        <v>1379</v>
      </c>
      <c r="J4385">
        <v>10</v>
      </c>
      <c r="K4385">
        <v>1186</v>
      </c>
      <c r="L4385">
        <v>11860</v>
      </c>
      <c r="M4385">
        <v>2.8239999999999998</v>
      </c>
      <c r="N4385">
        <v>28.24</v>
      </c>
      <c r="O4385">
        <v>0</v>
      </c>
      <c r="P4385">
        <v>0</v>
      </c>
      <c r="Q4385">
        <v>1188.8237999999999</v>
      </c>
      <c r="R4385">
        <v>11888.237999999999</v>
      </c>
      <c r="S4385" t="s">
        <v>1428</v>
      </c>
    </row>
    <row r="4386" spans="1:19">
      <c r="A4386" t="s">
        <v>3691</v>
      </c>
      <c r="B4386">
        <v>44327</v>
      </c>
      <c r="C4386" t="s">
        <v>3692</v>
      </c>
      <c r="D4386" s="132">
        <v>44327</v>
      </c>
      <c r="E4386" t="s">
        <v>1429</v>
      </c>
      <c r="F4386" t="s">
        <v>978</v>
      </c>
      <c r="G4386" t="s">
        <v>76</v>
      </c>
      <c r="H4386" t="s">
        <v>66</v>
      </c>
      <c r="I4386" t="s">
        <v>1375</v>
      </c>
      <c r="J4386">
        <v>20</v>
      </c>
      <c r="K4386">
        <v>1400</v>
      </c>
      <c r="L4386">
        <v>28000</v>
      </c>
      <c r="M4386">
        <v>3.3330000000000002</v>
      </c>
      <c r="N4386">
        <v>66.66</v>
      </c>
      <c r="O4386">
        <v>0</v>
      </c>
      <c r="P4386">
        <v>0</v>
      </c>
      <c r="Q4386">
        <v>1403.3333</v>
      </c>
      <c r="R4386">
        <v>28066.666000000001</v>
      </c>
      <c r="S4386" t="s">
        <v>1428</v>
      </c>
    </row>
    <row r="4387" spans="1:19">
      <c r="A4387" t="s">
        <v>3691</v>
      </c>
      <c r="B4387">
        <v>44327</v>
      </c>
      <c r="C4387" t="s">
        <v>3692</v>
      </c>
      <c r="D4387" s="132">
        <v>44327</v>
      </c>
      <c r="E4387" t="s">
        <v>1429</v>
      </c>
      <c r="F4387" t="s">
        <v>978</v>
      </c>
      <c r="G4387" t="s">
        <v>76</v>
      </c>
      <c r="H4387" t="s">
        <v>66</v>
      </c>
      <c r="I4387" t="s">
        <v>1156</v>
      </c>
      <c r="J4387">
        <v>10</v>
      </c>
      <c r="K4387">
        <v>1419</v>
      </c>
      <c r="L4387">
        <v>14190</v>
      </c>
      <c r="M4387">
        <v>3.379</v>
      </c>
      <c r="N4387">
        <v>33.79</v>
      </c>
      <c r="O4387">
        <v>0</v>
      </c>
      <c r="P4387">
        <v>0</v>
      </c>
      <c r="Q4387">
        <v>1422.3786</v>
      </c>
      <c r="R4387">
        <v>14223.786</v>
      </c>
      <c r="S4387" t="s">
        <v>1428</v>
      </c>
    </row>
    <row r="4388" spans="1:19">
      <c r="A4388" t="s">
        <v>3691</v>
      </c>
      <c r="B4388">
        <v>44327</v>
      </c>
      <c r="C4388" t="s">
        <v>3692</v>
      </c>
      <c r="D4388" s="132">
        <v>44327</v>
      </c>
      <c r="E4388" t="s">
        <v>1429</v>
      </c>
      <c r="F4388" t="s">
        <v>978</v>
      </c>
      <c r="G4388" t="s">
        <v>76</v>
      </c>
      <c r="H4388" t="s">
        <v>66</v>
      </c>
      <c r="I4388" t="s">
        <v>1322</v>
      </c>
      <c r="J4388">
        <v>10</v>
      </c>
      <c r="K4388">
        <v>1361</v>
      </c>
      <c r="L4388">
        <v>13610</v>
      </c>
      <c r="M4388">
        <v>3.24</v>
      </c>
      <c r="N4388">
        <v>32.4</v>
      </c>
      <c r="O4388">
        <v>0</v>
      </c>
      <c r="P4388">
        <v>0</v>
      </c>
      <c r="Q4388">
        <v>1364.2405000000001</v>
      </c>
      <c r="R4388">
        <v>13642.405000000001</v>
      </c>
      <c r="S4388" t="s">
        <v>1428</v>
      </c>
    </row>
    <row r="4389" spans="1:19">
      <c r="A4389" t="s">
        <v>3693</v>
      </c>
      <c r="B4389">
        <v>44327</v>
      </c>
      <c r="C4389" t="s">
        <v>3694</v>
      </c>
      <c r="D4389" s="132">
        <v>44327</v>
      </c>
      <c r="E4389" t="s">
        <v>1429</v>
      </c>
      <c r="F4389" t="s">
        <v>122</v>
      </c>
      <c r="G4389" t="s">
        <v>1449</v>
      </c>
      <c r="H4389" t="s">
        <v>24</v>
      </c>
      <c r="I4389" t="s">
        <v>1420</v>
      </c>
      <c r="J4389">
        <v>10</v>
      </c>
      <c r="K4389">
        <v>9035</v>
      </c>
      <c r="L4389">
        <v>90350</v>
      </c>
      <c r="M4389">
        <v>21.511900000000001</v>
      </c>
      <c r="N4389">
        <v>215.119</v>
      </c>
      <c r="O4389">
        <v>0</v>
      </c>
      <c r="P4389">
        <v>0</v>
      </c>
      <c r="Q4389">
        <v>9056.5118999999995</v>
      </c>
      <c r="R4389">
        <v>90565.119000000006</v>
      </c>
      <c r="S4389" t="s">
        <v>1428</v>
      </c>
    </row>
    <row r="4390" spans="1:19">
      <c r="A4390" t="s">
        <v>3693</v>
      </c>
      <c r="B4390">
        <v>44327</v>
      </c>
      <c r="C4390" t="s">
        <v>3694</v>
      </c>
      <c r="D4390" s="132">
        <v>44327</v>
      </c>
      <c r="E4390" t="s">
        <v>1429</v>
      </c>
      <c r="F4390" t="s">
        <v>122</v>
      </c>
      <c r="G4390" t="s">
        <v>1449</v>
      </c>
      <c r="H4390" t="s">
        <v>24</v>
      </c>
      <c r="I4390" t="s">
        <v>1407</v>
      </c>
      <c r="J4390">
        <v>15</v>
      </c>
      <c r="K4390">
        <v>5415</v>
      </c>
      <c r="L4390">
        <v>81225</v>
      </c>
      <c r="M4390">
        <v>12.892899999999999</v>
      </c>
      <c r="N4390">
        <v>193.39349999999999</v>
      </c>
      <c r="O4390">
        <v>0</v>
      </c>
      <c r="P4390">
        <v>0</v>
      </c>
      <c r="Q4390">
        <v>5427.8928999999998</v>
      </c>
      <c r="R4390">
        <v>81418.393500000006</v>
      </c>
      <c r="S4390" t="s">
        <v>1428</v>
      </c>
    </row>
    <row r="4391" spans="1:19">
      <c r="A4391" t="s">
        <v>3693</v>
      </c>
      <c r="B4391">
        <v>44327</v>
      </c>
      <c r="C4391" t="s">
        <v>3694</v>
      </c>
      <c r="D4391" s="132">
        <v>44327</v>
      </c>
      <c r="E4391" t="s">
        <v>1429</v>
      </c>
      <c r="F4391" t="s">
        <v>122</v>
      </c>
      <c r="G4391" t="s">
        <v>1449</v>
      </c>
      <c r="H4391" t="s">
        <v>24</v>
      </c>
      <c r="I4391" t="s">
        <v>1475</v>
      </c>
      <c r="J4391">
        <v>10</v>
      </c>
      <c r="K4391">
        <v>9035</v>
      </c>
      <c r="L4391">
        <v>90350</v>
      </c>
      <c r="M4391">
        <v>21.511900000000001</v>
      </c>
      <c r="N4391">
        <v>215.119</v>
      </c>
      <c r="O4391">
        <v>0</v>
      </c>
      <c r="P4391">
        <v>0</v>
      </c>
      <c r="Q4391">
        <v>9056.5118999999995</v>
      </c>
      <c r="R4391">
        <v>90565.119000000006</v>
      </c>
      <c r="S4391" t="s">
        <v>1428</v>
      </c>
    </row>
    <row r="4392" spans="1:19">
      <c r="A4392" t="s">
        <v>3693</v>
      </c>
      <c r="B4392">
        <v>44327</v>
      </c>
      <c r="C4392" t="s">
        <v>3694</v>
      </c>
      <c r="D4392" s="132">
        <v>44327</v>
      </c>
      <c r="E4392" t="s">
        <v>1429</v>
      </c>
      <c r="F4392" t="s">
        <v>122</v>
      </c>
      <c r="G4392" t="s">
        <v>1449</v>
      </c>
      <c r="H4392" t="s">
        <v>24</v>
      </c>
      <c r="I4392" t="s">
        <v>1408</v>
      </c>
      <c r="J4392">
        <v>20</v>
      </c>
      <c r="K4392">
        <v>7760</v>
      </c>
      <c r="L4392">
        <v>155200</v>
      </c>
      <c r="M4392">
        <v>18.476199999999999</v>
      </c>
      <c r="N4392">
        <v>369.524</v>
      </c>
      <c r="O4392">
        <v>0</v>
      </c>
      <c r="P4392">
        <v>0</v>
      </c>
      <c r="Q4392">
        <v>7778.4762000000001</v>
      </c>
      <c r="R4392">
        <v>155569.524</v>
      </c>
      <c r="S4392" t="s">
        <v>1428</v>
      </c>
    </row>
    <row r="4393" spans="1:19">
      <c r="A4393" t="s">
        <v>3695</v>
      </c>
      <c r="B4393">
        <v>44327</v>
      </c>
      <c r="C4393" t="s">
        <v>3696</v>
      </c>
      <c r="D4393" s="132">
        <v>44327</v>
      </c>
      <c r="E4393" t="s">
        <v>1429</v>
      </c>
      <c r="F4393" t="s">
        <v>30</v>
      </c>
      <c r="G4393" t="s">
        <v>1449</v>
      </c>
      <c r="H4393" t="s">
        <v>24</v>
      </c>
      <c r="I4393" t="s">
        <v>1408</v>
      </c>
      <c r="J4393">
        <v>20</v>
      </c>
      <c r="K4393">
        <v>7760</v>
      </c>
      <c r="L4393">
        <v>155200</v>
      </c>
      <c r="M4393">
        <v>18.476199999999999</v>
      </c>
      <c r="N4393">
        <v>369.524</v>
      </c>
      <c r="O4393">
        <v>0</v>
      </c>
      <c r="P4393">
        <v>0</v>
      </c>
      <c r="Q4393">
        <v>7778.4762000000001</v>
      </c>
      <c r="R4393">
        <v>155569.524</v>
      </c>
      <c r="S4393" t="s">
        <v>1428</v>
      </c>
    </row>
    <row r="4394" spans="1:19">
      <c r="A4394" t="s">
        <v>3695</v>
      </c>
      <c r="B4394">
        <v>44327</v>
      </c>
      <c r="C4394" t="s">
        <v>3696</v>
      </c>
      <c r="D4394" s="132">
        <v>44327</v>
      </c>
      <c r="E4394" t="s">
        <v>1429</v>
      </c>
      <c r="F4394" t="s">
        <v>30</v>
      </c>
      <c r="G4394" t="s">
        <v>1449</v>
      </c>
      <c r="H4394" t="s">
        <v>24</v>
      </c>
      <c r="I4394" t="s">
        <v>1344</v>
      </c>
      <c r="J4394">
        <v>10</v>
      </c>
      <c r="K4394">
        <v>9850</v>
      </c>
      <c r="L4394">
        <v>98500</v>
      </c>
      <c r="M4394">
        <v>23.452400000000001</v>
      </c>
      <c r="N4394">
        <v>234.524</v>
      </c>
      <c r="O4394">
        <v>0</v>
      </c>
      <c r="P4394">
        <v>0</v>
      </c>
      <c r="Q4394">
        <v>9873.4524000000001</v>
      </c>
      <c r="R4394">
        <v>98734.524000000005</v>
      </c>
      <c r="S4394" t="s">
        <v>1428</v>
      </c>
    </row>
    <row r="4395" spans="1:19">
      <c r="A4395" t="s">
        <v>3695</v>
      </c>
      <c r="B4395">
        <v>44327</v>
      </c>
      <c r="C4395" t="s">
        <v>3696</v>
      </c>
      <c r="D4395" s="132">
        <v>44327</v>
      </c>
      <c r="E4395" t="s">
        <v>1429</v>
      </c>
      <c r="F4395" t="s">
        <v>30</v>
      </c>
      <c r="G4395" t="s">
        <v>1449</v>
      </c>
      <c r="H4395" t="s">
        <v>24</v>
      </c>
      <c r="I4395" t="s">
        <v>1407</v>
      </c>
      <c r="J4395">
        <v>20</v>
      </c>
      <c r="K4395">
        <v>5415</v>
      </c>
      <c r="L4395">
        <v>108300</v>
      </c>
      <c r="M4395">
        <v>12.892899999999999</v>
      </c>
      <c r="N4395">
        <v>257.858</v>
      </c>
      <c r="O4395">
        <v>0</v>
      </c>
      <c r="P4395">
        <v>0</v>
      </c>
      <c r="Q4395">
        <v>5427.8928999999998</v>
      </c>
      <c r="R4395">
        <v>108557.85799999999</v>
      </c>
      <c r="S4395" t="s">
        <v>1428</v>
      </c>
    </row>
    <row r="4396" spans="1:19">
      <c r="A4396" t="s">
        <v>3695</v>
      </c>
      <c r="B4396">
        <v>44327</v>
      </c>
      <c r="C4396" t="s">
        <v>3696</v>
      </c>
      <c r="D4396" s="132">
        <v>44327</v>
      </c>
      <c r="E4396" t="s">
        <v>1429</v>
      </c>
      <c r="F4396" t="s">
        <v>30</v>
      </c>
      <c r="G4396" t="s">
        <v>1449</v>
      </c>
      <c r="H4396" t="s">
        <v>24</v>
      </c>
      <c r="I4396" t="s">
        <v>1475</v>
      </c>
      <c r="J4396">
        <v>20</v>
      </c>
      <c r="K4396">
        <v>9035</v>
      </c>
      <c r="L4396">
        <v>180700</v>
      </c>
      <c r="M4396">
        <v>21.511900000000001</v>
      </c>
      <c r="N4396">
        <v>430.238</v>
      </c>
      <c r="O4396">
        <v>0</v>
      </c>
      <c r="P4396">
        <v>0</v>
      </c>
      <c r="Q4396">
        <v>9056.5118999999995</v>
      </c>
      <c r="R4396">
        <v>181130.23800000001</v>
      </c>
      <c r="S4396" t="s">
        <v>1428</v>
      </c>
    </row>
    <row r="4397" spans="1:19">
      <c r="A4397" t="s">
        <v>3697</v>
      </c>
      <c r="B4397">
        <v>44327</v>
      </c>
      <c r="C4397" t="s">
        <v>3698</v>
      </c>
      <c r="D4397" s="132">
        <v>44327</v>
      </c>
      <c r="E4397" t="s">
        <v>1429</v>
      </c>
      <c r="F4397" t="s">
        <v>23</v>
      </c>
      <c r="G4397" t="s">
        <v>1435</v>
      </c>
      <c r="H4397" t="s">
        <v>24</v>
      </c>
      <c r="I4397" t="s">
        <v>1407</v>
      </c>
      <c r="J4397">
        <v>35</v>
      </c>
      <c r="K4397">
        <v>5415</v>
      </c>
      <c r="L4397">
        <v>189525</v>
      </c>
      <c r="M4397">
        <v>12.892899999999999</v>
      </c>
      <c r="N4397">
        <v>451.25150000000002</v>
      </c>
      <c r="O4397">
        <v>0</v>
      </c>
      <c r="P4397">
        <v>0</v>
      </c>
      <c r="Q4397">
        <v>5427.8928999999998</v>
      </c>
      <c r="R4397">
        <v>189976.25150000001</v>
      </c>
      <c r="S4397" t="s">
        <v>1428</v>
      </c>
    </row>
    <row r="4398" spans="1:19">
      <c r="A4398" t="s">
        <v>3697</v>
      </c>
      <c r="B4398">
        <v>44327</v>
      </c>
      <c r="C4398" t="s">
        <v>3698</v>
      </c>
      <c r="D4398" s="132">
        <v>44327</v>
      </c>
      <c r="E4398" t="s">
        <v>1429</v>
      </c>
      <c r="F4398" t="s">
        <v>23</v>
      </c>
      <c r="G4398" t="s">
        <v>1435</v>
      </c>
      <c r="H4398" t="s">
        <v>24</v>
      </c>
      <c r="I4398" t="s">
        <v>1408</v>
      </c>
      <c r="J4398">
        <v>30</v>
      </c>
      <c r="K4398">
        <v>7760</v>
      </c>
      <c r="L4398">
        <v>232800</v>
      </c>
      <c r="M4398">
        <v>18.476199999999999</v>
      </c>
      <c r="N4398">
        <v>554.28599999999994</v>
      </c>
      <c r="O4398">
        <v>0</v>
      </c>
      <c r="P4398">
        <v>0</v>
      </c>
      <c r="Q4398">
        <v>7778.4762000000001</v>
      </c>
      <c r="R4398">
        <v>233354.28599999999</v>
      </c>
      <c r="S4398" t="s">
        <v>1428</v>
      </c>
    </row>
    <row r="4399" spans="1:19">
      <c r="A4399" t="s">
        <v>3697</v>
      </c>
      <c r="B4399">
        <v>44327</v>
      </c>
      <c r="C4399" t="s">
        <v>3698</v>
      </c>
      <c r="D4399" s="132">
        <v>44327</v>
      </c>
      <c r="E4399" t="s">
        <v>1429</v>
      </c>
      <c r="F4399" t="s">
        <v>23</v>
      </c>
      <c r="G4399" t="s">
        <v>1435</v>
      </c>
      <c r="H4399" t="s">
        <v>24</v>
      </c>
      <c r="I4399" t="s">
        <v>1420</v>
      </c>
      <c r="J4399">
        <v>5</v>
      </c>
      <c r="K4399">
        <v>9035</v>
      </c>
      <c r="L4399">
        <v>45175</v>
      </c>
      <c r="M4399">
        <v>21.511900000000001</v>
      </c>
      <c r="N4399">
        <v>107.5595</v>
      </c>
      <c r="O4399">
        <v>0</v>
      </c>
      <c r="P4399">
        <v>0</v>
      </c>
      <c r="Q4399">
        <v>9056.5118999999995</v>
      </c>
      <c r="R4399">
        <v>45282.559500000003</v>
      </c>
      <c r="S4399" t="s">
        <v>1428</v>
      </c>
    </row>
    <row r="4400" spans="1:19">
      <c r="A4400" t="s">
        <v>3699</v>
      </c>
      <c r="B4400">
        <v>44327</v>
      </c>
      <c r="C4400" t="s">
        <v>3700</v>
      </c>
      <c r="D4400" s="132">
        <v>44327</v>
      </c>
      <c r="E4400" t="s">
        <v>1429</v>
      </c>
      <c r="F4400" t="s">
        <v>28</v>
      </c>
      <c r="G4400" t="s">
        <v>1450</v>
      </c>
      <c r="H4400" t="s">
        <v>24</v>
      </c>
      <c r="I4400" t="s">
        <v>1407</v>
      </c>
      <c r="J4400">
        <v>20</v>
      </c>
      <c r="K4400">
        <v>5415</v>
      </c>
      <c r="L4400">
        <v>108300</v>
      </c>
      <c r="M4400">
        <v>12.892899999999999</v>
      </c>
      <c r="N4400">
        <v>257.858</v>
      </c>
      <c r="O4400">
        <v>0</v>
      </c>
      <c r="P4400">
        <v>0</v>
      </c>
      <c r="Q4400">
        <v>5427.8928999999998</v>
      </c>
      <c r="R4400">
        <v>108557.85799999999</v>
      </c>
      <c r="S4400" t="s">
        <v>1428</v>
      </c>
    </row>
    <row r="4401" spans="1:19">
      <c r="A4401" t="s">
        <v>3701</v>
      </c>
      <c r="B4401">
        <v>44327</v>
      </c>
      <c r="C4401" t="s">
        <v>3702</v>
      </c>
      <c r="D4401" s="132">
        <v>44327</v>
      </c>
      <c r="E4401" t="s">
        <v>1429</v>
      </c>
      <c r="F4401" t="s">
        <v>27</v>
      </c>
      <c r="G4401" t="s">
        <v>1092</v>
      </c>
      <c r="H4401" t="s">
        <v>24</v>
      </c>
      <c r="I4401" t="s">
        <v>1407</v>
      </c>
      <c r="J4401">
        <v>15</v>
      </c>
      <c r="K4401">
        <v>5415</v>
      </c>
      <c r="L4401">
        <v>81225</v>
      </c>
      <c r="M4401">
        <v>12.892899999999999</v>
      </c>
      <c r="N4401">
        <v>193.39349999999999</v>
      </c>
      <c r="O4401">
        <v>0</v>
      </c>
      <c r="P4401">
        <v>0</v>
      </c>
      <c r="Q4401">
        <v>5427.8928999999998</v>
      </c>
      <c r="R4401">
        <v>81418.393500000006</v>
      </c>
      <c r="S4401" t="s">
        <v>1428</v>
      </c>
    </row>
    <row r="4402" spans="1:19">
      <c r="A4402" t="s">
        <v>3703</v>
      </c>
      <c r="B4402">
        <v>44327</v>
      </c>
      <c r="C4402" t="s">
        <v>3704</v>
      </c>
      <c r="D4402" s="132">
        <v>44327</v>
      </c>
      <c r="E4402" t="s">
        <v>1429</v>
      </c>
      <c r="F4402" t="s">
        <v>26</v>
      </c>
      <c r="G4402" t="s">
        <v>1447</v>
      </c>
      <c r="H4402" t="s">
        <v>24</v>
      </c>
      <c r="I4402" t="s">
        <v>1407</v>
      </c>
      <c r="J4402">
        <v>35</v>
      </c>
      <c r="K4402">
        <v>5415</v>
      </c>
      <c r="L4402">
        <v>189525</v>
      </c>
      <c r="M4402">
        <v>12.892899999999999</v>
      </c>
      <c r="N4402">
        <v>451.25150000000002</v>
      </c>
      <c r="O4402">
        <v>0</v>
      </c>
      <c r="P4402">
        <v>0</v>
      </c>
      <c r="Q4402">
        <v>5427.8928999999998</v>
      </c>
      <c r="R4402">
        <v>189976.25150000001</v>
      </c>
      <c r="S4402" t="s">
        <v>1428</v>
      </c>
    </row>
    <row r="4403" spans="1:19">
      <c r="A4403" t="s">
        <v>3703</v>
      </c>
      <c r="B4403">
        <v>44327</v>
      </c>
      <c r="C4403" t="s">
        <v>3704</v>
      </c>
      <c r="D4403" s="132">
        <v>44327</v>
      </c>
      <c r="E4403" t="s">
        <v>1429</v>
      </c>
      <c r="F4403" t="s">
        <v>26</v>
      </c>
      <c r="G4403" t="s">
        <v>1447</v>
      </c>
      <c r="H4403" t="s">
        <v>24</v>
      </c>
      <c r="I4403" t="s">
        <v>1344</v>
      </c>
      <c r="J4403">
        <v>5</v>
      </c>
      <c r="K4403">
        <v>9850</v>
      </c>
      <c r="L4403">
        <v>49250</v>
      </c>
      <c r="M4403">
        <v>23.452400000000001</v>
      </c>
      <c r="N4403">
        <v>117.262</v>
      </c>
      <c r="O4403">
        <v>0</v>
      </c>
      <c r="P4403">
        <v>0</v>
      </c>
      <c r="Q4403">
        <v>9873.4524000000001</v>
      </c>
      <c r="R4403">
        <v>49367.262000000002</v>
      </c>
      <c r="S4403" t="s">
        <v>1428</v>
      </c>
    </row>
    <row r="4404" spans="1:19">
      <c r="A4404" t="s">
        <v>3703</v>
      </c>
      <c r="B4404">
        <v>44327</v>
      </c>
      <c r="C4404" t="s">
        <v>3704</v>
      </c>
      <c r="D4404" s="132">
        <v>44327</v>
      </c>
      <c r="E4404" t="s">
        <v>1429</v>
      </c>
      <c r="F4404" t="s">
        <v>26</v>
      </c>
      <c r="G4404" t="s">
        <v>1447</v>
      </c>
      <c r="H4404" t="s">
        <v>24</v>
      </c>
      <c r="I4404" t="s">
        <v>1408</v>
      </c>
      <c r="J4404">
        <v>10</v>
      </c>
      <c r="K4404">
        <v>7760</v>
      </c>
      <c r="L4404">
        <v>77600</v>
      </c>
      <c r="M4404">
        <v>18.476199999999999</v>
      </c>
      <c r="N4404">
        <v>184.762</v>
      </c>
      <c r="O4404">
        <v>0</v>
      </c>
      <c r="P4404">
        <v>0</v>
      </c>
      <c r="Q4404">
        <v>7778.4762000000001</v>
      </c>
      <c r="R4404">
        <v>77784.762000000002</v>
      </c>
      <c r="S4404" t="s">
        <v>1428</v>
      </c>
    </row>
    <row r="4405" spans="1:19">
      <c r="A4405" t="s">
        <v>3703</v>
      </c>
      <c r="B4405">
        <v>44327</v>
      </c>
      <c r="C4405" t="s">
        <v>3704</v>
      </c>
      <c r="D4405" s="132">
        <v>44327</v>
      </c>
      <c r="E4405" t="s">
        <v>1429</v>
      </c>
      <c r="F4405" t="s">
        <v>26</v>
      </c>
      <c r="G4405" t="s">
        <v>1447</v>
      </c>
      <c r="H4405" t="s">
        <v>24</v>
      </c>
      <c r="I4405" t="s">
        <v>1475</v>
      </c>
      <c r="J4405">
        <v>10</v>
      </c>
      <c r="K4405">
        <v>9035</v>
      </c>
      <c r="L4405">
        <v>90350</v>
      </c>
      <c r="M4405">
        <v>21.511900000000001</v>
      </c>
      <c r="N4405">
        <v>215.119</v>
      </c>
      <c r="O4405">
        <v>0</v>
      </c>
      <c r="P4405">
        <v>0</v>
      </c>
      <c r="Q4405">
        <v>9056.5118999999995</v>
      </c>
      <c r="R4405">
        <v>90565.119000000006</v>
      </c>
      <c r="S4405" t="s">
        <v>1428</v>
      </c>
    </row>
    <row r="4406" spans="1:19">
      <c r="A4406" t="s">
        <v>3705</v>
      </c>
      <c r="B4406">
        <v>44327</v>
      </c>
      <c r="C4406" t="s">
        <v>3706</v>
      </c>
      <c r="D4406" s="132">
        <v>44327</v>
      </c>
      <c r="E4406" t="s">
        <v>1429</v>
      </c>
      <c r="F4406" t="s">
        <v>31</v>
      </c>
      <c r="G4406" t="s">
        <v>1050</v>
      </c>
      <c r="H4406" t="s">
        <v>24</v>
      </c>
      <c r="I4406" t="s">
        <v>1407</v>
      </c>
      <c r="J4406">
        <v>45</v>
      </c>
      <c r="K4406">
        <v>5415</v>
      </c>
      <c r="L4406">
        <v>243675</v>
      </c>
      <c r="M4406">
        <v>12.892899999999999</v>
      </c>
      <c r="N4406">
        <v>580.18050000000005</v>
      </c>
      <c r="O4406">
        <v>0</v>
      </c>
      <c r="P4406">
        <v>0</v>
      </c>
      <c r="Q4406">
        <v>5427.8928999999998</v>
      </c>
      <c r="R4406">
        <v>244255.18049999999</v>
      </c>
      <c r="S4406" t="s">
        <v>1428</v>
      </c>
    </row>
    <row r="4407" spans="1:19">
      <c r="A4407" t="s">
        <v>3705</v>
      </c>
      <c r="B4407">
        <v>44327</v>
      </c>
      <c r="C4407" t="s">
        <v>3706</v>
      </c>
      <c r="D4407" s="132">
        <v>44327</v>
      </c>
      <c r="E4407" t="s">
        <v>1429</v>
      </c>
      <c r="F4407" t="s">
        <v>31</v>
      </c>
      <c r="G4407" t="s">
        <v>1050</v>
      </c>
      <c r="H4407" t="s">
        <v>24</v>
      </c>
      <c r="I4407" t="s">
        <v>1408</v>
      </c>
      <c r="J4407">
        <v>10</v>
      </c>
      <c r="K4407">
        <v>7760</v>
      </c>
      <c r="L4407">
        <v>77600</v>
      </c>
      <c r="M4407">
        <v>18.476199999999999</v>
      </c>
      <c r="N4407">
        <v>184.762</v>
      </c>
      <c r="O4407">
        <v>0</v>
      </c>
      <c r="P4407">
        <v>0</v>
      </c>
      <c r="Q4407">
        <v>7778.4762000000001</v>
      </c>
      <c r="R4407">
        <v>77784.762000000002</v>
      </c>
      <c r="S4407" t="s">
        <v>1428</v>
      </c>
    </row>
    <row r="4408" spans="1:19">
      <c r="A4408" t="s">
        <v>3707</v>
      </c>
      <c r="B4408">
        <v>44327</v>
      </c>
      <c r="C4408" t="s">
        <v>3708</v>
      </c>
      <c r="D4408" s="132">
        <v>44327</v>
      </c>
      <c r="E4408" t="s">
        <v>1429</v>
      </c>
      <c r="F4408" t="s">
        <v>34</v>
      </c>
      <c r="G4408" t="s">
        <v>1435</v>
      </c>
      <c r="H4408" t="s">
        <v>24</v>
      </c>
      <c r="I4408" t="s">
        <v>1408</v>
      </c>
      <c r="J4408">
        <v>30</v>
      </c>
      <c r="K4408">
        <v>7760</v>
      </c>
      <c r="L4408">
        <v>232800</v>
      </c>
      <c r="M4408">
        <v>18.476199999999999</v>
      </c>
      <c r="N4408">
        <v>554.28599999999994</v>
      </c>
      <c r="O4408">
        <v>0</v>
      </c>
      <c r="P4408">
        <v>0</v>
      </c>
      <c r="Q4408">
        <v>7778.4762000000001</v>
      </c>
      <c r="R4408">
        <v>233354.28599999999</v>
      </c>
      <c r="S4408" t="s">
        <v>1428</v>
      </c>
    </row>
    <row r="4409" spans="1:19">
      <c r="A4409" t="s">
        <v>3707</v>
      </c>
      <c r="B4409">
        <v>44327</v>
      </c>
      <c r="C4409" t="s">
        <v>3708</v>
      </c>
      <c r="D4409" s="132">
        <v>44327</v>
      </c>
      <c r="E4409" t="s">
        <v>1429</v>
      </c>
      <c r="F4409" t="s">
        <v>34</v>
      </c>
      <c r="G4409" t="s">
        <v>1435</v>
      </c>
      <c r="H4409" t="s">
        <v>24</v>
      </c>
      <c r="I4409" t="s">
        <v>1475</v>
      </c>
      <c r="J4409">
        <v>8</v>
      </c>
      <c r="K4409">
        <v>9035</v>
      </c>
      <c r="L4409">
        <v>72280</v>
      </c>
      <c r="M4409">
        <v>21.511900000000001</v>
      </c>
      <c r="N4409">
        <v>172.09520000000001</v>
      </c>
      <c r="O4409">
        <v>0</v>
      </c>
      <c r="P4409">
        <v>0</v>
      </c>
      <c r="Q4409">
        <v>9056.5118999999995</v>
      </c>
      <c r="R4409">
        <v>72452.095199999996</v>
      </c>
      <c r="S4409" t="s">
        <v>1428</v>
      </c>
    </row>
    <row r="4410" spans="1:19">
      <c r="A4410" t="s">
        <v>3707</v>
      </c>
      <c r="B4410">
        <v>44327</v>
      </c>
      <c r="C4410" t="s">
        <v>3708</v>
      </c>
      <c r="D4410" s="132">
        <v>44327</v>
      </c>
      <c r="E4410" t="s">
        <v>1429</v>
      </c>
      <c r="F4410" t="s">
        <v>34</v>
      </c>
      <c r="G4410" t="s">
        <v>1435</v>
      </c>
      <c r="H4410" t="s">
        <v>24</v>
      </c>
      <c r="I4410" t="s">
        <v>1420</v>
      </c>
      <c r="J4410">
        <v>5</v>
      </c>
      <c r="K4410">
        <v>9035</v>
      </c>
      <c r="L4410">
        <v>45175</v>
      </c>
      <c r="M4410">
        <v>21.511900000000001</v>
      </c>
      <c r="N4410">
        <v>107.5595</v>
      </c>
      <c r="O4410">
        <v>0</v>
      </c>
      <c r="P4410">
        <v>0</v>
      </c>
      <c r="Q4410">
        <v>9056.5118999999995</v>
      </c>
      <c r="R4410">
        <v>45282.559500000003</v>
      </c>
      <c r="S4410" t="s">
        <v>1428</v>
      </c>
    </row>
    <row r="4411" spans="1:19">
      <c r="A4411" t="s">
        <v>3707</v>
      </c>
      <c r="B4411">
        <v>44327</v>
      </c>
      <c r="C4411" t="s">
        <v>3708</v>
      </c>
      <c r="D4411" s="132">
        <v>44327</v>
      </c>
      <c r="E4411" t="s">
        <v>1429</v>
      </c>
      <c r="F4411" t="s">
        <v>34</v>
      </c>
      <c r="G4411" t="s">
        <v>1435</v>
      </c>
      <c r="H4411" t="s">
        <v>24</v>
      </c>
      <c r="I4411" t="s">
        <v>1344</v>
      </c>
      <c r="J4411">
        <v>5</v>
      </c>
      <c r="K4411">
        <v>9850</v>
      </c>
      <c r="L4411">
        <v>49250</v>
      </c>
      <c r="M4411">
        <v>23.452400000000001</v>
      </c>
      <c r="N4411">
        <v>117.262</v>
      </c>
      <c r="O4411">
        <v>0</v>
      </c>
      <c r="P4411">
        <v>0</v>
      </c>
      <c r="Q4411">
        <v>9873.4524000000001</v>
      </c>
      <c r="R4411">
        <v>49367.262000000002</v>
      </c>
      <c r="S4411" t="s">
        <v>1428</v>
      </c>
    </row>
    <row r="4412" spans="1:19">
      <c r="A4412" t="s">
        <v>3707</v>
      </c>
      <c r="B4412">
        <v>44327</v>
      </c>
      <c r="C4412" t="s">
        <v>3708</v>
      </c>
      <c r="D4412" s="132">
        <v>44327</v>
      </c>
      <c r="E4412" t="s">
        <v>1429</v>
      </c>
      <c r="F4412" t="s">
        <v>34</v>
      </c>
      <c r="G4412" t="s">
        <v>1435</v>
      </c>
      <c r="H4412" t="s">
        <v>24</v>
      </c>
      <c r="I4412" t="s">
        <v>1407</v>
      </c>
      <c r="J4412">
        <v>20</v>
      </c>
      <c r="K4412">
        <v>5415</v>
      </c>
      <c r="L4412">
        <v>108300</v>
      </c>
      <c r="M4412">
        <v>12.892899999999999</v>
      </c>
      <c r="N4412">
        <v>257.858</v>
      </c>
      <c r="O4412">
        <v>0</v>
      </c>
      <c r="P4412">
        <v>0</v>
      </c>
      <c r="Q4412">
        <v>5427.8928999999998</v>
      </c>
      <c r="R4412">
        <v>108557.85799999999</v>
      </c>
      <c r="S4412" t="s">
        <v>1428</v>
      </c>
    </row>
    <row r="4413" spans="1:19">
      <c r="A4413" t="s">
        <v>3709</v>
      </c>
      <c r="B4413">
        <v>44327</v>
      </c>
      <c r="C4413" t="s">
        <v>3710</v>
      </c>
      <c r="D4413" s="132">
        <v>44327</v>
      </c>
      <c r="E4413" t="s">
        <v>1429</v>
      </c>
      <c r="F4413" t="s">
        <v>959</v>
      </c>
      <c r="G4413" t="s">
        <v>1447</v>
      </c>
      <c r="H4413" t="s">
        <v>24</v>
      </c>
      <c r="I4413" t="s">
        <v>1156</v>
      </c>
      <c r="J4413">
        <v>20</v>
      </c>
      <c r="K4413">
        <v>1419</v>
      </c>
      <c r="L4413">
        <v>28380</v>
      </c>
      <c r="M4413">
        <v>3.3786</v>
      </c>
      <c r="N4413">
        <v>67.572000000000003</v>
      </c>
      <c r="O4413">
        <v>0</v>
      </c>
      <c r="P4413">
        <v>0</v>
      </c>
      <c r="Q4413">
        <v>1422.3786</v>
      </c>
      <c r="R4413">
        <v>28447.572</v>
      </c>
      <c r="S4413" t="s">
        <v>1428</v>
      </c>
    </row>
    <row r="4414" spans="1:19">
      <c r="A4414" t="s">
        <v>3709</v>
      </c>
      <c r="B4414">
        <v>44327</v>
      </c>
      <c r="C4414" t="s">
        <v>3710</v>
      </c>
      <c r="D4414" s="132">
        <v>44327</v>
      </c>
      <c r="E4414" t="s">
        <v>1429</v>
      </c>
      <c r="F4414" t="s">
        <v>959</v>
      </c>
      <c r="G4414" t="s">
        <v>1447</v>
      </c>
      <c r="H4414" t="s">
        <v>24</v>
      </c>
      <c r="I4414" t="s">
        <v>1379</v>
      </c>
      <c r="J4414">
        <v>20</v>
      </c>
      <c r="K4414">
        <v>1186</v>
      </c>
      <c r="L4414">
        <v>23720</v>
      </c>
      <c r="M4414">
        <v>2.8237999999999999</v>
      </c>
      <c r="N4414">
        <v>56.475999999999999</v>
      </c>
      <c r="O4414">
        <v>0</v>
      </c>
      <c r="P4414">
        <v>0</v>
      </c>
      <c r="Q4414">
        <v>1188.8237999999999</v>
      </c>
      <c r="R4414">
        <v>23776.475999999999</v>
      </c>
      <c r="S4414" t="s">
        <v>1428</v>
      </c>
    </row>
    <row r="4415" spans="1:19">
      <c r="A4415" t="s">
        <v>3709</v>
      </c>
      <c r="B4415">
        <v>44327</v>
      </c>
      <c r="C4415" t="s">
        <v>3710</v>
      </c>
      <c r="D4415" s="132">
        <v>44327</v>
      </c>
      <c r="E4415" t="s">
        <v>1429</v>
      </c>
      <c r="F4415" t="s">
        <v>959</v>
      </c>
      <c r="G4415" t="s">
        <v>1447</v>
      </c>
      <c r="H4415" t="s">
        <v>24</v>
      </c>
      <c r="I4415" t="s">
        <v>1375</v>
      </c>
      <c r="J4415">
        <v>80</v>
      </c>
      <c r="K4415">
        <v>1400</v>
      </c>
      <c r="L4415">
        <v>112000</v>
      </c>
      <c r="M4415">
        <v>3.3332999999999999</v>
      </c>
      <c r="N4415">
        <v>266.66399999999999</v>
      </c>
      <c r="O4415">
        <v>0</v>
      </c>
      <c r="P4415">
        <v>0</v>
      </c>
      <c r="Q4415">
        <v>1403.3333</v>
      </c>
      <c r="R4415">
        <v>112266.664</v>
      </c>
      <c r="S4415" t="s">
        <v>1428</v>
      </c>
    </row>
    <row r="4416" spans="1:19">
      <c r="A4416" t="s">
        <v>3709</v>
      </c>
      <c r="B4416">
        <v>44327</v>
      </c>
      <c r="C4416" t="s">
        <v>3710</v>
      </c>
      <c r="D4416" s="132">
        <v>44327</v>
      </c>
      <c r="E4416" t="s">
        <v>1429</v>
      </c>
      <c r="F4416" t="s">
        <v>959</v>
      </c>
      <c r="G4416" t="s">
        <v>1447</v>
      </c>
      <c r="H4416" t="s">
        <v>24</v>
      </c>
      <c r="I4416" t="s">
        <v>1322</v>
      </c>
      <c r="J4416">
        <v>80</v>
      </c>
      <c r="K4416">
        <v>1361</v>
      </c>
      <c r="L4416">
        <v>108880</v>
      </c>
      <c r="M4416">
        <v>3.2404999999999999</v>
      </c>
      <c r="N4416">
        <v>259.24</v>
      </c>
      <c r="O4416">
        <v>0</v>
      </c>
      <c r="P4416">
        <v>0</v>
      </c>
      <c r="Q4416">
        <v>1364.2405000000001</v>
      </c>
      <c r="R4416">
        <v>109139.24</v>
      </c>
      <c r="S4416" t="s">
        <v>1428</v>
      </c>
    </row>
    <row r="4417" spans="1:19">
      <c r="A4417" t="s">
        <v>3709</v>
      </c>
      <c r="B4417">
        <v>44327</v>
      </c>
      <c r="C4417" t="s">
        <v>3710</v>
      </c>
      <c r="D4417" s="132">
        <v>44327</v>
      </c>
      <c r="E4417" t="s">
        <v>1429</v>
      </c>
      <c r="F4417" t="s">
        <v>959</v>
      </c>
      <c r="G4417" t="s">
        <v>1447</v>
      </c>
      <c r="H4417" t="s">
        <v>24</v>
      </c>
      <c r="I4417" t="s">
        <v>1478</v>
      </c>
      <c r="J4417">
        <v>10</v>
      </c>
      <c r="K4417">
        <v>6390</v>
      </c>
      <c r="L4417">
        <v>63900</v>
      </c>
      <c r="M4417">
        <v>15.2143</v>
      </c>
      <c r="N4417">
        <v>152.143</v>
      </c>
      <c r="O4417">
        <v>0</v>
      </c>
      <c r="P4417">
        <v>0</v>
      </c>
      <c r="Q4417">
        <v>6405.2142999999996</v>
      </c>
      <c r="R4417">
        <v>64052.142999999996</v>
      </c>
      <c r="S4417" t="s">
        <v>1428</v>
      </c>
    </row>
    <row r="4418" spans="1:19">
      <c r="A4418" t="s">
        <v>3709</v>
      </c>
      <c r="B4418">
        <v>44327</v>
      </c>
      <c r="C4418" t="s">
        <v>3710</v>
      </c>
      <c r="D4418" s="132">
        <v>44327</v>
      </c>
      <c r="E4418" t="s">
        <v>1429</v>
      </c>
      <c r="F4418" t="s">
        <v>959</v>
      </c>
      <c r="G4418" t="s">
        <v>1447</v>
      </c>
      <c r="H4418" t="s">
        <v>24</v>
      </c>
      <c r="I4418" t="s">
        <v>1407</v>
      </c>
      <c r="J4418">
        <v>20</v>
      </c>
      <c r="K4418">
        <v>5415</v>
      </c>
      <c r="L4418">
        <v>108300</v>
      </c>
      <c r="M4418">
        <v>12.892899999999999</v>
      </c>
      <c r="N4418">
        <v>257.858</v>
      </c>
      <c r="O4418">
        <v>0</v>
      </c>
      <c r="P4418">
        <v>0</v>
      </c>
      <c r="Q4418">
        <v>5427.8928999999998</v>
      </c>
      <c r="R4418">
        <v>108557.85799999999</v>
      </c>
      <c r="S4418" t="s">
        <v>1428</v>
      </c>
    </row>
    <row r="4419" spans="1:19">
      <c r="A4419" t="s">
        <v>3709</v>
      </c>
      <c r="B4419">
        <v>44327</v>
      </c>
      <c r="C4419" t="s">
        <v>3710</v>
      </c>
      <c r="D4419" s="132">
        <v>44327</v>
      </c>
      <c r="E4419" t="s">
        <v>1429</v>
      </c>
      <c r="F4419" t="s">
        <v>959</v>
      </c>
      <c r="G4419" t="s">
        <v>1447</v>
      </c>
      <c r="H4419" t="s">
        <v>24</v>
      </c>
      <c r="I4419" t="s">
        <v>1319</v>
      </c>
      <c r="J4419">
        <v>40</v>
      </c>
      <c r="K4419">
        <v>1244</v>
      </c>
      <c r="L4419">
        <v>49760</v>
      </c>
      <c r="M4419">
        <v>2.9619</v>
      </c>
      <c r="N4419">
        <v>118.476</v>
      </c>
      <c r="O4419">
        <v>0</v>
      </c>
      <c r="P4419">
        <v>0</v>
      </c>
      <c r="Q4419">
        <v>1246.9619</v>
      </c>
      <c r="R4419">
        <v>49878.476000000002</v>
      </c>
      <c r="S4419" t="s">
        <v>1428</v>
      </c>
    </row>
    <row r="4420" spans="1:19">
      <c r="A4420" t="s">
        <v>3711</v>
      </c>
      <c r="B4420">
        <v>44327</v>
      </c>
      <c r="C4420" t="s">
        <v>3712</v>
      </c>
      <c r="D4420" s="132">
        <v>44327</v>
      </c>
      <c r="E4420" t="s">
        <v>1429</v>
      </c>
      <c r="F4420" t="s">
        <v>1188</v>
      </c>
      <c r="G4420" t="s">
        <v>25</v>
      </c>
      <c r="H4420" t="s">
        <v>24</v>
      </c>
      <c r="I4420" t="s">
        <v>2141</v>
      </c>
      <c r="J4420">
        <v>60</v>
      </c>
      <c r="K4420">
        <v>1176</v>
      </c>
      <c r="L4420">
        <v>70560</v>
      </c>
      <c r="M4420">
        <v>2.8</v>
      </c>
      <c r="N4420">
        <v>168</v>
      </c>
      <c r="O4420">
        <v>0</v>
      </c>
      <c r="P4420">
        <v>0</v>
      </c>
      <c r="Q4420">
        <v>1178.8</v>
      </c>
      <c r="R4420">
        <v>70728</v>
      </c>
      <c r="S4420" t="s">
        <v>1428</v>
      </c>
    </row>
    <row r="4421" spans="1:19">
      <c r="A4421" t="s">
        <v>3711</v>
      </c>
      <c r="B4421">
        <v>44327</v>
      </c>
      <c r="C4421" t="s">
        <v>3712</v>
      </c>
      <c r="D4421" s="132">
        <v>44327</v>
      </c>
      <c r="E4421" t="s">
        <v>1429</v>
      </c>
      <c r="F4421" t="s">
        <v>1188</v>
      </c>
      <c r="G4421" t="s">
        <v>25</v>
      </c>
      <c r="H4421" t="s">
        <v>24</v>
      </c>
      <c r="I4421" t="s">
        <v>1407</v>
      </c>
      <c r="J4421">
        <v>10</v>
      </c>
      <c r="K4421">
        <v>5415</v>
      </c>
      <c r="L4421">
        <v>54150</v>
      </c>
      <c r="M4421">
        <v>12.892899999999999</v>
      </c>
      <c r="N4421">
        <v>128.929</v>
      </c>
      <c r="O4421">
        <v>0</v>
      </c>
      <c r="P4421">
        <v>0</v>
      </c>
      <c r="Q4421">
        <v>5427.8928999999998</v>
      </c>
      <c r="R4421">
        <v>54278.928999999996</v>
      </c>
      <c r="S4421" t="s">
        <v>1428</v>
      </c>
    </row>
    <row r="4422" spans="1:19">
      <c r="A4422" t="s">
        <v>3713</v>
      </c>
      <c r="B4422">
        <v>44327</v>
      </c>
      <c r="C4422" t="s">
        <v>3714</v>
      </c>
      <c r="D4422" s="132">
        <v>44327</v>
      </c>
      <c r="E4422" t="s">
        <v>1429</v>
      </c>
      <c r="F4422" t="s">
        <v>122</v>
      </c>
      <c r="G4422" t="s">
        <v>1449</v>
      </c>
      <c r="H4422" t="s">
        <v>24</v>
      </c>
      <c r="I4422" t="s">
        <v>1407</v>
      </c>
      <c r="J4422">
        <v>10</v>
      </c>
      <c r="K4422">
        <v>5415</v>
      </c>
      <c r="L4422">
        <v>54150</v>
      </c>
      <c r="M4422">
        <v>12.892899999999999</v>
      </c>
      <c r="N4422">
        <v>128.929</v>
      </c>
      <c r="O4422">
        <v>0</v>
      </c>
      <c r="P4422">
        <v>0</v>
      </c>
      <c r="Q4422">
        <v>5427.8928999999998</v>
      </c>
      <c r="R4422">
        <v>54278.928999999996</v>
      </c>
      <c r="S4422" t="s">
        <v>1428</v>
      </c>
    </row>
    <row r="4423" spans="1:19">
      <c r="A4423" t="s">
        <v>3715</v>
      </c>
      <c r="B4423">
        <v>44327</v>
      </c>
      <c r="C4423" t="s">
        <v>3716</v>
      </c>
      <c r="D4423" s="132">
        <v>44327</v>
      </c>
      <c r="E4423" t="s">
        <v>1429</v>
      </c>
      <c r="F4423" t="s">
        <v>85</v>
      </c>
      <c r="G4423" t="s">
        <v>1453</v>
      </c>
      <c r="H4423" t="s">
        <v>24</v>
      </c>
      <c r="I4423" t="s">
        <v>1407</v>
      </c>
      <c r="J4423">
        <v>20</v>
      </c>
      <c r="K4423">
        <v>5415</v>
      </c>
      <c r="L4423">
        <v>108300</v>
      </c>
      <c r="M4423">
        <v>12.892899999999999</v>
      </c>
      <c r="N4423">
        <v>257.858</v>
      </c>
      <c r="O4423">
        <v>0</v>
      </c>
      <c r="P4423">
        <v>0</v>
      </c>
      <c r="Q4423">
        <v>5427.8928999999998</v>
      </c>
      <c r="R4423">
        <v>108557.85799999999</v>
      </c>
      <c r="S4423" t="s">
        <v>1428</v>
      </c>
    </row>
    <row r="4424" spans="1:19">
      <c r="A4424" t="s">
        <v>3717</v>
      </c>
      <c r="B4424">
        <v>44327</v>
      </c>
      <c r="C4424" t="s">
        <v>3718</v>
      </c>
      <c r="D4424" s="132">
        <v>44327</v>
      </c>
      <c r="E4424" t="s">
        <v>1429</v>
      </c>
      <c r="F4424" t="s">
        <v>86</v>
      </c>
      <c r="G4424" t="s">
        <v>78</v>
      </c>
      <c r="H4424" t="s">
        <v>24</v>
      </c>
      <c r="I4424" t="s">
        <v>1407</v>
      </c>
      <c r="J4424">
        <v>10</v>
      </c>
      <c r="K4424">
        <v>5415</v>
      </c>
      <c r="L4424">
        <v>54150</v>
      </c>
      <c r="M4424">
        <v>12.892899999999999</v>
      </c>
      <c r="N4424">
        <v>128.929</v>
      </c>
      <c r="O4424">
        <v>0</v>
      </c>
      <c r="P4424">
        <v>0</v>
      </c>
      <c r="Q4424">
        <v>5427.8928999999998</v>
      </c>
      <c r="R4424">
        <v>54278.928999999996</v>
      </c>
      <c r="S4424" t="s">
        <v>1428</v>
      </c>
    </row>
    <row r="4425" spans="1:19">
      <c r="A4425" t="s">
        <v>3719</v>
      </c>
      <c r="B4425">
        <v>44327</v>
      </c>
      <c r="C4425" t="s">
        <v>3720</v>
      </c>
      <c r="D4425" s="132">
        <v>44327</v>
      </c>
      <c r="E4425" t="s">
        <v>1429</v>
      </c>
      <c r="F4425" t="s">
        <v>23</v>
      </c>
      <c r="G4425" t="s">
        <v>1435</v>
      </c>
      <c r="H4425" t="s">
        <v>24</v>
      </c>
      <c r="I4425" t="s">
        <v>1407</v>
      </c>
      <c r="J4425">
        <v>20</v>
      </c>
      <c r="K4425">
        <v>5415</v>
      </c>
      <c r="L4425">
        <v>108300</v>
      </c>
      <c r="M4425">
        <v>12.892899999999999</v>
      </c>
      <c r="N4425">
        <v>257.858</v>
      </c>
      <c r="O4425">
        <v>0</v>
      </c>
      <c r="P4425">
        <v>0</v>
      </c>
      <c r="Q4425">
        <v>5427.8928999999998</v>
      </c>
      <c r="R4425">
        <v>108557.85799999999</v>
      </c>
      <c r="S4425" t="s">
        <v>1428</v>
      </c>
    </row>
    <row r="4426" spans="1:19">
      <c r="A4426" t="s">
        <v>3721</v>
      </c>
      <c r="B4426">
        <v>44327</v>
      </c>
      <c r="C4426" t="s">
        <v>3722</v>
      </c>
      <c r="D4426" s="132">
        <v>44327</v>
      </c>
      <c r="E4426" t="s">
        <v>1429</v>
      </c>
      <c r="F4426" t="s">
        <v>30</v>
      </c>
      <c r="G4426" t="s">
        <v>1449</v>
      </c>
      <c r="H4426" t="s">
        <v>24</v>
      </c>
      <c r="I4426" t="s">
        <v>1407</v>
      </c>
      <c r="J4426">
        <v>20</v>
      </c>
      <c r="K4426">
        <v>5415</v>
      </c>
      <c r="L4426">
        <v>108300</v>
      </c>
      <c r="M4426">
        <v>12.892899999999999</v>
      </c>
      <c r="N4426">
        <v>257.858</v>
      </c>
      <c r="O4426">
        <v>0</v>
      </c>
      <c r="P4426">
        <v>0</v>
      </c>
      <c r="Q4426">
        <v>5427.8928999999998</v>
      </c>
      <c r="R4426">
        <v>108557.85799999999</v>
      </c>
      <c r="S4426" t="s">
        <v>1428</v>
      </c>
    </row>
    <row r="4427" spans="1:19">
      <c r="A4427" t="s">
        <v>3723</v>
      </c>
      <c r="B4427">
        <v>44327</v>
      </c>
      <c r="C4427" t="s">
        <v>3724</v>
      </c>
      <c r="D4427" s="132">
        <v>44327</v>
      </c>
      <c r="E4427" t="s">
        <v>1429</v>
      </c>
      <c r="F4427" t="s">
        <v>26</v>
      </c>
      <c r="G4427" t="s">
        <v>1447</v>
      </c>
      <c r="H4427" t="s">
        <v>24</v>
      </c>
      <c r="I4427" t="s">
        <v>1407</v>
      </c>
      <c r="J4427">
        <v>20</v>
      </c>
      <c r="K4427">
        <v>5415</v>
      </c>
      <c r="L4427">
        <v>108300</v>
      </c>
      <c r="M4427">
        <v>12.892899999999999</v>
      </c>
      <c r="N4427">
        <v>257.858</v>
      </c>
      <c r="O4427">
        <v>0</v>
      </c>
      <c r="P4427">
        <v>0</v>
      </c>
      <c r="Q4427">
        <v>5427.8928999999998</v>
      </c>
      <c r="R4427">
        <v>108557.85799999999</v>
      </c>
      <c r="S4427" t="s">
        <v>1428</v>
      </c>
    </row>
    <row r="4428" spans="1:19">
      <c r="A4428" t="s">
        <v>3725</v>
      </c>
      <c r="B4428">
        <v>44327</v>
      </c>
      <c r="C4428" t="s">
        <v>3726</v>
      </c>
      <c r="D4428" s="132">
        <v>44327</v>
      </c>
      <c r="E4428" t="s">
        <v>1429</v>
      </c>
      <c r="F4428" t="s">
        <v>31</v>
      </c>
      <c r="G4428" t="s">
        <v>1050</v>
      </c>
      <c r="H4428" t="s">
        <v>24</v>
      </c>
      <c r="I4428" t="s">
        <v>1407</v>
      </c>
      <c r="J4428">
        <v>20</v>
      </c>
      <c r="K4428">
        <v>5415</v>
      </c>
      <c r="L4428">
        <v>108300</v>
      </c>
      <c r="M4428">
        <v>12.892899999999999</v>
      </c>
      <c r="N4428">
        <v>257.858</v>
      </c>
      <c r="O4428">
        <v>0</v>
      </c>
      <c r="P4428">
        <v>0</v>
      </c>
      <c r="Q4428">
        <v>5427.8928999999998</v>
      </c>
      <c r="R4428">
        <v>108557.85799999999</v>
      </c>
      <c r="S4428" t="s">
        <v>1428</v>
      </c>
    </row>
    <row r="4429" spans="1:19">
      <c r="A4429" t="s">
        <v>3727</v>
      </c>
      <c r="B4429">
        <v>44327</v>
      </c>
      <c r="C4429" t="s">
        <v>3728</v>
      </c>
      <c r="D4429" s="132">
        <v>44327</v>
      </c>
      <c r="E4429" t="s">
        <v>1429</v>
      </c>
      <c r="F4429" t="s">
        <v>28</v>
      </c>
      <c r="G4429" t="s">
        <v>1450</v>
      </c>
      <c r="H4429" t="s">
        <v>24</v>
      </c>
      <c r="I4429" t="s">
        <v>1407</v>
      </c>
      <c r="J4429">
        <v>15</v>
      </c>
      <c r="K4429">
        <v>5415</v>
      </c>
      <c r="L4429">
        <v>81225</v>
      </c>
      <c r="M4429">
        <v>12.892899999999999</v>
      </c>
      <c r="N4429">
        <v>193.39349999999999</v>
      </c>
      <c r="O4429">
        <v>0</v>
      </c>
      <c r="P4429">
        <v>0</v>
      </c>
      <c r="Q4429">
        <v>5427.8928999999998</v>
      </c>
      <c r="R4429">
        <v>81418.393500000006</v>
      </c>
      <c r="S4429" t="s">
        <v>1428</v>
      </c>
    </row>
    <row r="4430" spans="1:19">
      <c r="A4430" t="s">
        <v>3729</v>
      </c>
      <c r="B4430">
        <v>44327</v>
      </c>
      <c r="C4430" t="s">
        <v>3730</v>
      </c>
      <c r="D4430" s="132">
        <v>44327</v>
      </c>
      <c r="E4430" t="s">
        <v>1429</v>
      </c>
      <c r="F4430" t="s">
        <v>83</v>
      </c>
      <c r="G4430" t="s">
        <v>1099</v>
      </c>
      <c r="H4430" t="s">
        <v>24</v>
      </c>
      <c r="I4430" t="s">
        <v>1407</v>
      </c>
      <c r="J4430">
        <v>50</v>
      </c>
      <c r="K4430">
        <v>5415</v>
      </c>
      <c r="L4430">
        <v>270750</v>
      </c>
      <c r="M4430">
        <v>12.893000000000001</v>
      </c>
      <c r="N4430">
        <v>644.65</v>
      </c>
      <c r="O4430">
        <v>0</v>
      </c>
      <c r="P4430">
        <v>0</v>
      </c>
      <c r="Q4430">
        <v>5427.8928999999998</v>
      </c>
      <c r="R4430">
        <v>271394.64500000002</v>
      </c>
      <c r="S4430" t="s">
        <v>1428</v>
      </c>
    </row>
    <row r="4431" spans="1:19">
      <c r="A4431" t="s">
        <v>3731</v>
      </c>
      <c r="B4431">
        <v>44327</v>
      </c>
      <c r="C4431" t="s">
        <v>3732</v>
      </c>
      <c r="D4431" s="132">
        <v>44327</v>
      </c>
      <c r="E4431" t="s">
        <v>1143</v>
      </c>
      <c r="F4431" t="s">
        <v>1316</v>
      </c>
      <c r="G4431" t="s">
        <v>1143</v>
      </c>
      <c r="H4431" t="s">
        <v>1143</v>
      </c>
      <c r="I4431" t="s">
        <v>1408</v>
      </c>
      <c r="J4431">
        <v>3</v>
      </c>
      <c r="K4431">
        <v>7870</v>
      </c>
      <c r="L4431">
        <v>23610</v>
      </c>
      <c r="M4431">
        <v>18.738099999999999</v>
      </c>
      <c r="N4431">
        <v>56.214300000000001</v>
      </c>
      <c r="O4431">
        <v>0</v>
      </c>
      <c r="P4431">
        <v>0</v>
      </c>
      <c r="Q4431">
        <v>7888.7380999999996</v>
      </c>
      <c r="R4431">
        <v>23666.2143</v>
      </c>
      <c r="S4431" t="s">
        <v>1428</v>
      </c>
    </row>
    <row r="4432" spans="1:19">
      <c r="A4432" t="s">
        <v>3731</v>
      </c>
      <c r="B4432">
        <v>44327</v>
      </c>
      <c r="C4432" t="s">
        <v>3732</v>
      </c>
      <c r="D4432" s="132">
        <v>44327</v>
      </c>
      <c r="E4432" t="s">
        <v>1143</v>
      </c>
      <c r="F4432" t="s">
        <v>1316</v>
      </c>
      <c r="G4432" t="s">
        <v>1143</v>
      </c>
      <c r="H4432" t="s">
        <v>1143</v>
      </c>
      <c r="I4432" t="s">
        <v>1375</v>
      </c>
      <c r="J4432">
        <v>2</v>
      </c>
      <c r="K4432">
        <v>1420</v>
      </c>
      <c r="L4432">
        <v>2840</v>
      </c>
      <c r="M4432">
        <v>3.3809999999999998</v>
      </c>
      <c r="N4432">
        <v>6.7619999999999996</v>
      </c>
      <c r="O4432">
        <v>0</v>
      </c>
      <c r="P4432">
        <v>0</v>
      </c>
      <c r="Q4432">
        <v>1423.3810000000001</v>
      </c>
      <c r="R4432">
        <v>2846.7620000000002</v>
      </c>
      <c r="S4432" t="s">
        <v>1428</v>
      </c>
    </row>
    <row r="4433" spans="1:19">
      <c r="A4433" t="s">
        <v>3731</v>
      </c>
      <c r="B4433">
        <v>44327</v>
      </c>
      <c r="C4433" t="s">
        <v>3732</v>
      </c>
      <c r="D4433" s="132">
        <v>44327</v>
      </c>
      <c r="E4433" t="s">
        <v>1143</v>
      </c>
      <c r="F4433" t="s">
        <v>1316</v>
      </c>
      <c r="G4433" t="s">
        <v>1143</v>
      </c>
      <c r="H4433" t="s">
        <v>1143</v>
      </c>
      <c r="I4433" t="s">
        <v>2141</v>
      </c>
      <c r="J4433">
        <v>2</v>
      </c>
      <c r="K4433">
        <v>1193</v>
      </c>
      <c r="L4433">
        <v>2386</v>
      </c>
      <c r="M4433">
        <v>2.8405</v>
      </c>
      <c r="N4433">
        <v>5.681</v>
      </c>
      <c r="O4433">
        <v>0</v>
      </c>
      <c r="P4433">
        <v>0</v>
      </c>
      <c r="Q4433">
        <v>1195.8405</v>
      </c>
      <c r="R4433">
        <v>2391.681</v>
      </c>
      <c r="S4433" t="s">
        <v>1428</v>
      </c>
    </row>
    <row r="4434" spans="1:19">
      <c r="A4434" t="s">
        <v>3731</v>
      </c>
      <c r="B4434">
        <v>44327</v>
      </c>
      <c r="C4434" t="s">
        <v>3732</v>
      </c>
      <c r="D4434" s="132">
        <v>44327</v>
      </c>
      <c r="E4434" t="s">
        <v>1143</v>
      </c>
      <c r="F4434" t="s">
        <v>1316</v>
      </c>
      <c r="G4434" t="s">
        <v>1143</v>
      </c>
      <c r="H4434" t="s">
        <v>1143</v>
      </c>
      <c r="I4434" t="s">
        <v>1319</v>
      </c>
      <c r="J4434">
        <v>1</v>
      </c>
      <c r="K4434">
        <v>1262</v>
      </c>
      <c r="L4434">
        <v>1262</v>
      </c>
      <c r="M4434">
        <v>3.0047999999999999</v>
      </c>
      <c r="N4434">
        <v>3.0047999999999999</v>
      </c>
      <c r="O4434">
        <v>0</v>
      </c>
      <c r="P4434">
        <v>0</v>
      </c>
      <c r="Q4434">
        <v>1265.0047999999999</v>
      </c>
      <c r="R4434">
        <v>1265.0047999999999</v>
      </c>
      <c r="S4434" t="s">
        <v>1428</v>
      </c>
    </row>
    <row r="4435" spans="1:19">
      <c r="A4435" t="s">
        <v>3731</v>
      </c>
      <c r="B4435">
        <v>44327</v>
      </c>
      <c r="C4435" t="s">
        <v>3732</v>
      </c>
      <c r="D4435" s="132">
        <v>44327</v>
      </c>
      <c r="E4435" t="s">
        <v>1143</v>
      </c>
      <c r="F4435" t="s">
        <v>1316</v>
      </c>
      <c r="G4435" t="s">
        <v>1143</v>
      </c>
      <c r="H4435" t="s">
        <v>1143</v>
      </c>
      <c r="I4435" t="s">
        <v>1420</v>
      </c>
      <c r="J4435">
        <v>1</v>
      </c>
      <c r="K4435">
        <v>9162.5</v>
      </c>
      <c r="L4435">
        <v>9162.5</v>
      </c>
      <c r="M4435">
        <v>21.8155</v>
      </c>
      <c r="N4435">
        <v>21.8155</v>
      </c>
      <c r="O4435">
        <v>0</v>
      </c>
      <c r="P4435">
        <v>0</v>
      </c>
      <c r="Q4435">
        <v>9184.3155000000006</v>
      </c>
      <c r="R4435">
        <v>9184.3155000000006</v>
      </c>
      <c r="S4435" t="s">
        <v>1428</v>
      </c>
    </row>
    <row r="4436" spans="1:19">
      <c r="A4436" t="s">
        <v>3731</v>
      </c>
      <c r="B4436">
        <v>44327</v>
      </c>
      <c r="C4436" t="s">
        <v>3732</v>
      </c>
      <c r="D4436" s="132">
        <v>44327</v>
      </c>
      <c r="E4436" t="s">
        <v>1143</v>
      </c>
      <c r="F4436" t="s">
        <v>1316</v>
      </c>
      <c r="G4436" t="s">
        <v>1143</v>
      </c>
      <c r="H4436" t="s">
        <v>1143</v>
      </c>
      <c r="I4436" t="s">
        <v>1322</v>
      </c>
      <c r="J4436">
        <v>1</v>
      </c>
      <c r="K4436">
        <v>1380</v>
      </c>
      <c r="L4436">
        <v>1380</v>
      </c>
      <c r="M4436">
        <v>3.2856999999999998</v>
      </c>
      <c r="N4436">
        <v>3.2856999999999998</v>
      </c>
      <c r="O4436">
        <v>0</v>
      </c>
      <c r="P4436">
        <v>0</v>
      </c>
      <c r="Q4436">
        <v>1383.2856999999999</v>
      </c>
      <c r="R4436">
        <v>1383.2856999999999</v>
      </c>
      <c r="S4436" t="s">
        <v>1428</v>
      </c>
    </row>
    <row r="4437" spans="1:19">
      <c r="A4437" t="s">
        <v>3731</v>
      </c>
      <c r="B4437">
        <v>44327</v>
      </c>
      <c r="C4437" t="s">
        <v>3732</v>
      </c>
      <c r="D4437" s="132">
        <v>44327</v>
      </c>
      <c r="E4437" t="s">
        <v>1143</v>
      </c>
      <c r="F4437" t="s">
        <v>1316</v>
      </c>
      <c r="G4437" t="s">
        <v>1143</v>
      </c>
      <c r="H4437" t="s">
        <v>1143</v>
      </c>
      <c r="I4437" t="s">
        <v>1344</v>
      </c>
      <c r="J4437">
        <v>3</v>
      </c>
      <c r="K4437">
        <v>9990</v>
      </c>
      <c r="L4437">
        <v>29970</v>
      </c>
      <c r="M4437">
        <v>23.785699999999999</v>
      </c>
      <c r="N4437">
        <v>71.357100000000003</v>
      </c>
      <c r="O4437">
        <v>0</v>
      </c>
      <c r="P4437">
        <v>0</v>
      </c>
      <c r="Q4437">
        <v>10013.7857</v>
      </c>
      <c r="R4437">
        <v>30041.357100000001</v>
      </c>
      <c r="S4437" t="s">
        <v>1428</v>
      </c>
    </row>
    <row r="4438" spans="1:19">
      <c r="A4438" t="s">
        <v>3731</v>
      </c>
      <c r="B4438">
        <v>44327</v>
      </c>
      <c r="C4438" t="s">
        <v>3732</v>
      </c>
      <c r="D4438" s="132">
        <v>44327</v>
      </c>
      <c r="E4438" t="s">
        <v>1143</v>
      </c>
      <c r="F4438" t="s">
        <v>1316</v>
      </c>
      <c r="G4438" t="s">
        <v>1143</v>
      </c>
      <c r="H4438" t="s">
        <v>1143</v>
      </c>
      <c r="I4438" t="s">
        <v>1475</v>
      </c>
      <c r="J4438">
        <v>1</v>
      </c>
      <c r="K4438">
        <v>9162.5</v>
      </c>
      <c r="L4438">
        <v>9162.5</v>
      </c>
      <c r="M4438">
        <v>21.8155</v>
      </c>
      <c r="N4438">
        <v>21.8155</v>
      </c>
      <c r="O4438">
        <v>0</v>
      </c>
      <c r="P4438">
        <v>0</v>
      </c>
      <c r="Q4438">
        <v>9184.3155000000006</v>
      </c>
      <c r="R4438">
        <v>9184.3155000000006</v>
      </c>
      <c r="S4438" t="s">
        <v>1428</v>
      </c>
    </row>
    <row r="4439" spans="1:19">
      <c r="A4439" t="s">
        <v>3731</v>
      </c>
      <c r="B4439">
        <v>44327</v>
      </c>
      <c r="C4439" t="s">
        <v>3732</v>
      </c>
      <c r="D4439" s="132">
        <v>44327</v>
      </c>
      <c r="E4439" t="s">
        <v>1143</v>
      </c>
      <c r="F4439" t="s">
        <v>1316</v>
      </c>
      <c r="G4439" t="s">
        <v>1143</v>
      </c>
      <c r="H4439" t="s">
        <v>1143</v>
      </c>
      <c r="I4439" t="s">
        <v>1156</v>
      </c>
      <c r="J4439">
        <v>1</v>
      </c>
      <c r="K4439">
        <v>1439.5</v>
      </c>
      <c r="L4439">
        <v>1439.5</v>
      </c>
      <c r="M4439">
        <v>3.4274</v>
      </c>
      <c r="N4439">
        <v>3.4274</v>
      </c>
      <c r="O4439">
        <v>0</v>
      </c>
      <c r="P4439">
        <v>0</v>
      </c>
      <c r="Q4439">
        <v>1442.9274</v>
      </c>
      <c r="R4439">
        <v>1442.9274</v>
      </c>
      <c r="S4439" t="s">
        <v>1428</v>
      </c>
    </row>
    <row r="4440" spans="1:19">
      <c r="A4440" t="s">
        <v>3731</v>
      </c>
      <c r="B4440">
        <v>44327</v>
      </c>
      <c r="C4440" t="s">
        <v>3732</v>
      </c>
      <c r="D4440" s="132">
        <v>44327</v>
      </c>
      <c r="E4440" t="s">
        <v>1143</v>
      </c>
      <c r="F4440" t="s">
        <v>1316</v>
      </c>
      <c r="G4440" t="s">
        <v>1143</v>
      </c>
      <c r="H4440" t="s">
        <v>1143</v>
      </c>
      <c r="I4440" t="s">
        <v>1379</v>
      </c>
      <c r="J4440">
        <v>2</v>
      </c>
      <c r="K4440">
        <v>1203</v>
      </c>
      <c r="L4440">
        <v>2406</v>
      </c>
      <c r="M4440">
        <v>2.8643000000000001</v>
      </c>
      <c r="N4440">
        <v>5.7286000000000001</v>
      </c>
      <c r="O4440">
        <v>0</v>
      </c>
      <c r="P4440">
        <v>0</v>
      </c>
      <c r="Q4440">
        <v>1205.8643</v>
      </c>
      <c r="R4440">
        <v>2411.7285999999999</v>
      </c>
      <c r="S4440" t="s">
        <v>1428</v>
      </c>
    </row>
    <row r="4441" spans="1:19">
      <c r="A4441" t="s">
        <v>3731</v>
      </c>
      <c r="B4441">
        <v>44327</v>
      </c>
      <c r="C4441" t="s">
        <v>3732</v>
      </c>
      <c r="D4441" s="132">
        <v>44327</v>
      </c>
      <c r="E4441" t="s">
        <v>1143</v>
      </c>
      <c r="F4441" t="s">
        <v>1316</v>
      </c>
      <c r="G4441" t="s">
        <v>1143</v>
      </c>
      <c r="H4441" t="s">
        <v>1143</v>
      </c>
      <c r="I4441" t="s">
        <v>1407</v>
      </c>
      <c r="J4441">
        <v>8</v>
      </c>
      <c r="K4441">
        <v>5492.5</v>
      </c>
      <c r="L4441">
        <v>43940</v>
      </c>
      <c r="M4441">
        <v>13.077400000000001</v>
      </c>
      <c r="N4441">
        <v>104.61920000000001</v>
      </c>
      <c r="O4441">
        <v>0</v>
      </c>
      <c r="P4441">
        <v>0</v>
      </c>
      <c r="Q4441">
        <v>5505.5774000000001</v>
      </c>
      <c r="R4441">
        <v>44044.619200000001</v>
      </c>
      <c r="S4441" t="s">
        <v>1428</v>
      </c>
    </row>
    <row r="4442" spans="1:19">
      <c r="A4442" t="s">
        <v>3733</v>
      </c>
      <c r="B4442">
        <v>44327</v>
      </c>
      <c r="C4442" t="s">
        <v>3734</v>
      </c>
      <c r="D4442" s="132">
        <v>44327</v>
      </c>
      <c r="E4442" t="s">
        <v>1143</v>
      </c>
      <c r="F4442" t="s">
        <v>1150</v>
      </c>
      <c r="G4442" t="s">
        <v>1143</v>
      </c>
      <c r="H4442" t="s">
        <v>1143</v>
      </c>
      <c r="I4442" t="s">
        <v>1408</v>
      </c>
      <c r="J4442">
        <v>2</v>
      </c>
      <c r="K4442">
        <v>7870</v>
      </c>
      <c r="L4442">
        <v>15740</v>
      </c>
      <c r="M4442">
        <v>18.738099999999999</v>
      </c>
      <c r="N4442">
        <v>37.476199999999999</v>
      </c>
      <c r="O4442">
        <v>0</v>
      </c>
      <c r="P4442">
        <v>0</v>
      </c>
      <c r="Q4442">
        <v>7888.7380999999996</v>
      </c>
      <c r="R4442">
        <v>15777.476199999999</v>
      </c>
      <c r="S4442" t="s">
        <v>1428</v>
      </c>
    </row>
    <row r="4443" spans="1:19">
      <c r="A4443" t="s">
        <v>3733</v>
      </c>
      <c r="B4443">
        <v>44327</v>
      </c>
      <c r="C4443" t="s">
        <v>3734</v>
      </c>
      <c r="D4443" s="132">
        <v>44327</v>
      </c>
      <c r="E4443" t="s">
        <v>1143</v>
      </c>
      <c r="F4443" t="s">
        <v>1150</v>
      </c>
      <c r="G4443" t="s">
        <v>1143</v>
      </c>
      <c r="H4443" t="s">
        <v>1143</v>
      </c>
      <c r="I4443" t="s">
        <v>1420</v>
      </c>
      <c r="J4443">
        <v>3</v>
      </c>
      <c r="K4443">
        <v>9162.5</v>
      </c>
      <c r="L4443">
        <v>27487.5</v>
      </c>
      <c r="M4443">
        <v>21.8155</v>
      </c>
      <c r="N4443">
        <v>65.4465</v>
      </c>
      <c r="O4443">
        <v>0</v>
      </c>
      <c r="P4443">
        <v>0</v>
      </c>
      <c r="Q4443">
        <v>9184.3155000000006</v>
      </c>
      <c r="R4443">
        <v>27552.946499999998</v>
      </c>
      <c r="S4443" t="s">
        <v>1428</v>
      </c>
    </row>
    <row r="4444" spans="1:19">
      <c r="A4444" t="s">
        <v>3735</v>
      </c>
      <c r="B4444">
        <v>44327</v>
      </c>
      <c r="C4444" t="s">
        <v>3736</v>
      </c>
      <c r="D4444" s="132">
        <v>44327</v>
      </c>
      <c r="E4444" t="s">
        <v>1143</v>
      </c>
      <c r="F4444" t="s">
        <v>1318</v>
      </c>
      <c r="G4444" t="s">
        <v>1143</v>
      </c>
      <c r="H4444" t="s">
        <v>1143</v>
      </c>
      <c r="I4444" t="s">
        <v>1408</v>
      </c>
      <c r="J4444">
        <v>8</v>
      </c>
      <c r="K4444">
        <v>7870</v>
      </c>
      <c r="L4444">
        <v>62960</v>
      </c>
      <c r="M4444">
        <v>18.738099999999999</v>
      </c>
      <c r="N4444">
        <v>149.90479999999999</v>
      </c>
      <c r="O4444">
        <v>0</v>
      </c>
      <c r="P4444">
        <v>0</v>
      </c>
      <c r="Q4444">
        <v>7888.7380999999996</v>
      </c>
      <c r="R4444">
        <v>63109.904799999997</v>
      </c>
      <c r="S4444" t="s">
        <v>1428</v>
      </c>
    </row>
    <row r="4445" spans="1:19">
      <c r="A4445" t="s">
        <v>3735</v>
      </c>
      <c r="B4445">
        <v>44327</v>
      </c>
      <c r="C4445" t="s">
        <v>3736</v>
      </c>
      <c r="D4445" s="132">
        <v>44327</v>
      </c>
      <c r="E4445" t="s">
        <v>1143</v>
      </c>
      <c r="F4445" t="s">
        <v>1318</v>
      </c>
      <c r="G4445" t="s">
        <v>1143</v>
      </c>
      <c r="H4445" t="s">
        <v>1143</v>
      </c>
      <c r="I4445" t="s">
        <v>1375</v>
      </c>
      <c r="J4445">
        <v>5</v>
      </c>
      <c r="K4445">
        <v>1420</v>
      </c>
      <c r="L4445">
        <v>7100</v>
      </c>
      <c r="M4445">
        <v>3.3809999999999998</v>
      </c>
      <c r="N4445">
        <v>16.905000000000001</v>
      </c>
      <c r="O4445">
        <v>0</v>
      </c>
      <c r="P4445">
        <v>0</v>
      </c>
      <c r="Q4445">
        <v>1423.3810000000001</v>
      </c>
      <c r="R4445">
        <v>7116.9049999999997</v>
      </c>
      <c r="S4445" t="s">
        <v>1428</v>
      </c>
    </row>
    <row r="4446" spans="1:19">
      <c r="A4446" t="s">
        <v>3735</v>
      </c>
      <c r="B4446">
        <v>44327</v>
      </c>
      <c r="C4446" t="s">
        <v>3736</v>
      </c>
      <c r="D4446" s="132">
        <v>44327</v>
      </c>
      <c r="E4446" t="s">
        <v>1143</v>
      </c>
      <c r="F4446" t="s">
        <v>1318</v>
      </c>
      <c r="G4446" t="s">
        <v>1143</v>
      </c>
      <c r="H4446" t="s">
        <v>1143</v>
      </c>
      <c r="I4446" t="s">
        <v>1153</v>
      </c>
      <c r="J4446">
        <v>1</v>
      </c>
      <c r="K4446">
        <v>9162.18</v>
      </c>
      <c r="L4446">
        <v>9162.18</v>
      </c>
      <c r="M4446">
        <v>21.814699999999998</v>
      </c>
      <c r="N4446">
        <v>21.814699999999998</v>
      </c>
      <c r="O4446">
        <v>0</v>
      </c>
      <c r="P4446">
        <v>0</v>
      </c>
      <c r="Q4446">
        <v>9183.9946999999993</v>
      </c>
      <c r="R4446">
        <v>9183.9946999999993</v>
      </c>
      <c r="S4446" t="s">
        <v>1428</v>
      </c>
    </row>
    <row r="4447" spans="1:19">
      <c r="A4447" t="s">
        <v>3737</v>
      </c>
      <c r="B4447">
        <v>44327</v>
      </c>
      <c r="C4447" t="s">
        <v>3738</v>
      </c>
      <c r="D4447" s="132">
        <v>44327</v>
      </c>
      <c r="E4447" t="s">
        <v>1143</v>
      </c>
      <c r="F4447" t="s">
        <v>1410</v>
      </c>
      <c r="G4447" t="s">
        <v>1143</v>
      </c>
      <c r="H4447" t="s">
        <v>1143</v>
      </c>
      <c r="I4447" t="s">
        <v>2141</v>
      </c>
      <c r="J4447">
        <v>10</v>
      </c>
      <c r="K4447">
        <v>1193</v>
      </c>
      <c r="L4447">
        <v>11930</v>
      </c>
      <c r="M4447">
        <v>2.8405</v>
      </c>
      <c r="N4447">
        <v>28.405000000000001</v>
      </c>
      <c r="O4447">
        <v>0</v>
      </c>
      <c r="P4447">
        <v>0</v>
      </c>
      <c r="Q4447">
        <v>1195.8405</v>
      </c>
      <c r="R4447">
        <v>11958.405000000001</v>
      </c>
      <c r="S4447" t="s">
        <v>1428</v>
      </c>
    </row>
    <row r="4448" spans="1:19">
      <c r="A4448" t="s">
        <v>3737</v>
      </c>
      <c r="B4448">
        <v>44327</v>
      </c>
      <c r="C4448" t="s">
        <v>3738</v>
      </c>
      <c r="D4448" s="132">
        <v>44327</v>
      </c>
      <c r="E4448" t="s">
        <v>1143</v>
      </c>
      <c r="F4448" t="s">
        <v>1410</v>
      </c>
      <c r="G4448" t="s">
        <v>1143</v>
      </c>
      <c r="H4448" t="s">
        <v>1143</v>
      </c>
      <c r="I4448" t="s">
        <v>1420</v>
      </c>
      <c r="J4448">
        <v>2</v>
      </c>
      <c r="K4448">
        <v>9162.5</v>
      </c>
      <c r="L4448">
        <v>18325</v>
      </c>
      <c r="M4448">
        <v>21.8155</v>
      </c>
      <c r="N4448">
        <v>43.631</v>
      </c>
      <c r="O4448">
        <v>0</v>
      </c>
      <c r="P4448">
        <v>0</v>
      </c>
      <c r="Q4448">
        <v>9184.3155000000006</v>
      </c>
      <c r="R4448">
        <v>18368.631000000001</v>
      </c>
      <c r="S4448" t="s">
        <v>1428</v>
      </c>
    </row>
    <row r="4449" spans="1:19">
      <c r="A4449" t="s">
        <v>3737</v>
      </c>
      <c r="B4449">
        <v>44327</v>
      </c>
      <c r="C4449" t="s">
        <v>3738</v>
      </c>
      <c r="D4449" s="132">
        <v>44327</v>
      </c>
      <c r="E4449" t="s">
        <v>1143</v>
      </c>
      <c r="F4449" t="s">
        <v>1410</v>
      </c>
      <c r="G4449" t="s">
        <v>1143</v>
      </c>
      <c r="H4449" t="s">
        <v>1143</v>
      </c>
      <c r="I4449" t="s">
        <v>1375</v>
      </c>
      <c r="J4449">
        <v>10</v>
      </c>
      <c r="K4449">
        <v>1420</v>
      </c>
      <c r="L4449">
        <v>14200</v>
      </c>
      <c r="M4449">
        <v>3.3809999999999998</v>
      </c>
      <c r="N4449">
        <v>33.81</v>
      </c>
      <c r="O4449">
        <v>0</v>
      </c>
      <c r="P4449">
        <v>0</v>
      </c>
      <c r="Q4449">
        <v>1423.3810000000001</v>
      </c>
      <c r="R4449">
        <v>14233.81</v>
      </c>
      <c r="S4449" t="s">
        <v>1428</v>
      </c>
    </row>
    <row r="4450" spans="1:19">
      <c r="A4450" t="s">
        <v>3737</v>
      </c>
      <c r="B4450">
        <v>44327</v>
      </c>
      <c r="C4450" t="s">
        <v>3738</v>
      </c>
      <c r="D4450" s="132">
        <v>44327</v>
      </c>
      <c r="E4450" t="s">
        <v>1143</v>
      </c>
      <c r="F4450" t="s">
        <v>1410</v>
      </c>
      <c r="G4450" t="s">
        <v>1143</v>
      </c>
      <c r="H4450" t="s">
        <v>1143</v>
      </c>
      <c r="I4450" t="s">
        <v>1407</v>
      </c>
      <c r="J4450">
        <v>15</v>
      </c>
      <c r="K4450">
        <v>5492.5</v>
      </c>
      <c r="L4450">
        <v>82387.5</v>
      </c>
      <c r="M4450">
        <v>13.077400000000001</v>
      </c>
      <c r="N4450">
        <v>196.161</v>
      </c>
      <c r="O4450">
        <v>0</v>
      </c>
      <c r="P4450">
        <v>0</v>
      </c>
      <c r="Q4450">
        <v>5505.5774000000001</v>
      </c>
      <c r="R4450">
        <v>82583.660999999993</v>
      </c>
      <c r="S4450" t="s">
        <v>1428</v>
      </c>
    </row>
    <row r="4451" spans="1:19">
      <c r="A4451" t="s">
        <v>3737</v>
      </c>
      <c r="B4451">
        <v>44327</v>
      </c>
      <c r="C4451" t="s">
        <v>3738</v>
      </c>
      <c r="D4451" s="132">
        <v>44327</v>
      </c>
      <c r="E4451" t="s">
        <v>1143</v>
      </c>
      <c r="F4451" t="s">
        <v>1410</v>
      </c>
      <c r="G4451" t="s">
        <v>1143</v>
      </c>
      <c r="H4451" t="s">
        <v>1143</v>
      </c>
      <c r="I4451" t="s">
        <v>1344</v>
      </c>
      <c r="J4451">
        <v>2</v>
      </c>
      <c r="K4451">
        <v>9990</v>
      </c>
      <c r="L4451">
        <v>19980</v>
      </c>
      <c r="M4451">
        <v>23.785699999999999</v>
      </c>
      <c r="N4451">
        <v>47.571399999999997</v>
      </c>
      <c r="O4451">
        <v>0</v>
      </c>
      <c r="P4451">
        <v>0</v>
      </c>
      <c r="Q4451">
        <v>10013.7857</v>
      </c>
      <c r="R4451">
        <v>20027.571400000001</v>
      </c>
      <c r="S4451" t="s">
        <v>1428</v>
      </c>
    </row>
    <row r="4452" spans="1:19">
      <c r="A4452" t="s">
        <v>3739</v>
      </c>
      <c r="B4452">
        <v>44327</v>
      </c>
      <c r="C4452" t="s">
        <v>3740</v>
      </c>
      <c r="D4452" s="132">
        <v>44327</v>
      </c>
      <c r="E4452" t="s">
        <v>1143</v>
      </c>
      <c r="F4452" t="s">
        <v>3423</v>
      </c>
      <c r="G4452" t="s">
        <v>1143</v>
      </c>
      <c r="H4452" t="s">
        <v>1143</v>
      </c>
      <c r="I4452" t="s">
        <v>1322</v>
      </c>
      <c r="J4452">
        <v>2</v>
      </c>
      <c r="K4452">
        <v>1380</v>
      </c>
      <c r="L4452">
        <v>2760</v>
      </c>
      <c r="M4452">
        <v>3.2856999999999998</v>
      </c>
      <c r="N4452">
        <v>6.5713999999999997</v>
      </c>
      <c r="O4452">
        <v>0</v>
      </c>
      <c r="P4452">
        <v>0</v>
      </c>
      <c r="Q4452">
        <v>1383.2856999999999</v>
      </c>
      <c r="R4452">
        <v>2766.5713999999998</v>
      </c>
      <c r="S4452" t="s">
        <v>1428</v>
      </c>
    </row>
    <row r="4453" spans="1:19">
      <c r="A4453" t="s">
        <v>3739</v>
      </c>
      <c r="B4453">
        <v>44327</v>
      </c>
      <c r="C4453" t="s">
        <v>3740</v>
      </c>
      <c r="D4453" s="132">
        <v>44327</v>
      </c>
      <c r="E4453" t="s">
        <v>1143</v>
      </c>
      <c r="F4453" t="s">
        <v>3423</v>
      </c>
      <c r="G4453" t="s">
        <v>1143</v>
      </c>
      <c r="H4453" t="s">
        <v>1143</v>
      </c>
      <c r="I4453" t="s">
        <v>1379</v>
      </c>
      <c r="J4453">
        <v>3</v>
      </c>
      <c r="K4453">
        <v>1203</v>
      </c>
      <c r="L4453">
        <v>3609</v>
      </c>
      <c r="M4453">
        <v>2.8643000000000001</v>
      </c>
      <c r="N4453">
        <v>8.5929000000000002</v>
      </c>
      <c r="O4453">
        <v>0</v>
      </c>
      <c r="P4453">
        <v>0</v>
      </c>
      <c r="Q4453">
        <v>1205.8643</v>
      </c>
      <c r="R4453">
        <v>3617.5929000000001</v>
      </c>
      <c r="S4453" t="s">
        <v>1428</v>
      </c>
    </row>
    <row r="4454" spans="1:19">
      <c r="A4454" t="s">
        <v>3741</v>
      </c>
      <c r="B4454">
        <v>44327</v>
      </c>
      <c r="C4454" t="s">
        <v>3742</v>
      </c>
      <c r="D4454" s="132">
        <v>44327</v>
      </c>
      <c r="E4454" t="s">
        <v>1143</v>
      </c>
      <c r="F4454" t="s">
        <v>1424</v>
      </c>
      <c r="G4454" t="s">
        <v>1143</v>
      </c>
      <c r="H4454" t="s">
        <v>1143</v>
      </c>
      <c r="I4454" t="s">
        <v>1407</v>
      </c>
      <c r="J4454">
        <v>15</v>
      </c>
      <c r="K4454">
        <v>5492.5</v>
      </c>
      <c r="L4454">
        <v>82387.5</v>
      </c>
      <c r="M4454">
        <v>13.077400000000001</v>
      </c>
      <c r="N4454">
        <v>196.161</v>
      </c>
      <c r="O4454">
        <v>0</v>
      </c>
      <c r="P4454">
        <v>0</v>
      </c>
      <c r="Q4454">
        <v>5505.5774000000001</v>
      </c>
      <c r="R4454">
        <v>82583.660999999993</v>
      </c>
      <c r="S4454" t="s">
        <v>1428</v>
      </c>
    </row>
    <row r="4455" spans="1:19">
      <c r="A4455" t="s">
        <v>3741</v>
      </c>
      <c r="B4455">
        <v>44327</v>
      </c>
      <c r="C4455" t="s">
        <v>3742</v>
      </c>
      <c r="D4455" s="132">
        <v>44327</v>
      </c>
      <c r="E4455" t="s">
        <v>1143</v>
      </c>
      <c r="F4455" t="s">
        <v>1424</v>
      </c>
      <c r="G4455" t="s">
        <v>1143</v>
      </c>
      <c r="H4455" t="s">
        <v>1143</v>
      </c>
      <c r="I4455" t="s">
        <v>1344</v>
      </c>
      <c r="J4455">
        <v>3</v>
      </c>
      <c r="K4455">
        <v>9990</v>
      </c>
      <c r="L4455">
        <v>29970</v>
      </c>
      <c r="M4455">
        <v>23.785699999999999</v>
      </c>
      <c r="N4455">
        <v>71.357100000000003</v>
      </c>
      <c r="O4455">
        <v>0</v>
      </c>
      <c r="P4455">
        <v>0</v>
      </c>
      <c r="Q4455">
        <v>10013.7857</v>
      </c>
      <c r="R4455">
        <v>30041.357100000001</v>
      </c>
      <c r="S4455" t="s">
        <v>1428</v>
      </c>
    </row>
    <row r="4456" spans="1:19">
      <c r="A4456" t="s">
        <v>3741</v>
      </c>
      <c r="B4456">
        <v>44327</v>
      </c>
      <c r="C4456" t="s">
        <v>3742</v>
      </c>
      <c r="D4456" s="132">
        <v>44327</v>
      </c>
      <c r="E4456" t="s">
        <v>1143</v>
      </c>
      <c r="F4456" t="s">
        <v>1424</v>
      </c>
      <c r="G4456" t="s">
        <v>1143</v>
      </c>
      <c r="H4456" t="s">
        <v>1143</v>
      </c>
      <c r="I4456" t="s">
        <v>1408</v>
      </c>
      <c r="J4456">
        <v>9</v>
      </c>
      <c r="K4456">
        <v>7870</v>
      </c>
      <c r="L4456">
        <v>70830</v>
      </c>
      <c r="M4456">
        <v>18.738099999999999</v>
      </c>
      <c r="N4456">
        <v>168.6429</v>
      </c>
      <c r="O4456">
        <v>0</v>
      </c>
      <c r="P4456">
        <v>0</v>
      </c>
      <c r="Q4456">
        <v>7888.7380999999996</v>
      </c>
      <c r="R4456">
        <v>70998.642900000006</v>
      </c>
      <c r="S4456" t="s">
        <v>1428</v>
      </c>
    </row>
    <row r="4457" spans="1:19">
      <c r="A4457" t="s">
        <v>3743</v>
      </c>
      <c r="B4457">
        <v>44327</v>
      </c>
      <c r="C4457" t="s">
        <v>3744</v>
      </c>
      <c r="D4457" s="132">
        <v>44327</v>
      </c>
      <c r="E4457" t="s">
        <v>1143</v>
      </c>
      <c r="F4457" t="s">
        <v>1455</v>
      </c>
      <c r="G4457" t="s">
        <v>1143</v>
      </c>
      <c r="H4457" t="s">
        <v>1143</v>
      </c>
      <c r="I4457" t="s">
        <v>1319</v>
      </c>
      <c r="J4457">
        <v>5</v>
      </c>
      <c r="K4457">
        <v>1262</v>
      </c>
      <c r="L4457">
        <v>6310</v>
      </c>
      <c r="M4457">
        <v>3.0047999999999999</v>
      </c>
      <c r="N4457">
        <v>15.023999999999999</v>
      </c>
      <c r="O4457">
        <v>0</v>
      </c>
      <c r="P4457">
        <v>0</v>
      </c>
      <c r="Q4457">
        <v>1265.0047999999999</v>
      </c>
      <c r="R4457">
        <v>6325.0240000000003</v>
      </c>
      <c r="S4457" t="s">
        <v>1428</v>
      </c>
    </row>
    <row r="4458" spans="1:19">
      <c r="A4458" t="s">
        <v>3743</v>
      </c>
      <c r="B4458">
        <v>44327</v>
      </c>
      <c r="C4458" t="s">
        <v>3744</v>
      </c>
      <c r="D4458" s="132">
        <v>44327</v>
      </c>
      <c r="E4458" t="s">
        <v>1143</v>
      </c>
      <c r="F4458" t="s">
        <v>1455</v>
      </c>
      <c r="G4458" t="s">
        <v>1143</v>
      </c>
      <c r="H4458" t="s">
        <v>1143</v>
      </c>
      <c r="I4458" t="s">
        <v>1344</v>
      </c>
      <c r="J4458">
        <v>1</v>
      </c>
      <c r="K4458">
        <v>9990</v>
      </c>
      <c r="L4458">
        <v>9990</v>
      </c>
      <c r="M4458">
        <v>23.785699999999999</v>
      </c>
      <c r="N4458">
        <v>23.785699999999999</v>
      </c>
      <c r="O4458">
        <v>0</v>
      </c>
      <c r="P4458">
        <v>0</v>
      </c>
      <c r="Q4458">
        <v>10013.7857</v>
      </c>
      <c r="R4458">
        <v>10013.7857</v>
      </c>
      <c r="S4458" t="s">
        <v>1428</v>
      </c>
    </row>
    <row r="4459" spans="1:19">
      <c r="A4459" t="s">
        <v>3743</v>
      </c>
      <c r="B4459">
        <v>44327</v>
      </c>
      <c r="C4459" t="s">
        <v>3744</v>
      </c>
      <c r="D4459" s="132">
        <v>44327</v>
      </c>
      <c r="E4459" t="s">
        <v>1143</v>
      </c>
      <c r="F4459" t="s">
        <v>1455</v>
      </c>
      <c r="G4459" t="s">
        <v>1143</v>
      </c>
      <c r="H4459" t="s">
        <v>1143</v>
      </c>
      <c r="I4459" t="s">
        <v>1408</v>
      </c>
      <c r="J4459">
        <v>3</v>
      </c>
      <c r="K4459">
        <v>7870</v>
      </c>
      <c r="L4459">
        <v>23610</v>
      </c>
      <c r="M4459">
        <v>18.738099999999999</v>
      </c>
      <c r="N4459">
        <v>56.214300000000001</v>
      </c>
      <c r="O4459">
        <v>0</v>
      </c>
      <c r="P4459">
        <v>0</v>
      </c>
      <c r="Q4459">
        <v>7888.7380999999996</v>
      </c>
      <c r="R4459">
        <v>23666.2143</v>
      </c>
      <c r="S4459" t="s">
        <v>1428</v>
      </c>
    </row>
    <row r="4460" spans="1:19">
      <c r="A4460" t="s">
        <v>3743</v>
      </c>
      <c r="B4460">
        <v>44327</v>
      </c>
      <c r="C4460" t="s">
        <v>3744</v>
      </c>
      <c r="D4460" s="132">
        <v>44327</v>
      </c>
      <c r="E4460" t="s">
        <v>1143</v>
      </c>
      <c r="F4460" t="s">
        <v>1455</v>
      </c>
      <c r="G4460" t="s">
        <v>1143</v>
      </c>
      <c r="H4460" t="s">
        <v>1143</v>
      </c>
      <c r="I4460" t="s">
        <v>1407</v>
      </c>
      <c r="J4460">
        <v>11</v>
      </c>
      <c r="K4460">
        <v>5492.5</v>
      </c>
      <c r="L4460">
        <v>60417.5</v>
      </c>
      <c r="M4460">
        <v>13.077400000000001</v>
      </c>
      <c r="N4460">
        <v>143.85140000000001</v>
      </c>
      <c r="O4460">
        <v>0</v>
      </c>
      <c r="P4460">
        <v>0</v>
      </c>
      <c r="Q4460">
        <v>5505.5774000000001</v>
      </c>
      <c r="R4460">
        <v>60561.3514</v>
      </c>
      <c r="S4460" t="s">
        <v>1428</v>
      </c>
    </row>
    <row r="4461" spans="1:19">
      <c r="A4461" t="s">
        <v>3743</v>
      </c>
      <c r="B4461">
        <v>44327</v>
      </c>
      <c r="C4461" t="s">
        <v>3744</v>
      </c>
      <c r="D4461" s="132">
        <v>44327</v>
      </c>
      <c r="E4461" t="s">
        <v>1143</v>
      </c>
      <c r="F4461" t="s">
        <v>1455</v>
      </c>
      <c r="G4461" t="s">
        <v>1143</v>
      </c>
      <c r="H4461" t="s">
        <v>1143</v>
      </c>
      <c r="I4461" t="s">
        <v>1375</v>
      </c>
      <c r="J4461">
        <v>10</v>
      </c>
      <c r="K4461">
        <v>1420</v>
      </c>
      <c r="L4461">
        <v>14200</v>
      </c>
      <c r="M4461">
        <v>3.3809999999999998</v>
      </c>
      <c r="N4461">
        <v>33.81</v>
      </c>
      <c r="O4461">
        <v>0</v>
      </c>
      <c r="P4461">
        <v>0</v>
      </c>
      <c r="Q4461">
        <v>1423.3810000000001</v>
      </c>
      <c r="R4461">
        <v>14233.81</v>
      </c>
      <c r="S4461" t="s">
        <v>1428</v>
      </c>
    </row>
    <row r="4462" spans="1:19">
      <c r="A4462" t="s">
        <v>3743</v>
      </c>
      <c r="B4462">
        <v>44327</v>
      </c>
      <c r="C4462" t="s">
        <v>3744</v>
      </c>
      <c r="D4462" s="132">
        <v>44327</v>
      </c>
      <c r="E4462" t="s">
        <v>1143</v>
      </c>
      <c r="F4462" t="s">
        <v>1455</v>
      </c>
      <c r="G4462" t="s">
        <v>1143</v>
      </c>
      <c r="H4462" t="s">
        <v>1143</v>
      </c>
      <c r="I4462" t="s">
        <v>1475</v>
      </c>
      <c r="J4462">
        <v>1</v>
      </c>
      <c r="K4462">
        <v>9162.5</v>
      </c>
      <c r="L4462">
        <v>9162.5</v>
      </c>
      <c r="M4462">
        <v>21.8155</v>
      </c>
      <c r="N4462">
        <v>21.8155</v>
      </c>
      <c r="O4462">
        <v>0</v>
      </c>
      <c r="P4462">
        <v>0</v>
      </c>
      <c r="Q4462">
        <v>9184.3155000000006</v>
      </c>
      <c r="R4462">
        <v>9184.3155000000006</v>
      </c>
      <c r="S4462" t="s">
        <v>1428</v>
      </c>
    </row>
    <row r="4463" spans="1:19">
      <c r="A4463" t="s">
        <v>3743</v>
      </c>
      <c r="B4463">
        <v>44327</v>
      </c>
      <c r="C4463" t="s">
        <v>3744</v>
      </c>
      <c r="D4463" s="132">
        <v>44327</v>
      </c>
      <c r="E4463" t="s">
        <v>1143</v>
      </c>
      <c r="F4463" t="s">
        <v>1455</v>
      </c>
      <c r="G4463" t="s">
        <v>1143</v>
      </c>
      <c r="H4463" t="s">
        <v>1143</v>
      </c>
      <c r="I4463" t="s">
        <v>1420</v>
      </c>
      <c r="J4463">
        <v>5</v>
      </c>
      <c r="K4463">
        <v>9162.5</v>
      </c>
      <c r="L4463">
        <v>45812.5</v>
      </c>
      <c r="M4463">
        <v>21.8155</v>
      </c>
      <c r="N4463">
        <v>109.0775</v>
      </c>
      <c r="O4463">
        <v>0</v>
      </c>
      <c r="P4463">
        <v>0</v>
      </c>
      <c r="Q4463">
        <v>9184.3155000000006</v>
      </c>
      <c r="R4463">
        <v>45921.577499999999</v>
      </c>
      <c r="S4463" t="s">
        <v>1428</v>
      </c>
    </row>
    <row r="4464" spans="1:19">
      <c r="A4464" t="s">
        <v>3743</v>
      </c>
      <c r="B4464">
        <v>44327</v>
      </c>
      <c r="C4464" t="s">
        <v>3744</v>
      </c>
      <c r="D4464" s="132">
        <v>44327</v>
      </c>
      <c r="E4464" t="s">
        <v>1143</v>
      </c>
      <c r="F4464" t="s">
        <v>1455</v>
      </c>
      <c r="G4464" t="s">
        <v>1143</v>
      </c>
      <c r="H4464" t="s">
        <v>1143</v>
      </c>
      <c r="I4464" t="s">
        <v>2141</v>
      </c>
      <c r="J4464">
        <v>10</v>
      </c>
      <c r="K4464">
        <v>1193</v>
      </c>
      <c r="L4464">
        <v>11930</v>
      </c>
      <c r="M4464">
        <v>2.8405</v>
      </c>
      <c r="N4464">
        <v>28.405000000000001</v>
      </c>
      <c r="O4464">
        <v>0</v>
      </c>
      <c r="P4464">
        <v>0</v>
      </c>
      <c r="Q4464">
        <v>1195.8405</v>
      </c>
      <c r="R4464">
        <v>11958.405000000001</v>
      </c>
      <c r="S4464" t="s">
        <v>1428</v>
      </c>
    </row>
    <row r="4465" spans="1:19">
      <c r="A4465" t="s">
        <v>3745</v>
      </c>
      <c r="B4465">
        <v>44327</v>
      </c>
      <c r="C4465" t="s">
        <v>3746</v>
      </c>
      <c r="D4465" s="132">
        <v>44327</v>
      </c>
      <c r="E4465" t="s">
        <v>1143</v>
      </c>
      <c r="F4465" t="s">
        <v>1149</v>
      </c>
      <c r="G4465" t="s">
        <v>1143</v>
      </c>
      <c r="H4465" t="s">
        <v>1143</v>
      </c>
      <c r="I4465" t="s">
        <v>1153</v>
      </c>
      <c r="J4465">
        <v>1</v>
      </c>
      <c r="K4465">
        <v>9162.18</v>
      </c>
      <c r="L4465">
        <v>9162.18</v>
      </c>
      <c r="M4465">
        <v>21.814699999999998</v>
      </c>
      <c r="N4465">
        <v>21.814699999999998</v>
      </c>
      <c r="O4465">
        <v>0</v>
      </c>
      <c r="P4465">
        <v>0</v>
      </c>
      <c r="Q4465">
        <v>9183.9946999999993</v>
      </c>
      <c r="R4465">
        <v>9183.9946999999993</v>
      </c>
      <c r="S4465" t="s">
        <v>1428</v>
      </c>
    </row>
    <row r="4466" spans="1:19">
      <c r="A4466" t="s">
        <v>3747</v>
      </c>
      <c r="B4466">
        <v>44327</v>
      </c>
      <c r="C4466" t="s">
        <v>3748</v>
      </c>
      <c r="D4466" s="132">
        <v>44327</v>
      </c>
      <c r="E4466" t="s">
        <v>1143</v>
      </c>
      <c r="F4466" t="s">
        <v>1470</v>
      </c>
      <c r="G4466" t="s">
        <v>1143</v>
      </c>
      <c r="H4466" t="s">
        <v>1143</v>
      </c>
      <c r="I4466" t="s">
        <v>1375</v>
      </c>
      <c r="J4466">
        <v>5</v>
      </c>
      <c r="K4466">
        <v>1420</v>
      </c>
      <c r="L4466">
        <v>7100</v>
      </c>
      <c r="M4466">
        <v>3.3809999999999998</v>
      </c>
      <c r="N4466">
        <v>16.905000000000001</v>
      </c>
      <c r="O4466">
        <v>0</v>
      </c>
      <c r="P4466">
        <v>0</v>
      </c>
      <c r="Q4466">
        <v>1423.3810000000001</v>
      </c>
      <c r="R4466">
        <v>7116.9049999999997</v>
      </c>
      <c r="S4466" t="s">
        <v>1428</v>
      </c>
    </row>
    <row r="4467" spans="1:19">
      <c r="A4467" t="s">
        <v>3747</v>
      </c>
      <c r="B4467">
        <v>44327</v>
      </c>
      <c r="C4467" t="s">
        <v>3748</v>
      </c>
      <c r="D4467" s="132">
        <v>44327</v>
      </c>
      <c r="E4467" t="s">
        <v>1143</v>
      </c>
      <c r="F4467" t="s">
        <v>1470</v>
      </c>
      <c r="G4467" t="s">
        <v>1143</v>
      </c>
      <c r="H4467" t="s">
        <v>1143</v>
      </c>
      <c r="I4467" t="s">
        <v>1408</v>
      </c>
      <c r="J4467">
        <v>2</v>
      </c>
      <c r="K4467">
        <v>7870</v>
      </c>
      <c r="L4467">
        <v>15740</v>
      </c>
      <c r="M4467">
        <v>18.738099999999999</v>
      </c>
      <c r="N4467">
        <v>37.476199999999999</v>
      </c>
      <c r="O4467">
        <v>0</v>
      </c>
      <c r="P4467">
        <v>0</v>
      </c>
      <c r="Q4467">
        <v>7888.7380999999996</v>
      </c>
      <c r="R4467">
        <v>15777.476199999999</v>
      </c>
      <c r="S4467" t="s">
        <v>1428</v>
      </c>
    </row>
    <row r="4468" spans="1:19">
      <c r="A4468" t="s">
        <v>3747</v>
      </c>
      <c r="B4468">
        <v>44327</v>
      </c>
      <c r="C4468" t="s">
        <v>3748</v>
      </c>
      <c r="D4468" s="132">
        <v>44327</v>
      </c>
      <c r="E4468" t="s">
        <v>1143</v>
      </c>
      <c r="F4468" t="s">
        <v>1470</v>
      </c>
      <c r="G4468" t="s">
        <v>1143</v>
      </c>
      <c r="H4468" t="s">
        <v>1143</v>
      </c>
      <c r="I4468" t="s">
        <v>1322</v>
      </c>
      <c r="J4468">
        <v>5</v>
      </c>
      <c r="K4468">
        <v>1380</v>
      </c>
      <c r="L4468">
        <v>6900</v>
      </c>
      <c r="M4468">
        <v>3.2856999999999998</v>
      </c>
      <c r="N4468">
        <v>16.4285</v>
      </c>
      <c r="O4468">
        <v>0</v>
      </c>
      <c r="P4468">
        <v>0</v>
      </c>
      <c r="Q4468">
        <v>1383.2856999999999</v>
      </c>
      <c r="R4468">
        <v>6916.4285</v>
      </c>
      <c r="S4468" t="s">
        <v>1428</v>
      </c>
    </row>
    <row r="4469" spans="1:19">
      <c r="A4469" t="s">
        <v>3749</v>
      </c>
      <c r="B4469">
        <v>44327</v>
      </c>
      <c r="C4469" t="s">
        <v>3750</v>
      </c>
      <c r="D4469" s="132">
        <v>44327</v>
      </c>
      <c r="E4469" t="s">
        <v>1143</v>
      </c>
      <c r="F4469" t="s">
        <v>1442</v>
      </c>
      <c r="G4469" t="s">
        <v>1143</v>
      </c>
      <c r="H4469" t="s">
        <v>1143</v>
      </c>
      <c r="I4469" t="s">
        <v>1375</v>
      </c>
      <c r="J4469">
        <v>5</v>
      </c>
      <c r="K4469">
        <v>1420</v>
      </c>
      <c r="L4469">
        <v>7100</v>
      </c>
      <c r="M4469">
        <v>3.3809999999999998</v>
      </c>
      <c r="N4469">
        <v>16.905000000000001</v>
      </c>
      <c r="O4469">
        <v>0</v>
      </c>
      <c r="P4469">
        <v>0</v>
      </c>
      <c r="Q4469">
        <v>1423.3810000000001</v>
      </c>
      <c r="R4469">
        <v>7116.9049999999997</v>
      </c>
      <c r="S4469" t="s">
        <v>1428</v>
      </c>
    </row>
    <row r="4470" spans="1:19">
      <c r="A4470" t="s">
        <v>3749</v>
      </c>
      <c r="B4470">
        <v>44327</v>
      </c>
      <c r="C4470" t="s">
        <v>3750</v>
      </c>
      <c r="D4470" s="132">
        <v>44327</v>
      </c>
      <c r="E4470" t="s">
        <v>1143</v>
      </c>
      <c r="F4470" t="s">
        <v>1442</v>
      </c>
      <c r="G4470" t="s">
        <v>1143</v>
      </c>
      <c r="H4470" t="s">
        <v>1143</v>
      </c>
      <c r="I4470" t="s">
        <v>1407</v>
      </c>
      <c r="J4470">
        <v>1</v>
      </c>
      <c r="K4470">
        <v>5492.5</v>
      </c>
      <c r="L4470">
        <v>5492.5</v>
      </c>
      <c r="M4470">
        <v>13.077400000000001</v>
      </c>
      <c r="N4470">
        <v>13.077400000000001</v>
      </c>
      <c r="O4470">
        <v>0</v>
      </c>
      <c r="P4470">
        <v>0</v>
      </c>
      <c r="Q4470">
        <v>5505.5774000000001</v>
      </c>
      <c r="R4470">
        <v>5505.5774000000001</v>
      </c>
      <c r="S4470" t="s">
        <v>1428</v>
      </c>
    </row>
    <row r="4471" spans="1:19">
      <c r="A4471" t="s">
        <v>3749</v>
      </c>
      <c r="B4471">
        <v>44327</v>
      </c>
      <c r="C4471" t="s">
        <v>3750</v>
      </c>
      <c r="D4471" s="132">
        <v>44327</v>
      </c>
      <c r="E4471" t="s">
        <v>1143</v>
      </c>
      <c r="F4471" t="s">
        <v>1442</v>
      </c>
      <c r="G4471" t="s">
        <v>1143</v>
      </c>
      <c r="H4471" t="s">
        <v>1143</v>
      </c>
      <c r="I4471" t="s">
        <v>1322</v>
      </c>
      <c r="J4471">
        <v>5</v>
      </c>
      <c r="K4471">
        <v>1380</v>
      </c>
      <c r="L4471">
        <v>6900</v>
      </c>
      <c r="M4471">
        <v>3.2856999999999998</v>
      </c>
      <c r="N4471">
        <v>16.4285</v>
      </c>
      <c r="O4471">
        <v>0</v>
      </c>
      <c r="P4471">
        <v>0</v>
      </c>
      <c r="Q4471">
        <v>1383.2856999999999</v>
      </c>
      <c r="R4471">
        <v>6916.4285</v>
      </c>
      <c r="S4471" t="s">
        <v>1428</v>
      </c>
    </row>
    <row r="4472" spans="1:19">
      <c r="A4472" t="s">
        <v>3751</v>
      </c>
      <c r="B4472">
        <v>44327</v>
      </c>
      <c r="C4472" t="s">
        <v>3752</v>
      </c>
      <c r="D4472" s="132">
        <v>44327</v>
      </c>
      <c r="E4472" t="s">
        <v>1429</v>
      </c>
      <c r="F4472" t="s">
        <v>68</v>
      </c>
      <c r="G4472" t="s">
        <v>1439</v>
      </c>
      <c r="H4472" t="s">
        <v>66</v>
      </c>
      <c r="I4472" t="s">
        <v>1407</v>
      </c>
      <c r="J4472">
        <v>25</v>
      </c>
      <c r="K4472">
        <v>5415</v>
      </c>
      <c r="L4472">
        <v>135375</v>
      </c>
      <c r="M4472">
        <v>12.892899999999999</v>
      </c>
      <c r="N4472">
        <v>322.32249999999999</v>
      </c>
      <c r="O4472">
        <v>0</v>
      </c>
      <c r="P4472">
        <v>0</v>
      </c>
      <c r="Q4472">
        <v>5427.8928999999998</v>
      </c>
      <c r="R4472">
        <v>135697.32250000001</v>
      </c>
      <c r="S4472" t="s">
        <v>1428</v>
      </c>
    </row>
    <row r="4473" spans="1:19">
      <c r="A4473" t="s">
        <v>3753</v>
      </c>
      <c r="B4473">
        <v>44327</v>
      </c>
      <c r="C4473" t="s">
        <v>3754</v>
      </c>
      <c r="D4473" s="132">
        <v>44327</v>
      </c>
      <c r="E4473" t="s">
        <v>1143</v>
      </c>
      <c r="F4473" t="s">
        <v>1151</v>
      </c>
      <c r="G4473" t="s">
        <v>1143</v>
      </c>
      <c r="H4473" t="s">
        <v>1143</v>
      </c>
      <c r="I4473" t="s">
        <v>1407</v>
      </c>
      <c r="J4473">
        <v>5</v>
      </c>
      <c r="K4473">
        <v>5492.5</v>
      </c>
      <c r="L4473">
        <v>27462.5</v>
      </c>
      <c r="M4473">
        <v>13.077</v>
      </c>
      <c r="N4473">
        <v>65.385000000000005</v>
      </c>
      <c r="O4473">
        <v>0</v>
      </c>
      <c r="P4473">
        <v>0</v>
      </c>
      <c r="Q4473">
        <v>5505.5774000000001</v>
      </c>
      <c r="R4473">
        <v>27527.886999999999</v>
      </c>
      <c r="S4473" t="s">
        <v>1428</v>
      </c>
    </row>
    <row r="4474" spans="1:19">
      <c r="A4474" t="s">
        <v>3753</v>
      </c>
      <c r="B4474">
        <v>44327</v>
      </c>
      <c r="C4474" t="s">
        <v>3754</v>
      </c>
      <c r="D4474" s="132">
        <v>44327</v>
      </c>
      <c r="E4474" t="s">
        <v>1143</v>
      </c>
      <c r="F4474" t="s">
        <v>1151</v>
      </c>
      <c r="G4474" t="s">
        <v>1143</v>
      </c>
      <c r="H4474" t="s">
        <v>1143</v>
      </c>
      <c r="I4474" t="s">
        <v>1408</v>
      </c>
      <c r="J4474">
        <v>3</v>
      </c>
      <c r="K4474">
        <v>7870</v>
      </c>
      <c r="L4474">
        <v>23610</v>
      </c>
      <c r="M4474">
        <v>18.738</v>
      </c>
      <c r="N4474">
        <v>56.213999999999999</v>
      </c>
      <c r="O4474">
        <v>0</v>
      </c>
      <c r="P4474">
        <v>0</v>
      </c>
      <c r="Q4474">
        <v>7888.7380999999996</v>
      </c>
      <c r="R4474">
        <v>23666.2143</v>
      </c>
      <c r="S4474" t="s">
        <v>1428</v>
      </c>
    </row>
    <row r="4475" spans="1:19">
      <c r="A4475" t="s">
        <v>3755</v>
      </c>
      <c r="B4475">
        <v>44327</v>
      </c>
      <c r="C4475" t="s">
        <v>3756</v>
      </c>
      <c r="D4475" s="132">
        <v>44327</v>
      </c>
      <c r="E4475" t="s">
        <v>1143</v>
      </c>
      <c r="F4475" t="s">
        <v>1409</v>
      </c>
      <c r="G4475" t="s">
        <v>1143</v>
      </c>
      <c r="H4475" t="s">
        <v>1143</v>
      </c>
      <c r="I4475" t="s">
        <v>1475</v>
      </c>
      <c r="J4475">
        <v>2</v>
      </c>
      <c r="K4475">
        <v>9162.5</v>
      </c>
      <c r="L4475">
        <v>18325</v>
      </c>
      <c r="M4475">
        <v>21.8155</v>
      </c>
      <c r="N4475">
        <v>43.631</v>
      </c>
      <c r="O4475">
        <v>0</v>
      </c>
      <c r="P4475">
        <v>0</v>
      </c>
      <c r="Q4475">
        <v>9184.3155000000006</v>
      </c>
      <c r="R4475">
        <v>18368.631000000001</v>
      </c>
      <c r="S4475" t="s">
        <v>1428</v>
      </c>
    </row>
    <row r="4476" spans="1:19">
      <c r="A4476" t="s">
        <v>3755</v>
      </c>
      <c r="B4476">
        <v>44327</v>
      </c>
      <c r="C4476" t="s">
        <v>3756</v>
      </c>
      <c r="D4476" s="132">
        <v>44327</v>
      </c>
      <c r="E4476" t="s">
        <v>1143</v>
      </c>
      <c r="F4476" t="s">
        <v>1409</v>
      </c>
      <c r="G4476" t="s">
        <v>1143</v>
      </c>
      <c r="H4476" t="s">
        <v>1143</v>
      </c>
      <c r="I4476" t="s">
        <v>1408</v>
      </c>
      <c r="J4476">
        <v>2</v>
      </c>
      <c r="K4476">
        <v>7870</v>
      </c>
      <c r="L4476">
        <v>15740</v>
      </c>
      <c r="M4476">
        <v>18.738099999999999</v>
      </c>
      <c r="N4476">
        <v>37.476199999999999</v>
      </c>
      <c r="O4476">
        <v>0</v>
      </c>
      <c r="P4476">
        <v>0</v>
      </c>
      <c r="Q4476">
        <v>7888.7380999999996</v>
      </c>
      <c r="R4476">
        <v>15777.476199999999</v>
      </c>
      <c r="S4476" t="s">
        <v>1428</v>
      </c>
    </row>
    <row r="4477" spans="1:19">
      <c r="A4477" t="s">
        <v>3755</v>
      </c>
      <c r="B4477">
        <v>44327</v>
      </c>
      <c r="C4477" t="s">
        <v>3756</v>
      </c>
      <c r="D4477" s="132">
        <v>44327</v>
      </c>
      <c r="E4477" t="s">
        <v>1143</v>
      </c>
      <c r="F4477" t="s">
        <v>1409</v>
      </c>
      <c r="G4477" t="s">
        <v>1143</v>
      </c>
      <c r="H4477" t="s">
        <v>1143</v>
      </c>
      <c r="I4477" t="s">
        <v>1407</v>
      </c>
      <c r="J4477">
        <v>3</v>
      </c>
      <c r="K4477">
        <v>5492.5</v>
      </c>
      <c r="L4477">
        <v>16477.5</v>
      </c>
      <c r="M4477">
        <v>13.077400000000001</v>
      </c>
      <c r="N4477">
        <v>39.232199999999999</v>
      </c>
      <c r="O4477">
        <v>0</v>
      </c>
      <c r="P4477">
        <v>0</v>
      </c>
      <c r="Q4477">
        <v>5505.5774000000001</v>
      </c>
      <c r="R4477">
        <v>16516.732199999999</v>
      </c>
      <c r="S4477" t="s">
        <v>1428</v>
      </c>
    </row>
    <row r="4478" spans="1:19">
      <c r="A4478" t="s">
        <v>3757</v>
      </c>
      <c r="B4478">
        <v>44327</v>
      </c>
      <c r="C4478" t="s">
        <v>3758</v>
      </c>
      <c r="D4478" s="132">
        <v>44327</v>
      </c>
      <c r="E4478" t="s">
        <v>1143</v>
      </c>
      <c r="F4478" t="s">
        <v>1317</v>
      </c>
      <c r="G4478" t="s">
        <v>1143</v>
      </c>
      <c r="H4478" t="s">
        <v>1143</v>
      </c>
      <c r="I4478" t="s">
        <v>1344</v>
      </c>
      <c r="J4478">
        <v>1</v>
      </c>
      <c r="K4478">
        <v>9990</v>
      </c>
      <c r="L4478">
        <v>9990</v>
      </c>
      <c r="M4478">
        <v>23.785699999999999</v>
      </c>
      <c r="N4478">
        <v>23.785699999999999</v>
      </c>
      <c r="O4478">
        <v>0</v>
      </c>
      <c r="P4478">
        <v>0</v>
      </c>
      <c r="Q4478">
        <v>10013.7857</v>
      </c>
      <c r="R4478">
        <v>10013.7857</v>
      </c>
      <c r="S4478" t="s">
        <v>1428</v>
      </c>
    </row>
    <row r="4479" spans="1:19">
      <c r="A4479" t="s">
        <v>3759</v>
      </c>
      <c r="B4479">
        <v>44327</v>
      </c>
      <c r="C4479" t="s">
        <v>3760</v>
      </c>
      <c r="D4479" s="132">
        <v>44327</v>
      </c>
      <c r="E4479" t="s">
        <v>1143</v>
      </c>
      <c r="F4479" t="s">
        <v>1314</v>
      </c>
      <c r="G4479" t="s">
        <v>1143</v>
      </c>
      <c r="H4479" t="s">
        <v>1143</v>
      </c>
      <c r="I4479" t="s">
        <v>1407</v>
      </c>
      <c r="J4479">
        <v>5</v>
      </c>
      <c r="K4479">
        <v>5492.5</v>
      </c>
      <c r="L4479">
        <v>27462.5</v>
      </c>
      <c r="M4479">
        <v>13.077400000000001</v>
      </c>
      <c r="N4479">
        <v>65.387</v>
      </c>
      <c r="O4479">
        <v>0</v>
      </c>
      <c r="P4479">
        <v>0</v>
      </c>
      <c r="Q4479">
        <v>5505.5774000000001</v>
      </c>
      <c r="R4479">
        <v>27527.886999999999</v>
      </c>
      <c r="S4479" t="s">
        <v>1428</v>
      </c>
    </row>
    <row r="4480" spans="1:19">
      <c r="A4480" t="s">
        <v>3759</v>
      </c>
      <c r="B4480">
        <v>44327</v>
      </c>
      <c r="C4480" t="s">
        <v>3760</v>
      </c>
      <c r="D4480" s="132">
        <v>44327</v>
      </c>
      <c r="E4480" t="s">
        <v>1143</v>
      </c>
      <c r="F4480" t="s">
        <v>1314</v>
      </c>
      <c r="G4480" t="s">
        <v>1143</v>
      </c>
      <c r="H4480" t="s">
        <v>1143</v>
      </c>
      <c r="I4480" t="s">
        <v>1344</v>
      </c>
      <c r="J4480">
        <v>2</v>
      </c>
      <c r="K4480">
        <v>9990</v>
      </c>
      <c r="L4480">
        <v>19980</v>
      </c>
      <c r="M4480">
        <v>23.785699999999999</v>
      </c>
      <c r="N4480">
        <v>47.571399999999997</v>
      </c>
      <c r="O4480">
        <v>0</v>
      </c>
      <c r="P4480">
        <v>0</v>
      </c>
      <c r="Q4480">
        <v>10013.7857</v>
      </c>
      <c r="R4480">
        <v>20027.571400000001</v>
      </c>
      <c r="S4480" t="s">
        <v>1428</v>
      </c>
    </row>
    <row r="4481" spans="1:19">
      <c r="A4481" t="s">
        <v>3759</v>
      </c>
      <c r="B4481">
        <v>44327</v>
      </c>
      <c r="C4481" t="s">
        <v>3760</v>
      </c>
      <c r="D4481" s="132">
        <v>44327</v>
      </c>
      <c r="E4481" t="s">
        <v>1143</v>
      </c>
      <c r="F4481" t="s">
        <v>1314</v>
      </c>
      <c r="G4481" t="s">
        <v>1143</v>
      </c>
      <c r="H4481" t="s">
        <v>1143</v>
      </c>
      <c r="I4481" t="s">
        <v>1420</v>
      </c>
      <c r="J4481">
        <v>4</v>
      </c>
      <c r="K4481">
        <v>9162.5</v>
      </c>
      <c r="L4481">
        <v>36650</v>
      </c>
      <c r="M4481">
        <v>21.8155</v>
      </c>
      <c r="N4481">
        <v>87.262</v>
      </c>
      <c r="O4481">
        <v>0</v>
      </c>
      <c r="P4481">
        <v>0</v>
      </c>
      <c r="Q4481">
        <v>9184.3155000000006</v>
      </c>
      <c r="R4481">
        <v>36737.262000000002</v>
      </c>
      <c r="S4481" t="s">
        <v>1428</v>
      </c>
    </row>
    <row r="4482" spans="1:19">
      <c r="A4482" t="s">
        <v>3759</v>
      </c>
      <c r="B4482">
        <v>44327</v>
      </c>
      <c r="C4482" t="s">
        <v>3760</v>
      </c>
      <c r="D4482" s="132">
        <v>44327</v>
      </c>
      <c r="E4482" t="s">
        <v>1143</v>
      </c>
      <c r="F4482" t="s">
        <v>1314</v>
      </c>
      <c r="G4482" t="s">
        <v>1143</v>
      </c>
      <c r="H4482" t="s">
        <v>1143</v>
      </c>
      <c r="I4482" t="s">
        <v>1153</v>
      </c>
      <c r="J4482">
        <v>1</v>
      </c>
      <c r="K4482">
        <v>9162.18</v>
      </c>
      <c r="L4482">
        <v>9162.18</v>
      </c>
      <c r="M4482">
        <v>21.814699999999998</v>
      </c>
      <c r="N4482">
        <v>21.814699999999998</v>
      </c>
      <c r="O4482">
        <v>0</v>
      </c>
      <c r="P4482">
        <v>0</v>
      </c>
      <c r="Q4482">
        <v>9183.9946999999993</v>
      </c>
      <c r="R4482">
        <v>9183.9946999999993</v>
      </c>
      <c r="S4482" t="s">
        <v>1428</v>
      </c>
    </row>
    <row r="4483" spans="1:19">
      <c r="A4483" t="s">
        <v>3761</v>
      </c>
      <c r="B4483">
        <v>44327</v>
      </c>
      <c r="C4483" t="s">
        <v>3762</v>
      </c>
      <c r="D4483" s="132">
        <v>44327</v>
      </c>
      <c r="E4483" t="s">
        <v>1429</v>
      </c>
      <c r="F4483" t="s">
        <v>978</v>
      </c>
      <c r="G4483" t="s">
        <v>76</v>
      </c>
      <c r="H4483" t="s">
        <v>66</v>
      </c>
      <c r="I4483" t="s">
        <v>1408</v>
      </c>
      <c r="J4483">
        <v>20</v>
      </c>
      <c r="K4483">
        <v>7760</v>
      </c>
      <c r="L4483">
        <v>155200</v>
      </c>
      <c r="M4483">
        <v>18.476199999999999</v>
      </c>
      <c r="N4483">
        <v>369.524</v>
      </c>
      <c r="O4483">
        <v>0</v>
      </c>
      <c r="P4483">
        <v>0</v>
      </c>
      <c r="Q4483">
        <v>7778.4762000000001</v>
      </c>
      <c r="R4483">
        <v>155569.524</v>
      </c>
      <c r="S4483" t="s">
        <v>1428</v>
      </c>
    </row>
    <row r="4484" spans="1:19">
      <c r="A4484" t="s">
        <v>3761</v>
      </c>
      <c r="B4484">
        <v>44327</v>
      </c>
      <c r="C4484" t="s">
        <v>3762</v>
      </c>
      <c r="D4484" s="132">
        <v>44327</v>
      </c>
      <c r="E4484" t="s">
        <v>1429</v>
      </c>
      <c r="F4484" t="s">
        <v>978</v>
      </c>
      <c r="G4484" t="s">
        <v>76</v>
      </c>
      <c r="H4484" t="s">
        <v>66</v>
      </c>
      <c r="I4484" t="s">
        <v>1322</v>
      </c>
      <c r="J4484">
        <v>30</v>
      </c>
      <c r="K4484">
        <v>1361</v>
      </c>
      <c r="L4484">
        <v>40830</v>
      </c>
      <c r="M4484">
        <v>3.2404999999999999</v>
      </c>
      <c r="N4484">
        <v>97.215000000000003</v>
      </c>
      <c r="O4484">
        <v>0</v>
      </c>
      <c r="P4484">
        <v>0</v>
      </c>
      <c r="Q4484">
        <v>1364.2405000000001</v>
      </c>
      <c r="R4484">
        <v>40927.214999999997</v>
      </c>
      <c r="S4484" t="s">
        <v>1428</v>
      </c>
    </row>
    <row r="4485" spans="1:19">
      <c r="A4485" t="s">
        <v>3761</v>
      </c>
      <c r="B4485">
        <v>44327</v>
      </c>
      <c r="C4485" t="s">
        <v>3762</v>
      </c>
      <c r="D4485" s="132">
        <v>44327</v>
      </c>
      <c r="E4485" t="s">
        <v>1429</v>
      </c>
      <c r="F4485" t="s">
        <v>978</v>
      </c>
      <c r="G4485" t="s">
        <v>76</v>
      </c>
      <c r="H4485" t="s">
        <v>66</v>
      </c>
      <c r="I4485" t="s">
        <v>1375</v>
      </c>
      <c r="J4485">
        <v>20</v>
      </c>
      <c r="K4485">
        <v>1400</v>
      </c>
      <c r="L4485">
        <v>28000</v>
      </c>
      <c r="M4485">
        <v>3.3332999999999999</v>
      </c>
      <c r="N4485">
        <v>66.665999999999997</v>
      </c>
      <c r="O4485">
        <v>0</v>
      </c>
      <c r="P4485">
        <v>0</v>
      </c>
      <c r="Q4485">
        <v>1403.3333</v>
      </c>
      <c r="R4485">
        <v>28066.666000000001</v>
      </c>
      <c r="S4485" t="s">
        <v>1428</v>
      </c>
    </row>
    <row r="4486" spans="1:19">
      <c r="A4486" t="s">
        <v>3761</v>
      </c>
      <c r="B4486">
        <v>44327</v>
      </c>
      <c r="C4486" t="s">
        <v>3762</v>
      </c>
      <c r="D4486" s="132">
        <v>44327</v>
      </c>
      <c r="E4486" t="s">
        <v>1429</v>
      </c>
      <c r="F4486" t="s">
        <v>978</v>
      </c>
      <c r="G4486" t="s">
        <v>76</v>
      </c>
      <c r="H4486" t="s">
        <v>66</v>
      </c>
      <c r="I4486" t="s">
        <v>1156</v>
      </c>
      <c r="J4486">
        <v>20</v>
      </c>
      <c r="K4486">
        <v>1419</v>
      </c>
      <c r="L4486">
        <v>28380</v>
      </c>
      <c r="M4486">
        <v>3.3786</v>
      </c>
      <c r="N4486">
        <v>67.572000000000003</v>
      </c>
      <c r="O4486">
        <v>0</v>
      </c>
      <c r="P4486">
        <v>0</v>
      </c>
      <c r="Q4486">
        <v>1422.3786</v>
      </c>
      <c r="R4486">
        <v>28447.572</v>
      </c>
      <c r="S4486" t="s">
        <v>1428</v>
      </c>
    </row>
    <row r="4487" spans="1:19">
      <c r="A4487" t="s">
        <v>3761</v>
      </c>
      <c r="B4487">
        <v>44327</v>
      </c>
      <c r="C4487" t="s">
        <v>3762</v>
      </c>
      <c r="D4487" s="132">
        <v>44327</v>
      </c>
      <c r="E4487" t="s">
        <v>1429</v>
      </c>
      <c r="F4487" t="s">
        <v>978</v>
      </c>
      <c r="G4487" t="s">
        <v>76</v>
      </c>
      <c r="H4487" t="s">
        <v>66</v>
      </c>
      <c r="I4487" t="s">
        <v>1475</v>
      </c>
      <c r="J4487">
        <v>10</v>
      </c>
      <c r="K4487">
        <v>9035</v>
      </c>
      <c r="L4487">
        <v>90350</v>
      </c>
      <c r="M4487">
        <v>21.511900000000001</v>
      </c>
      <c r="N4487">
        <v>215.119</v>
      </c>
      <c r="O4487">
        <v>0</v>
      </c>
      <c r="P4487">
        <v>0</v>
      </c>
      <c r="Q4487">
        <v>9056.5118999999995</v>
      </c>
      <c r="R4487">
        <v>90565.119000000006</v>
      </c>
      <c r="S4487" t="s">
        <v>1428</v>
      </c>
    </row>
    <row r="4488" spans="1:19">
      <c r="A4488" t="s">
        <v>3761</v>
      </c>
      <c r="B4488">
        <v>44327</v>
      </c>
      <c r="C4488" t="s">
        <v>3762</v>
      </c>
      <c r="D4488" s="132">
        <v>44327</v>
      </c>
      <c r="E4488" t="s">
        <v>1429</v>
      </c>
      <c r="F4488" t="s">
        <v>978</v>
      </c>
      <c r="G4488" t="s">
        <v>76</v>
      </c>
      <c r="H4488" t="s">
        <v>66</v>
      </c>
      <c r="I4488" t="s">
        <v>1379</v>
      </c>
      <c r="J4488">
        <v>20</v>
      </c>
      <c r="K4488">
        <v>1186</v>
      </c>
      <c r="L4488">
        <v>23720</v>
      </c>
      <c r="M4488">
        <v>2.8237999999999999</v>
      </c>
      <c r="N4488">
        <v>56.475999999999999</v>
      </c>
      <c r="O4488">
        <v>0</v>
      </c>
      <c r="P4488">
        <v>0</v>
      </c>
      <c r="Q4488">
        <v>1188.8237999999999</v>
      </c>
      <c r="R4488">
        <v>23776.475999999999</v>
      </c>
      <c r="S4488" t="s">
        <v>1428</v>
      </c>
    </row>
    <row r="4489" spans="1:19">
      <c r="A4489" t="s">
        <v>3761</v>
      </c>
      <c r="B4489">
        <v>44327</v>
      </c>
      <c r="C4489" t="s">
        <v>3762</v>
      </c>
      <c r="D4489" s="132">
        <v>44327</v>
      </c>
      <c r="E4489" t="s">
        <v>1429</v>
      </c>
      <c r="F4489" t="s">
        <v>978</v>
      </c>
      <c r="G4489" t="s">
        <v>76</v>
      </c>
      <c r="H4489" t="s">
        <v>66</v>
      </c>
      <c r="I4489" t="s">
        <v>1319</v>
      </c>
      <c r="J4489">
        <v>30</v>
      </c>
      <c r="K4489">
        <v>1244</v>
      </c>
      <c r="L4489">
        <v>37320</v>
      </c>
      <c r="M4489">
        <v>2.9619</v>
      </c>
      <c r="N4489">
        <v>88.856999999999999</v>
      </c>
      <c r="O4489">
        <v>0</v>
      </c>
      <c r="P4489">
        <v>0</v>
      </c>
      <c r="Q4489">
        <v>1246.9619</v>
      </c>
      <c r="R4489">
        <v>37408.857000000004</v>
      </c>
      <c r="S4489" t="s">
        <v>1428</v>
      </c>
    </row>
    <row r="4490" spans="1:19">
      <c r="A4490" t="s">
        <v>3763</v>
      </c>
      <c r="B4490">
        <v>44327</v>
      </c>
      <c r="C4490" t="s">
        <v>3764</v>
      </c>
      <c r="D4490" s="132">
        <v>44327</v>
      </c>
      <c r="E4490" t="s">
        <v>1429</v>
      </c>
      <c r="F4490" t="s">
        <v>56</v>
      </c>
      <c r="G4490" t="s">
        <v>57</v>
      </c>
      <c r="H4490" t="s">
        <v>54</v>
      </c>
      <c r="I4490" t="s">
        <v>1156</v>
      </c>
      <c r="J4490">
        <v>20</v>
      </c>
      <c r="K4490">
        <v>1419</v>
      </c>
      <c r="L4490">
        <v>28380</v>
      </c>
      <c r="M4490">
        <v>3.3786</v>
      </c>
      <c r="N4490">
        <v>67.572000000000003</v>
      </c>
      <c r="O4490">
        <v>0</v>
      </c>
      <c r="P4490">
        <v>0</v>
      </c>
      <c r="Q4490">
        <v>1422.3786</v>
      </c>
      <c r="R4490">
        <v>28447.572</v>
      </c>
      <c r="S4490" t="s">
        <v>1428</v>
      </c>
    </row>
    <row r="4491" spans="1:19">
      <c r="A4491" t="s">
        <v>3763</v>
      </c>
      <c r="B4491">
        <v>44327</v>
      </c>
      <c r="C4491" t="s">
        <v>3764</v>
      </c>
      <c r="D4491" s="132">
        <v>44327</v>
      </c>
      <c r="E4491" t="s">
        <v>1429</v>
      </c>
      <c r="F4491" t="s">
        <v>56</v>
      </c>
      <c r="G4491" t="s">
        <v>57</v>
      </c>
      <c r="H4491" t="s">
        <v>54</v>
      </c>
      <c r="I4491" t="s">
        <v>1379</v>
      </c>
      <c r="J4491">
        <v>60</v>
      </c>
      <c r="K4491">
        <v>1186</v>
      </c>
      <c r="L4491">
        <v>71160</v>
      </c>
      <c r="M4491">
        <v>2.8237999999999999</v>
      </c>
      <c r="N4491">
        <v>169.428</v>
      </c>
      <c r="O4491">
        <v>0</v>
      </c>
      <c r="P4491">
        <v>0</v>
      </c>
      <c r="Q4491">
        <v>1188.8237999999999</v>
      </c>
      <c r="R4491">
        <v>71329.428</v>
      </c>
      <c r="S4491" t="s">
        <v>1428</v>
      </c>
    </row>
    <row r="4492" spans="1:19">
      <c r="A4492" t="s">
        <v>3763</v>
      </c>
      <c r="B4492">
        <v>44327</v>
      </c>
      <c r="C4492" t="s">
        <v>3764</v>
      </c>
      <c r="D4492" s="132">
        <v>44327</v>
      </c>
      <c r="E4492" t="s">
        <v>1429</v>
      </c>
      <c r="F4492" t="s">
        <v>56</v>
      </c>
      <c r="G4492" t="s">
        <v>57</v>
      </c>
      <c r="H4492" t="s">
        <v>54</v>
      </c>
      <c r="I4492" t="s">
        <v>1407</v>
      </c>
      <c r="J4492">
        <v>20</v>
      </c>
      <c r="K4492">
        <v>5415</v>
      </c>
      <c r="L4492">
        <v>108300</v>
      </c>
      <c r="M4492">
        <v>12.892899999999999</v>
      </c>
      <c r="N4492">
        <v>257.858</v>
      </c>
      <c r="O4492">
        <v>0</v>
      </c>
      <c r="P4492">
        <v>0</v>
      </c>
      <c r="Q4492">
        <v>5427.8928999999998</v>
      </c>
      <c r="R4492">
        <v>108557.85799999999</v>
      </c>
      <c r="S4492" t="s">
        <v>1428</v>
      </c>
    </row>
    <row r="4493" spans="1:19">
      <c r="A4493" t="s">
        <v>3763</v>
      </c>
      <c r="B4493">
        <v>44327</v>
      </c>
      <c r="C4493" t="s">
        <v>3764</v>
      </c>
      <c r="D4493" s="132">
        <v>44327</v>
      </c>
      <c r="E4493" t="s">
        <v>1429</v>
      </c>
      <c r="F4493" t="s">
        <v>56</v>
      </c>
      <c r="G4493" t="s">
        <v>57</v>
      </c>
      <c r="H4493" t="s">
        <v>54</v>
      </c>
      <c r="I4493" t="s">
        <v>1408</v>
      </c>
      <c r="J4493">
        <v>10</v>
      </c>
      <c r="K4493">
        <v>7760</v>
      </c>
      <c r="L4493">
        <v>77600</v>
      </c>
      <c r="M4493">
        <v>18.476199999999999</v>
      </c>
      <c r="N4493">
        <v>184.762</v>
      </c>
      <c r="O4493">
        <v>0</v>
      </c>
      <c r="P4493">
        <v>0</v>
      </c>
      <c r="Q4493">
        <v>7778.4762000000001</v>
      </c>
      <c r="R4493">
        <v>77784.762000000002</v>
      </c>
      <c r="S4493" t="s">
        <v>1428</v>
      </c>
    </row>
    <row r="4494" spans="1:19">
      <c r="A4494" t="s">
        <v>3765</v>
      </c>
      <c r="B4494">
        <v>44328</v>
      </c>
      <c r="C4494" t="s">
        <v>3766</v>
      </c>
      <c r="D4494" s="132">
        <v>44328</v>
      </c>
      <c r="E4494" t="s">
        <v>1429</v>
      </c>
      <c r="F4494" t="s">
        <v>31</v>
      </c>
      <c r="G4494" t="s">
        <v>1050</v>
      </c>
      <c r="H4494" t="s">
        <v>24</v>
      </c>
      <c r="I4494" t="s">
        <v>1407</v>
      </c>
      <c r="J4494">
        <v>55</v>
      </c>
      <c r="K4494">
        <v>5415</v>
      </c>
      <c r="L4494">
        <v>297825</v>
      </c>
      <c r="M4494">
        <v>12.893000000000001</v>
      </c>
      <c r="N4494">
        <v>709.11500000000001</v>
      </c>
      <c r="O4494">
        <v>0</v>
      </c>
      <c r="P4494">
        <v>0</v>
      </c>
      <c r="Q4494">
        <v>5427.8928999999998</v>
      </c>
      <c r="R4494">
        <v>298534.10950000002</v>
      </c>
      <c r="S4494" t="s">
        <v>1428</v>
      </c>
    </row>
    <row r="4495" spans="1:19">
      <c r="A4495" t="s">
        <v>3767</v>
      </c>
      <c r="B4495">
        <v>44328</v>
      </c>
      <c r="C4495" t="s">
        <v>3768</v>
      </c>
      <c r="D4495" s="132">
        <v>44328</v>
      </c>
      <c r="E4495" t="s">
        <v>1429</v>
      </c>
      <c r="F4495" t="s">
        <v>26</v>
      </c>
      <c r="G4495" t="s">
        <v>1447</v>
      </c>
      <c r="H4495" t="s">
        <v>24</v>
      </c>
      <c r="I4495" t="s">
        <v>1407</v>
      </c>
      <c r="J4495">
        <v>55</v>
      </c>
      <c r="K4495">
        <v>5415</v>
      </c>
      <c r="L4495">
        <v>297825</v>
      </c>
      <c r="M4495">
        <v>12.893000000000001</v>
      </c>
      <c r="N4495">
        <v>709.11500000000001</v>
      </c>
      <c r="O4495">
        <v>0</v>
      </c>
      <c r="P4495">
        <v>0</v>
      </c>
      <c r="Q4495">
        <v>5427.8928999999998</v>
      </c>
      <c r="R4495">
        <v>298534.10950000002</v>
      </c>
      <c r="S4495" t="s">
        <v>1428</v>
      </c>
    </row>
    <row r="4496" spans="1:19">
      <c r="A4496" t="s">
        <v>3769</v>
      </c>
      <c r="B4496">
        <v>44328</v>
      </c>
      <c r="C4496" t="s">
        <v>3770</v>
      </c>
      <c r="D4496" s="132">
        <v>44328</v>
      </c>
      <c r="E4496" t="s">
        <v>1429</v>
      </c>
      <c r="F4496" t="s">
        <v>28</v>
      </c>
      <c r="G4496" t="s">
        <v>1450</v>
      </c>
      <c r="H4496" t="s">
        <v>24</v>
      </c>
      <c r="I4496" t="s">
        <v>1408</v>
      </c>
      <c r="J4496">
        <v>30</v>
      </c>
      <c r="K4496">
        <v>7760</v>
      </c>
      <c r="L4496">
        <v>232800</v>
      </c>
      <c r="M4496">
        <v>18.475999999999999</v>
      </c>
      <c r="N4496">
        <v>554.28</v>
      </c>
      <c r="O4496">
        <v>0</v>
      </c>
      <c r="P4496">
        <v>0</v>
      </c>
      <c r="Q4496">
        <v>7778.4762000000001</v>
      </c>
      <c r="R4496">
        <v>233354.28599999999</v>
      </c>
      <c r="S4496" t="s">
        <v>1428</v>
      </c>
    </row>
    <row r="4497" spans="1:19">
      <c r="A4497" t="s">
        <v>3769</v>
      </c>
      <c r="B4497">
        <v>44328</v>
      </c>
      <c r="C4497" t="s">
        <v>3770</v>
      </c>
      <c r="D4497" s="132">
        <v>44328</v>
      </c>
      <c r="E4497" t="s">
        <v>1429</v>
      </c>
      <c r="F4497" t="s">
        <v>28</v>
      </c>
      <c r="G4497" t="s">
        <v>1450</v>
      </c>
      <c r="H4497" t="s">
        <v>24</v>
      </c>
      <c r="I4497" t="s">
        <v>1407</v>
      </c>
      <c r="J4497">
        <v>75</v>
      </c>
      <c r="K4497">
        <v>5415</v>
      </c>
      <c r="L4497">
        <v>406125</v>
      </c>
      <c r="M4497">
        <v>12.893000000000001</v>
      </c>
      <c r="N4497">
        <v>966.97500000000002</v>
      </c>
      <c r="O4497">
        <v>0</v>
      </c>
      <c r="P4497">
        <v>0</v>
      </c>
      <c r="Q4497">
        <v>5427.8928999999998</v>
      </c>
      <c r="R4497">
        <v>407091.96750000003</v>
      </c>
      <c r="S4497" t="s">
        <v>1428</v>
      </c>
    </row>
    <row r="4498" spans="1:19">
      <c r="A4498" t="s">
        <v>3771</v>
      </c>
      <c r="B4498">
        <v>44328</v>
      </c>
      <c r="C4498" t="s">
        <v>3772</v>
      </c>
      <c r="D4498" s="132">
        <v>44328</v>
      </c>
      <c r="E4498" t="s">
        <v>1429</v>
      </c>
      <c r="F4498" t="s">
        <v>17</v>
      </c>
      <c r="G4498" t="s">
        <v>1047</v>
      </c>
      <c r="H4498" t="s">
        <v>13</v>
      </c>
      <c r="I4498" t="s">
        <v>1379</v>
      </c>
      <c r="J4498">
        <v>60</v>
      </c>
      <c r="K4498">
        <v>1186</v>
      </c>
      <c r="L4498">
        <v>71160</v>
      </c>
      <c r="M4498">
        <v>2.8239999999999998</v>
      </c>
      <c r="N4498">
        <v>169.44</v>
      </c>
      <c r="O4498">
        <v>0</v>
      </c>
      <c r="P4498">
        <v>0</v>
      </c>
      <c r="Q4498">
        <v>1188.8237999999999</v>
      </c>
      <c r="R4498">
        <v>71329.428</v>
      </c>
      <c r="S4498" t="s">
        <v>1428</v>
      </c>
    </row>
    <row r="4499" spans="1:19">
      <c r="A4499" t="s">
        <v>3771</v>
      </c>
      <c r="B4499">
        <v>44328</v>
      </c>
      <c r="C4499" t="s">
        <v>3772</v>
      </c>
      <c r="D4499" s="132">
        <v>44328</v>
      </c>
      <c r="E4499" t="s">
        <v>1429</v>
      </c>
      <c r="F4499" t="s">
        <v>17</v>
      </c>
      <c r="G4499" t="s">
        <v>1047</v>
      </c>
      <c r="H4499" t="s">
        <v>13</v>
      </c>
      <c r="I4499" t="s">
        <v>1407</v>
      </c>
      <c r="J4499">
        <v>30</v>
      </c>
      <c r="K4499">
        <v>5415</v>
      </c>
      <c r="L4499">
        <v>162450</v>
      </c>
      <c r="M4499">
        <v>12.893000000000001</v>
      </c>
      <c r="N4499">
        <v>386.79</v>
      </c>
      <c r="O4499">
        <v>0</v>
      </c>
      <c r="P4499">
        <v>0</v>
      </c>
      <c r="Q4499">
        <v>5427.8928999999998</v>
      </c>
      <c r="R4499">
        <v>162836.78700000001</v>
      </c>
      <c r="S4499" t="s">
        <v>1428</v>
      </c>
    </row>
    <row r="4500" spans="1:19">
      <c r="A4500" t="s">
        <v>3771</v>
      </c>
      <c r="B4500">
        <v>44328</v>
      </c>
      <c r="C4500" t="s">
        <v>3772</v>
      </c>
      <c r="D4500" s="132">
        <v>44328</v>
      </c>
      <c r="E4500" t="s">
        <v>1429</v>
      </c>
      <c r="F4500" t="s">
        <v>17</v>
      </c>
      <c r="G4500" t="s">
        <v>1047</v>
      </c>
      <c r="H4500" t="s">
        <v>13</v>
      </c>
      <c r="I4500" t="s">
        <v>2141</v>
      </c>
      <c r="J4500">
        <v>60</v>
      </c>
      <c r="K4500">
        <v>1176</v>
      </c>
      <c r="L4500">
        <v>70560</v>
      </c>
      <c r="M4500">
        <v>2.8</v>
      </c>
      <c r="N4500">
        <v>168</v>
      </c>
      <c r="O4500">
        <v>0</v>
      </c>
      <c r="P4500">
        <v>0</v>
      </c>
      <c r="Q4500">
        <v>1178.8</v>
      </c>
      <c r="R4500">
        <v>70728</v>
      </c>
      <c r="S4500" t="s">
        <v>1428</v>
      </c>
    </row>
    <row r="4501" spans="1:19">
      <c r="A4501" t="s">
        <v>3771</v>
      </c>
      <c r="B4501">
        <v>44328</v>
      </c>
      <c r="C4501" t="s">
        <v>3772</v>
      </c>
      <c r="D4501" s="132">
        <v>44328</v>
      </c>
      <c r="E4501" t="s">
        <v>1429</v>
      </c>
      <c r="F4501" t="s">
        <v>17</v>
      </c>
      <c r="G4501" t="s">
        <v>1047</v>
      </c>
      <c r="H4501" t="s">
        <v>13</v>
      </c>
      <c r="I4501" t="s">
        <v>1420</v>
      </c>
      <c r="J4501">
        <v>46</v>
      </c>
      <c r="K4501">
        <v>9035</v>
      </c>
      <c r="L4501">
        <v>415610</v>
      </c>
      <c r="M4501">
        <v>21.512</v>
      </c>
      <c r="N4501">
        <v>989.55200000000002</v>
      </c>
      <c r="O4501">
        <v>0</v>
      </c>
      <c r="P4501">
        <v>0</v>
      </c>
      <c r="Q4501">
        <v>9056.5118999999995</v>
      </c>
      <c r="R4501">
        <v>416599.54739999998</v>
      </c>
      <c r="S4501" t="s">
        <v>1428</v>
      </c>
    </row>
    <row r="4502" spans="1:19">
      <c r="A4502" t="s">
        <v>3773</v>
      </c>
      <c r="B4502">
        <v>44328</v>
      </c>
      <c r="C4502" t="s">
        <v>3774</v>
      </c>
      <c r="D4502" s="132">
        <v>44328</v>
      </c>
      <c r="E4502" t="s">
        <v>1429</v>
      </c>
      <c r="F4502" t="s">
        <v>16</v>
      </c>
      <c r="G4502" t="s">
        <v>1049</v>
      </c>
      <c r="H4502" t="s">
        <v>13</v>
      </c>
      <c r="I4502" t="s">
        <v>1407</v>
      </c>
      <c r="J4502">
        <v>100</v>
      </c>
      <c r="K4502">
        <v>5415</v>
      </c>
      <c r="L4502">
        <v>541500</v>
      </c>
      <c r="M4502">
        <v>12.893000000000001</v>
      </c>
      <c r="N4502">
        <v>1289.3</v>
      </c>
      <c r="O4502">
        <v>0</v>
      </c>
      <c r="P4502">
        <v>0</v>
      </c>
      <c r="Q4502">
        <v>5427.8928999999998</v>
      </c>
      <c r="R4502">
        <v>542789.29</v>
      </c>
      <c r="S4502" t="s">
        <v>1428</v>
      </c>
    </row>
    <row r="4503" spans="1:19">
      <c r="A4503" t="s">
        <v>3775</v>
      </c>
      <c r="B4503">
        <v>44332</v>
      </c>
      <c r="C4503" t="s">
        <v>3776</v>
      </c>
      <c r="D4503" s="132">
        <v>44332</v>
      </c>
      <c r="E4503" t="s">
        <v>1429</v>
      </c>
      <c r="F4503" t="s">
        <v>72</v>
      </c>
      <c r="G4503" t="s">
        <v>1054</v>
      </c>
      <c r="H4503" t="s">
        <v>66</v>
      </c>
      <c r="I4503" t="s">
        <v>1408</v>
      </c>
      <c r="J4503">
        <v>20</v>
      </c>
      <c r="K4503">
        <v>7760</v>
      </c>
      <c r="L4503">
        <v>155200</v>
      </c>
      <c r="M4503">
        <v>18.476199999999999</v>
      </c>
      <c r="N4503">
        <v>369.524</v>
      </c>
      <c r="O4503">
        <v>0</v>
      </c>
      <c r="P4503">
        <v>0</v>
      </c>
      <c r="Q4503">
        <v>7778.4762000000001</v>
      </c>
      <c r="R4503">
        <v>155569.524</v>
      </c>
      <c r="S4503" t="s">
        <v>1428</v>
      </c>
    </row>
    <row r="4504" spans="1:19">
      <c r="A4504" t="s">
        <v>3777</v>
      </c>
      <c r="B4504">
        <v>44332</v>
      </c>
      <c r="C4504" t="s">
        <v>3778</v>
      </c>
      <c r="D4504" s="132">
        <v>44332</v>
      </c>
      <c r="E4504" t="s">
        <v>1429</v>
      </c>
      <c r="F4504" t="s">
        <v>64</v>
      </c>
      <c r="G4504" t="s">
        <v>1016</v>
      </c>
      <c r="H4504" t="s">
        <v>54</v>
      </c>
      <c r="I4504" t="s">
        <v>1408</v>
      </c>
      <c r="J4504">
        <v>10</v>
      </c>
      <c r="K4504">
        <v>7760</v>
      </c>
      <c r="L4504">
        <v>77600</v>
      </c>
      <c r="M4504">
        <v>18.476199999999999</v>
      </c>
      <c r="N4504">
        <v>184.762</v>
      </c>
      <c r="O4504">
        <v>0</v>
      </c>
      <c r="P4504">
        <v>0</v>
      </c>
      <c r="Q4504">
        <v>7778.4762000000001</v>
      </c>
      <c r="R4504">
        <v>77784.762000000002</v>
      </c>
      <c r="S4504" t="s">
        <v>1428</v>
      </c>
    </row>
    <row r="4505" spans="1:19">
      <c r="A4505" t="s">
        <v>3779</v>
      </c>
      <c r="B4505">
        <v>44332</v>
      </c>
      <c r="C4505" t="s">
        <v>3780</v>
      </c>
      <c r="D4505" s="132">
        <v>44332</v>
      </c>
      <c r="E4505" t="s">
        <v>1429</v>
      </c>
      <c r="F4505" t="s">
        <v>56</v>
      </c>
      <c r="G4505" t="s">
        <v>57</v>
      </c>
      <c r="H4505" t="s">
        <v>54</v>
      </c>
      <c r="I4505" t="s">
        <v>1319</v>
      </c>
      <c r="J4505">
        <v>20</v>
      </c>
      <c r="K4505">
        <v>1244</v>
      </c>
      <c r="L4505">
        <v>24880</v>
      </c>
      <c r="M4505">
        <v>2.9619</v>
      </c>
      <c r="N4505">
        <v>59.238</v>
      </c>
      <c r="O4505">
        <v>0</v>
      </c>
      <c r="P4505">
        <v>0</v>
      </c>
      <c r="Q4505">
        <v>1246.9619</v>
      </c>
      <c r="R4505">
        <v>24939.238000000001</v>
      </c>
      <c r="S4505" t="s">
        <v>1428</v>
      </c>
    </row>
    <row r="4506" spans="1:19">
      <c r="A4506" t="s">
        <v>3779</v>
      </c>
      <c r="B4506">
        <v>44332</v>
      </c>
      <c r="C4506" t="s">
        <v>3780</v>
      </c>
      <c r="D4506" s="132">
        <v>44332</v>
      </c>
      <c r="E4506" t="s">
        <v>1429</v>
      </c>
      <c r="F4506" t="s">
        <v>56</v>
      </c>
      <c r="G4506" t="s">
        <v>57</v>
      </c>
      <c r="H4506" t="s">
        <v>54</v>
      </c>
      <c r="I4506" t="s">
        <v>1156</v>
      </c>
      <c r="J4506">
        <v>20</v>
      </c>
      <c r="K4506">
        <v>1419</v>
      </c>
      <c r="L4506">
        <v>28380</v>
      </c>
      <c r="M4506">
        <v>3.3786</v>
      </c>
      <c r="N4506">
        <v>67.572000000000003</v>
      </c>
      <c r="O4506">
        <v>0</v>
      </c>
      <c r="P4506">
        <v>0</v>
      </c>
      <c r="Q4506">
        <v>1422.3786</v>
      </c>
      <c r="R4506">
        <v>28447.572</v>
      </c>
      <c r="S4506" t="s">
        <v>1428</v>
      </c>
    </row>
    <row r="4507" spans="1:19">
      <c r="A4507" t="s">
        <v>3779</v>
      </c>
      <c r="B4507">
        <v>44332</v>
      </c>
      <c r="C4507" t="s">
        <v>3780</v>
      </c>
      <c r="D4507" s="132">
        <v>44332</v>
      </c>
      <c r="E4507" t="s">
        <v>1429</v>
      </c>
      <c r="F4507" t="s">
        <v>56</v>
      </c>
      <c r="G4507" t="s">
        <v>57</v>
      </c>
      <c r="H4507" t="s">
        <v>54</v>
      </c>
      <c r="I4507" t="s">
        <v>1475</v>
      </c>
      <c r="J4507">
        <v>20</v>
      </c>
      <c r="K4507">
        <v>9035</v>
      </c>
      <c r="L4507">
        <v>180700</v>
      </c>
      <c r="M4507">
        <v>21.511900000000001</v>
      </c>
      <c r="N4507">
        <v>430.238</v>
      </c>
      <c r="O4507">
        <v>0</v>
      </c>
      <c r="P4507">
        <v>0</v>
      </c>
      <c r="Q4507">
        <v>9056.5118999999995</v>
      </c>
      <c r="R4507">
        <v>181130.23800000001</v>
      </c>
      <c r="S4507" t="s">
        <v>1428</v>
      </c>
    </row>
    <row r="4508" spans="1:19">
      <c r="A4508" t="s">
        <v>3781</v>
      </c>
      <c r="B4508">
        <v>44332</v>
      </c>
      <c r="C4508" t="s">
        <v>3782</v>
      </c>
      <c r="D4508" s="132">
        <v>44332</v>
      </c>
      <c r="E4508" t="s">
        <v>1429</v>
      </c>
      <c r="F4508" t="s">
        <v>45</v>
      </c>
      <c r="G4508" t="s">
        <v>1431</v>
      </c>
      <c r="H4508" t="s">
        <v>13</v>
      </c>
      <c r="I4508" t="s">
        <v>1408</v>
      </c>
      <c r="J4508">
        <v>20</v>
      </c>
      <c r="K4508">
        <v>7760</v>
      </c>
      <c r="L4508">
        <v>155200</v>
      </c>
      <c r="M4508">
        <v>18.475999999999999</v>
      </c>
      <c r="N4508">
        <v>369.52</v>
      </c>
      <c r="O4508">
        <v>0</v>
      </c>
      <c r="P4508">
        <v>0</v>
      </c>
      <c r="Q4508">
        <v>7778.4762000000001</v>
      </c>
      <c r="R4508">
        <v>155569.524</v>
      </c>
      <c r="S4508" t="s">
        <v>1428</v>
      </c>
    </row>
    <row r="4509" spans="1:19">
      <c r="A4509" t="s">
        <v>3781</v>
      </c>
      <c r="B4509">
        <v>44332</v>
      </c>
      <c r="C4509" t="s">
        <v>3782</v>
      </c>
      <c r="D4509" s="132">
        <v>44332</v>
      </c>
      <c r="E4509" t="s">
        <v>1429</v>
      </c>
      <c r="F4509" t="s">
        <v>45</v>
      </c>
      <c r="G4509" t="s">
        <v>1431</v>
      </c>
      <c r="H4509" t="s">
        <v>13</v>
      </c>
      <c r="I4509" t="s">
        <v>1407</v>
      </c>
      <c r="J4509">
        <v>5</v>
      </c>
      <c r="K4509">
        <v>5415</v>
      </c>
      <c r="L4509">
        <v>27075</v>
      </c>
      <c r="M4509">
        <v>12.893000000000001</v>
      </c>
      <c r="N4509">
        <v>64.465000000000003</v>
      </c>
      <c r="O4509">
        <v>0</v>
      </c>
      <c r="P4509">
        <v>0</v>
      </c>
      <c r="Q4509">
        <v>5427.8928999999998</v>
      </c>
      <c r="R4509">
        <v>27139.464499999998</v>
      </c>
      <c r="S4509" t="s">
        <v>1428</v>
      </c>
    </row>
    <row r="4510" spans="1:19">
      <c r="A4510" t="s">
        <v>3783</v>
      </c>
      <c r="B4510">
        <v>44332</v>
      </c>
      <c r="C4510" t="s">
        <v>3784</v>
      </c>
      <c r="D4510" s="132">
        <v>44332</v>
      </c>
      <c r="E4510" t="s">
        <v>1429</v>
      </c>
      <c r="F4510" t="s">
        <v>50</v>
      </c>
      <c r="G4510" t="s">
        <v>1431</v>
      </c>
      <c r="H4510" t="s">
        <v>13</v>
      </c>
      <c r="I4510" t="s">
        <v>1408</v>
      </c>
      <c r="J4510">
        <v>50</v>
      </c>
      <c r="K4510">
        <v>7760</v>
      </c>
      <c r="L4510">
        <v>388000</v>
      </c>
      <c r="M4510">
        <v>18.476199999999999</v>
      </c>
      <c r="N4510">
        <v>923.81</v>
      </c>
      <c r="O4510">
        <v>0</v>
      </c>
      <c r="P4510">
        <v>0</v>
      </c>
      <c r="Q4510">
        <v>7778.4762000000001</v>
      </c>
      <c r="R4510">
        <v>388923.81</v>
      </c>
      <c r="S4510" t="s">
        <v>1428</v>
      </c>
    </row>
    <row r="4511" spans="1:19">
      <c r="A4511" t="s">
        <v>3783</v>
      </c>
      <c r="B4511">
        <v>44332</v>
      </c>
      <c r="C4511" t="s">
        <v>3784</v>
      </c>
      <c r="D4511" s="132">
        <v>44332</v>
      </c>
      <c r="E4511" t="s">
        <v>1429</v>
      </c>
      <c r="F4511" t="s">
        <v>50</v>
      </c>
      <c r="G4511" t="s">
        <v>1431</v>
      </c>
      <c r="H4511" t="s">
        <v>13</v>
      </c>
      <c r="I4511" t="s">
        <v>1156</v>
      </c>
      <c r="J4511">
        <v>20</v>
      </c>
      <c r="K4511">
        <v>1419</v>
      </c>
      <c r="L4511">
        <v>28380</v>
      </c>
      <c r="M4511">
        <v>3.3786</v>
      </c>
      <c r="N4511">
        <v>67.572000000000003</v>
      </c>
      <c r="O4511">
        <v>0</v>
      </c>
      <c r="P4511">
        <v>0</v>
      </c>
      <c r="Q4511">
        <v>1422.3786</v>
      </c>
      <c r="R4511">
        <v>28447.572</v>
      </c>
      <c r="S4511" t="s">
        <v>1428</v>
      </c>
    </row>
    <row r="4512" spans="1:19">
      <c r="A4512" t="s">
        <v>3785</v>
      </c>
      <c r="B4512">
        <v>44332</v>
      </c>
      <c r="C4512" t="s">
        <v>3786</v>
      </c>
      <c r="D4512" s="132">
        <v>44332</v>
      </c>
      <c r="E4512" t="s">
        <v>1429</v>
      </c>
      <c r="F4512" t="s">
        <v>40</v>
      </c>
      <c r="G4512" t="s">
        <v>41</v>
      </c>
      <c r="H4512" t="s">
        <v>13</v>
      </c>
      <c r="I4512" t="s">
        <v>1475</v>
      </c>
      <c r="J4512">
        <v>35</v>
      </c>
      <c r="K4512">
        <v>9035</v>
      </c>
      <c r="L4512">
        <v>316225</v>
      </c>
      <c r="M4512">
        <v>21.511900000000001</v>
      </c>
      <c r="N4512">
        <v>752.91650000000004</v>
      </c>
      <c r="O4512">
        <v>0</v>
      </c>
      <c r="P4512">
        <v>0</v>
      </c>
      <c r="Q4512">
        <v>9056.5118999999995</v>
      </c>
      <c r="R4512">
        <v>316977.91649999999</v>
      </c>
      <c r="S4512" t="s">
        <v>1428</v>
      </c>
    </row>
    <row r="4513" spans="1:19">
      <c r="A4513" t="s">
        <v>3785</v>
      </c>
      <c r="B4513">
        <v>44332</v>
      </c>
      <c r="C4513" t="s">
        <v>3786</v>
      </c>
      <c r="D4513" s="132">
        <v>44332</v>
      </c>
      <c r="E4513" t="s">
        <v>1429</v>
      </c>
      <c r="F4513" t="s">
        <v>40</v>
      </c>
      <c r="G4513" t="s">
        <v>41</v>
      </c>
      <c r="H4513" t="s">
        <v>13</v>
      </c>
      <c r="I4513" t="s">
        <v>1344</v>
      </c>
      <c r="J4513">
        <v>20</v>
      </c>
      <c r="K4513">
        <v>9850</v>
      </c>
      <c r="L4513">
        <v>197000</v>
      </c>
      <c r="M4513">
        <v>23.452400000000001</v>
      </c>
      <c r="N4513">
        <v>469.048</v>
      </c>
      <c r="O4513">
        <v>0</v>
      </c>
      <c r="P4513">
        <v>0</v>
      </c>
      <c r="Q4513">
        <v>9873.4524000000001</v>
      </c>
      <c r="R4513">
        <v>197469.04800000001</v>
      </c>
      <c r="S4513" t="s">
        <v>1428</v>
      </c>
    </row>
    <row r="4514" spans="1:19">
      <c r="A4514" t="s">
        <v>3785</v>
      </c>
      <c r="B4514">
        <v>44332</v>
      </c>
      <c r="C4514" t="s">
        <v>3786</v>
      </c>
      <c r="D4514" s="132">
        <v>44332</v>
      </c>
      <c r="E4514" t="s">
        <v>1429</v>
      </c>
      <c r="F4514" t="s">
        <v>40</v>
      </c>
      <c r="G4514" t="s">
        <v>41</v>
      </c>
      <c r="H4514" t="s">
        <v>13</v>
      </c>
      <c r="I4514" t="s">
        <v>1322</v>
      </c>
      <c r="J4514">
        <v>60</v>
      </c>
      <c r="K4514">
        <v>1361</v>
      </c>
      <c r="L4514">
        <v>81660</v>
      </c>
      <c r="M4514">
        <v>3.2404999999999999</v>
      </c>
      <c r="N4514">
        <v>194.43</v>
      </c>
      <c r="O4514">
        <v>0</v>
      </c>
      <c r="P4514">
        <v>0</v>
      </c>
      <c r="Q4514">
        <v>1364.2405000000001</v>
      </c>
      <c r="R4514">
        <v>81854.429999999993</v>
      </c>
      <c r="S4514" t="s">
        <v>1428</v>
      </c>
    </row>
    <row r="4515" spans="1:19">
      <c r="A4515" t="s">
        <v>3785</v>
      </c>
      <c r="B4515">
        <v>44332</v>
      </c>
      <c r="C4515" t="s">
        <v>3786</v>
      </c>
      <c r="D4515" s="132">
        <v>44332</v>
      </c>
      <c r="E4515" t="s">
        <v>1429</v>
      </c>
      <c r="F4515" t="s">
        <v>40</v>
      </c>
      <c r="G4515" t="s">
        <v>41</v>
      </c>
      <c r="H4515" t="s">
        <v>13</v>
      </c>
      <c r="I4515" t="s">
        <v>1375</v>
      </c>
      <c r="J4515">
        <v>60</v>
      </c>
      <c r="K4515">
        <v>1400</v>
      </c>
      <c r="L4515">
        <v>84000</v>
      </c>
      <c r="M4515">
        <v>3.3332999999999999</v>
      </c>
      <c r="N4515">
        <v>199.99799999999999</v>
      </c>
      <c r="O4515">
        <v>0</v>
      </c>
      <c r="P4515">
        <v>0</v>
      </c>
      <c r="Q4515">
        <v>1403.3333</v>
      </c>
      <c r="R4515">
        <v>84199.998000000007</v>
      </c>
      <c r="S4515" t="s">
        <v>1428</v>
      </c>
    </row>
    <row r="4516" spans="1:19">
      <c r="A4516" t="s">
        <v>3785</v>
      </c>
      <c r="B4516">
        <v>44332</v>
      </c>
      <c r="C4516" t="s">
        <v>3786</v>
      </c>
      <c r="D4516" s="132">
        <v>44332</v>
      </c>
      <c r="E4516" t="s">
        <v>1429</v>
      </c>
      <c r="F4516" t="s">
        <v>40</v>
      </c>
      <c r="G4516" t="s">
        <v>41</v>
      </c>
      <c r="H4516" t="s">
        <v>13</v>
      </c>
      <c r="I4516" t="s">
        <v>1408</v>
      </c>
      <c r="J4516">
        <v>135</v>
      </c>
      <c r="K4516">
        <v>7760</v>
      </c>
      <c r="L4516">
        <v>1047600</v>
      </c>
      <c r="M4516">
        <v>18.476199999999999</v>
      </c>
      <c r="N4516">
        <v>2494.2869999999998</v>
      </c>
      <c r="O4516">
        <v>0</v>
      </c>
      <c r="P4516">
        <v>0</v>
      </c>
      <c r="Q4516">
        <v>7778.4762000000001</v>
      </c>
      <c r="R4516">
        <v>1050094.287</v>
      </c>
      <c r="S4516" t="s">
        <v>1428</v>
      </c>
    </row>
    <row r="4517" spans="1:19">
      <c r="A4517" t="s">
        <v>3785</v>
      </c>
      <c r="B4517">
        <v>44332</v>
      </c>
      <c r="C4517" t="s">
        <v>3786</v>
      </c>
      <c r="D4517" s="132">
        <v>44332</v>
      </c>
      <c r="E4517" t="s">
        <v>1429</v>
      </c>
      <c r="F4517" t="s">
        <v>40</v>
      </c>
      <c r="G4517" t="s">
        <v>41</v>
      </c>
      <c r="H4517" t="s">
        <v>13</v>
      </c>
      <c r="I4517" t="s">
        <v>1153</v>
      </c>
      <c r="J4517">
        <v>20</v>
      </c>
      <c r="K4517">
        <v>9045</v>
      </c>
      <c r="L4517">
        <v>180900</v>
      </c>
      <c r="M4517">
        <v>21.535699999999999</v>
      </c>
      <c r="N4517">
        <v>430.714</v>
      </c>
      <c r="O4517">
        <v>0</v>
      </c>
      <c r="P4517">
        <v>0</v>
      </c>
      <c r="Q4517">
        <v>9066.5357000000004</v>
      </c>
      <c r="R4517">
        <v>181330.71400000001</v>
      </c>
      <c r="S4517" t="s">
        <v>1428</v>
      </c>
    </row>
    <row r="4518" spans="1:19">
      <c r="A4518" t="s">
        <v>3785</v>
      </c>
      <c r="B4518">
        <v>44332</v>
      </c>
      <c r="C4518" t="s">
        <v>3786</v>
      </c>
      <c r="D4518" s="132">
        <v>44332</v>
      </c>
      <c r="E4518" t="s">
        <v>1429</v>
      </c>
      <c r="F4518" t="s">
        <v>40</v>
      </c>
      <c r="G4518" t="s">
        <v>41</v>
      </c>
      <c r="H4518" t="s">
        <v>13</v>
      </c>
      <c r="I4518" t="s">
        <v>1420</v>
      </c>
      <c r="J4518">
        <v>20</v>
      </c>
      <c r="K4518">
        <v>9035</v>
      </c>
      <c r="L4518">
        <v>180700</v>
      </c>
      <c r="M4518">
        <v>21.511900000000001</v>
      </c>
      <c r="N4518">
        <v>430.238</v>
      </c>
      <c r="O4518">
        <v>0</v>
      </c>
      <c r="P4518">
        <v>0</v>
      </c>
      <c r="Q4518">
        <v>9056.5118999999995</v>
      </c>
      <c r="R4518">
        <v>181130.23800000001</v>
      </c>
      <c r="S4518" t="s">
        <v>1428</v>
      </c>
    </row>
    <row r="4519" spans="1:19">
      <c r="A4519" t="s">
        <v>3785</v>
      </c>
      <c r="B4519">
        <v>44332</v>
      </c>
      <c r="C4519" t="s">
        <v>3786</v>
      </c>
      <c r="D4519" s="132">
        <v>44332</v>
      </c>
      <c r="E4519" t="s">
        <v>1429</v>
      </c>
      <c r="F4519" t="s">
        <v>40</v>
      </c>
      <c r="G4519" t="s">
        <v>41</v>
      </c>
      <c r="H4519" t="s">
        <v>13</v>
      </c>
      <c r="I4519" t="s">
        <v>1379</v>
      </c>
      <c r="J4519">
        <v>100</v>
      </c>
      <c r="K4519">
        <v>1186</v>
      </c>
      <c r="L4519">
        <v>118600</v>
      </c>
      <c r="M4519">
        <v>2.8237999999999999</v>
      </c>
      <c r="N4519">
        <v>282.38</v>
      </c>
      <c r="O4519">
        <v>0</v>
      </c>
      <c r="P4519">
        <v>0</v>
      </c>
      <c r="Q4519">
        <v>1188.8237999999999</v>
      </c>
      <c r="R4519">
        <v>118882.38</v>
      </c>
      <c r="S4519" t="s">
        <v>1428</v>
      </c>
    </row>
    <row r="4520" spans="1:19">
      <c r="A4520" t="s">
        <v>3785</v>
      </c>
      <c r="B4520">
        <v>44332</v>
      </c>
      <c r="C4520" t="s">
        <v>3786</v>
      </c>
      <c r="D4520" s="132">
        <v>44332</v>
      </c>
      <c r="E4520" t="s">
        <v>1429</v>
      </c>
      <c r="F4520" t="s">
        <v>40</v>
      </c>
      <c r="G4520" t="s">
        <v>41</v>
      </c>
      <c r="H4520" t="s">
        <v>13</v>
      </c>
      <c r="I4520" t="s">
        <v>1407</v>
      </c>
      <c r="J4520">
        <v>50</v>
      </c>
      <c r="K4520">
        <v>5415</v>
      </c>
      <c r="L4520">
        <v>270750</v>
      </c>
      <c r="M4520">
        <v>12.892899999999999</v>
      </c>
      <c r="N4520">
        <v>644.64499999999998</v>
      </c>
      <c r="O4520">
        <v>0</v>
      </c>
      <c r="P4520">
        <v>0</v>
      </c>
      <c r="Q4520">
        <v>5427.8928999999998</v>
      </c>
      <c r="R4520">
        <v>271394.64500000002</v>
      </c>
      <c r="S4520" t="s">
        <v>1428</v>
      </c>
    </row>
    <row r="4521" spans="1:19">
      <c r="A4521" t="s">
        <v>3785</v>
      </c>
      <c r="B4521">
        <v>44332</v>
      </c>
      <c r="C4521" t="s">
        <v>3786</v>
      </c>
      <c r="D4521" s="132">
        <v>44332</v>
      </c>
      <c r="E4521" t="s">
        <v>1429</v>
      </c>
      <c r="F4521" t="s">
        <v>40</v>
      </c>
      <c r="G4521" t="s">
        <v>41</v>
      </c>
      <c r="H4521" t="s">
        <v>13</v>
      </c>
      <c r="I4521" t="s">
        <v>1319</v>
      </c>
      <c r="J4521">
        <v>80</v>
      </c>
      <c r="K4521">
        <v>1244</v>
      </c>
      <c r="L4521">
        <v>99520</v>
      </c>
      <c r="M4521">
        <v>2.9619</v>
      </c>
      <c r="N4521">
        <v>236.952</v>
      </c>
      <c r="O4521">
        <v>0</v>
      </c>
      <c r="P4521">
        <v>0</v>
      </c>
      <c r="Q4521">
        <v>1246.9619</v>
      </c>
      <c r="R4521">
        <v>99756.952000000005</v>
      </c>
      <c r="S4521" t="s">
        <v>1428</v>
      </c>
    </row>
    <row r="4522" spans="1:19">
      <c r="A4522" t="s">
        <v>3787</v>
      </c>
      <c r="B4522">
        <v>44332</v>
      </c>
      <c r="C4522" t="s">
        <v>3788</v>
      </c>
      <c r="D4522" s="132">
        <v>44332</v>
      </c>
      <c r="E4522" t="s">
        <v>1429</v>
      </c>
      <c r="F4522" t="s">
        <v>65</v>
      </c>
      <c r="G4522" t="s">
        <v>66</v>
      </c>
      <c r="H4522" t="s">
        <v>66</v>
      </c>
      <c r="I4522" t="s">
        <v>1408</v>
      </c>
      <c r="J4522">
        <v>50</v>
      </c>
      <c r="K4522">
        <v>7760</v>
      </c>
      <c r="L4522">
        <v>388000</v>
      </c>
      <c r="M4522">
        <v>18.476199999999999</v>
      </c>
      <c r="N4522">
        <v>923.81</v>
      </c>
      <c r="O4522">
        <v>0</v>
      </c>
      <c r="P4522">
        <v>0</v>
      </c>
      <c r="Q4522">
        <v>7778.4762000000001</v>
      </c>
      <c r="R4522">
        <v>388923.81</v>
      </c>
      <c r="S4522" t="s">
        <v>1428</v>
      </c>
    </row>
    <row r="4523" spans="1:19">
      <c r="A4523" t="s">
        <v>3789</v>
      </c>
      <c r="B4523">
        <v>44332</v>
      </c>
      <c r="C4523" t="s">
        <v>3790</v>
      </c>
      <c r="D4523" s="132">
        <v>44332</v>
      </c>
      <c r="E4523" t="s">
        <v>1429</v>
      </c>
      <c r="F4523" t="s">
        <v>73</v>
      </c>
      <c r="G4523" t="s">
        <v>66</v>
      </c>
      <c r="H4523" t="s">
        <v>66</v>
      </c>
      <c r="I4523" t="s">
        <v>1156</v>
      </c>
      <c r="J4523">
        <v>40</v>
      </c>
      <c r="K4523">
        <v>1419</v>
      </c>
      <c r="L4523">
        <v>56760</v>
      </c>
      <c r="M4523">
        <v>3.3786</v>
      </c>
      <c r="N4523">
        <v>135.14400000000001</v>
      </c>
      <c r="O4523">
        <v>0</v>
      </c>
      <c r="P4523">
        <v>0</v>
      </c>
      <c r="Q4523">
        <v>1422.3786</v>
      </c>
      <c r="R4523">
        <v>56895.144</v>
      </c>
      <c r="S4523" t="s">
        <v>1428</v>
      </c>
    </row>
    <row r="4524" spans="1:19">
      <c r="A4524" t="s">
        <v>3789</v>
      </c>
      <c r="B4524">
        <v>44332</v>
      </c>
      <c r="C4524" t="s">
        <v>3790</v>
      </c>
      <c r="D4524" s="132">
        <v>44332</v>
      </c>
      <c r="E4524" t="s">
        <v>1429</v>
      </c>
      <c r="F4524" t="s">
        <v>73</v>
      </c>
      <c r="G4524" t="s">
        <v>66</v>
      </c>
      <c r="H4524" t="s">
        <v>66</v>
      </c>
      <c r="I4524" t="s">
        <v>1407</v>
      </c>
      <c r="J4524">
        <v>15</v>
      </c>
      <c r="K4524">
        <v>5415</v>
      </c>
      <c r="L4524">
        <v>81225</v>
      </c>
      <c r="M4524">
        <v>12.892899999999999</v>
      </c>
      <c r="N4524">
        <v>193.39349999999999</v>
      </c>
      <c r="O4524">
        <v>0</v>
      </c>
      <c r="P4524">
        <v>0</v>
      </c>
      <c r="Q4524">
        <v>5427.8928999999998</v>
      </c>
      <c r="R4524">
        <v>81418.393500000006</v>
      </c>
      <c r="S4524" t="s">
        <v>1428</v>
      </c>
    </row>
    <row r="4525" spans="1:19">
      <c r="A4525" t="s">
        <v>3789</v>
      </c>
      <c r="B4525">
        <v>44332</v>
      </c>
      <c r="C4525" t="s">
        <v>3790</v>
      </c>
      <c r="D4525" s="132">
        <v>44332</v>
      </c>
      <c r="E4525" t="s">
        <v>1429</v>
      </c>
      <c r="F4525" t="s">
        <v>73</v>
      </c>
      <c r="G4525" t="s">
        <v>66</v>
      </c>
      <c r="H4525" t="s">
        <v>66</v>
      </c>
      <c r="I4525" t="s">
        <v>1408</v>
      </c>
      <c r="J4525">
        <v>25</v>
      </c>
      <c r="K4525">
        <v>7760</v>
      </c>
      <c r="L4525">
        <v>194000</v>
      </c>
      <c r="M4525">
        <v>18.476199999999999</v>
      </c>
      <c r="N4525">
        <v>461.90499999999997</v>
      </c>
      <c r="O4525">
        <v>0</v>
      </c>
      <c r="P4525">
        <v>0</v>
      </c>
      <c r="Q4525">
        <v>7778.4762000000001</v>
      </c>
      <c r="R4525">
        <v>194461.905</v>
      </c>
      <c r="S4525" t="s">
        <v>1428</v>
      </c>
    </row>
    <row r="4526" spans="1:19">
      <c r="A4526" t="s">
        <v>3789</v>
      </c>
      <c r="B4526">
        <v>44332</v>
      </c>
      <c r="C4526" t="s">
        <v>3790</v>
      </c>
      <c r="D4526" s="132">
        <v>44332</v>
      </c>
      <c r="E4526" t="s">
        <v>1429</v>
      </c>
      <c r="F4526" t="s">
        <v>73</v>
      </c>
      <c r="G4526" t="s">
        <v>66</v>
      </c>
      <c r="H4526" t="s">
        <v>66</v>
      </c>
      <c r="I4526" t="s">
        <v>1322</v>
      </c>
      <c r="J4526">
        <v>20</v>
      </c>
      <c r="K4526">
        <v>1361</v>
      </c>
      <c r="L4526">
        <v>27220</v>
      </c>
      <c r="M4526">
        <v>3.2404999999999999</v>
      </c>
      <c r="N4526">
        <v>64.81</v>
      </c>
      <c r="O4526">
        <v>0</v>
      </c>
      <c r="P4526">
        <v>0</v>
      </c>
      <c r="Q4526">
        <v>1364.2405000000001</v>
      </c>
      <c r="R4526">
        <v>27284.81</v>
      </c>
      <c r="S4526" t="s">
        <v>1428</v>
      </c>
    </row>
    <row r="4527" spans="1:19">
      <c r="A4527" t="s">
        <v>3791</v>
      </c>
      <c r="B4527">
        <v>44332</v>
      </c>
      <c r="C4527" t="s">
        <v>3792</v>
      </c>
      <c r="D4527" s="132">
        <v>44332</v>
      </c>
      <c r="E4527" t="s">
        <v>1143</v>
      </c>
      <c r="F4527" t="s">
        <v>3452</v>
      </c>
      <c r="G4527" t="s">
        <v>1143</v>
      </c>
      <c r="H4527" t="s">
        <v>1143</v>
      </c>
      <c r="I4527" t="s">
        <v>1407</v>
      </c>
      <c r="J4527">
        <v>2</v>
      </c>
      <c r="K4527">
        <v>5492.5</v>
      </c>
      <c r="L4527">
        <v>10985</v>
      </c>
      <c r="M4527">
        <v>13.077</v>
      </c>
      <c r="N4527">
        <v>26.154</v>
      </c>
      <c r="O4527">
        <v>0</v>
      </c>
      <c r="P4527">
        <v>0</v>
      </c>
      <c r="Q4527">
        <v>5505.5774000000001</v>
      </c>
      <c r="R4527">
        <v>11011.1548</v>
      </c>
      <c r="S4527" t="s">
        <v>1428</v>
      </c>
    </row>
    <row r="4528" spans="1:19">
      <c r="A4528" t="s">
        <v>3791</v>
      </c>
      <c r="B4528">
        <v>44332</v>
      </c>
      <c r="C4528" t="s">
        <v>3792</v>
      </c>
      <c r="D4528" s="132">
        <v>44332</v>
      </c>
      <c r="E4528" t="s">
        <v>1143</v>
      </c>
      <c r="F4528" t="s">
        <v>3452</v>
      </c>
      <c r="G4528" t="s">
        <v>1143</v>
      </c>
      <c r="H4528" t="s">
        <v>1143</v>
      </c>
      <c r="I4528" t="s">
        <v>1475</v>
      </c>
      <c r="J4528">
        <v>1</v>
      </c>
      <c r="K4528">
        <v>9162.5</v>
      </c>
      <c r="L4528">
        <v>9162.5</v>
      </c>
      <c r="M4528">
        <v>21.815999999999999</v>
      </c>
      <c r="N4528">
        <v>21.815999999999999</v>
      </c>
      <c r="O4528">
        <v>0</v>
      </c>
      <c r="P4528">
        <v>0</v>
      </c>
      <c r="Q4528">
        <v>9184.3155000000006</v>
      </c>
      <c r="R4528">
        <v>9184.3155000000006</v>
      </c>
      <c r="S4528" t="s">
        <v>1428</v>
      </c>
    </row>
    <row r="4529" spans="1:19">
      <c r="A4529" t="s">
        <v>3793</v>
      </c>
      <c r="B4529">
        <v>44332</v>
      </c>
      <c r="C4529" t="s">
        <v>3794</v>
      </c>
      <c r="D4529" s="132">
        <v>44332</v>
      </c>
      <c r="E4529" t="s">
        <v>1429</v>
      </c>
      <c r="F4529" t="s">
        <v>1043</v>
      </c>
      <c r="G4529" t="s">
        <v>1045</v>
      </c>
      <c r="H4529" t="s">
        <v>117</v>
      </c>
      <c r="I4529" t="s">
        <v>1475</v>
      </c>
      <c r="J4529">
        <v>3</v>
      </c>
      <c r="K4529">
        <v>9035</v>
      </c>
      <c r="L4529">
        <v>27105</v>
      </c>
      <c r="M4529">
        <v>21.512</v>
      </c>
      <c r="N4529">
        <v>64.536000000000001</v>
      </c>
      <c r="O4529">
        <v>0</v>
      </c>
      <c r="P4529">
        <v>0</v>
      </c>
      <c r="Q4529">
        <v>9056.5118999999995</v>
      </c>
      <c r="R4529">
        <v>27169.5357</v>
      </c>
      <c r="S4529" t="s">
        <v>1428</v>
      </c>
    </row>
    <row r="4530" spans="1:19">
      <c r="A4530" t="s">
        <v>3793</v>
      </c>
      <c r="B4530">
        <v>44332</v>
      </c>
      <c r="C4530" t="s">
        <v>3794</v>
      </c>
      <c r="D4530" s="132">
        <v>44332</v>
      </c>
      <c r="E4530" t="s">
        <v>1429</v>
      </c>
      <c r="F4530" t="s">
        <v>1043</v>
      </c>
      <c r="G4530" t="s">
        <v>1045</v>
      </c>
      <c r="H4530" t="s">
        <v>117</v>
      </c>
      <c r="I4530" t="s">
        <v>1344</v>
      </c>
      <c r="J4530">
        <v>2</v>
      </c>
      <c r="K4530">
        <v>9850</v>
      </c>
      <c r="L4530">
        <v>19700</v>
      </c>
      <c r="M4530">
        <v>23.452000000000002</v>
      </c>
      <c r="N4530">
        <v>46.904000000000003</v>
      </c>
      <c r="O4530">
        <v>0</v>
      </c>
      <c r="P4530">
        <v>0</v>
      </c>
      <c r="Q4530">
        <v>9873.4524000000001</v>
      </c>
      <c r="R4530">
        <v>19746.9048</v>
      </c>
      <c r="S4530" t="s">
        <v>1428</v>
      </c>
    </row>
    <row r="4531" spans="1:19">
      <c r="A4531" t="s">
        <v>3793</v>
      </c>
      <c r="B4531">
        <v>44332</v>
      </c>
      <c r="C4531" t="s">
        <v>3794</v>
      </c>
      <c r="D4531" s="132">
        <v>44332</v>
      </c>
      <c r="E4531" t="s">
        <v>1429</v>
      </c>
      <c r="F4531" t="s">
        <v>1043</v>
      </c>
      <c r="G4531" t="s">
        <v>1045</v>
      </c>
      <c r="H4531" t="s">
        <v>117</v>
      </c>
      <c r="I4531" t="s">
        <v>1156</v>
      </c>
      <c r="J4531">
        <v>20</v>
      </c>
      <c r="K4531">
        <v>1419</v>
      </c>
      <c r="L4531">
        <v>28380</v>
      </c>
      <c r="M4531">
        <v>3.379</v>
      </c>
      <c r="N4531">
        <v>67.58</v>
      </c>
      <c r="O4531">
        <v>0</v>
      </c>
      <c r="P4531">
        <v>0</v>
      </c>
      <c r="Q4531">
        <v>1422.3786</v>
      </c>
      <c r="R4531">
        <v>28447.572</v>
      </c>
      <c r="S4531" t="s">
        <v>1428</v>
      </c>
    </row>
    <row r="4532" spans="1:19">
      <c r="A4532" t="s">
        <v>3793</v>
      </c>
      <c r="B4532">
        <v>44332</v>
      </c>
      <c r="C4532" t="s">
        <v>3794</v>
      </c>
      <c r="D4532" s="132">
        <v>44332</v>
      </c>
      <c r="E4532" t="s">
        <v>1429</v>
      </c>
      <c r="F4532" t="s">
        <v>1043</v>
      </c>
      <c r="G4532" t="s">
        <v>1045</v>
      </c>
      <c r="H4532" t="s">
        <v>117</v>
      </c>
      <c r="I4532" t="s">
        <v>1153</v>
      </c>
      <c r="J4532">
        <v>2</v>
      </c>
      <c r="K4532">
        <v>9045</v>
      </c>
      <c r="L4532">
        <v>18090</v>
      </c>
      <c r="M4532">
        <v>21.536000000000001</v>
      </c>
      <c r="N4532">
        <v>43.072000000000003</v>
      </c>
      <c r="O4532">
        <v>0</v>
      </c>
      <c r="P4532">
        <v>0</v>
      </c>
      <c r="Q4532">
        <v>9066.5357000000004</v>
      </c>
      <c r="R4532">
        <v>18133.071400000001</v>
      </c>
      <c r="S4532" t="s">
        <v>1428</v>
      </c>
    </row>
    <row r="4533" spans="1:19">
      <c r="A4533" t="s">
        <v>3793</v>
      </c>
      <c r="B4533">
        <v>44332</v>
      </c>
      <c r="C4533" t="s">
        <v>3794</v>
      </c>
      <c r="D4533" s="132">
        <v>44332</v>
      </c>
      <c r="E4533" t="s">
        <v>1429</v>
      </c>
      <c r="F4533" t="s">
        <v>1043</v>
      </c>
      <c r="G4533" t="s">
        <v>1045</v>
      </c>
      <c r="H4533" t="s">
        <v>117</v>
      </c>
      <c r="I4533" t="s">
        <v>1408</v>
      </c>
      <c r="J4533">
        <v>5</v>
      </c>
      <c r="K4533">
        <v>7760</v>
      </c>
      <c r="L4533">
        <v>38800</v>
      </c>
      <c r="M4533">
        <v>18.475999999999999</v>
      </c>
      <c r="N4533">
        <v>92.38</v>
      </c>
      <c r="O4533">
        <v>0</v>
      </c>
      <c r="P4533">
        <v>0</v>
      </c>
      <c r="Q4533">
        <v>7778.4762000000001</v>
      </c>
      <c r="R4533">
        <v>38892.381000000001</v>
      </c>
      <c r="S4533" t="s">
        <v>1428</v>
      </c>
    </row>
    <row r="4534" spans="1:19">
      <c r="A4534" t="s">
        <v>3793</v>
      </c>
      <c r="B4534">
        <v>44332</v>
      </c>
      <c r="C4534" t="s">
        <v>3794</v>
      </c>
      <c r="D4534" s="132">
        <v>44332</v>
      </c>
      <c r="E4534" t="s">
        <v>1429</v>
      </c>
      <c r="F4534" t="s">
        <v>1043</v>
      </c>
      <c r="G4534" t="s">
        <v>1045</v>
      </c>
      <c r="H4534" t="s">
        <v>117</v>
      </c>
      <c r="I4534" t="s">
        <v>1375</v>
      </c>
      <c r="J4534">
        <v>20</v>
      </c>
      <c r="K4534">
        <v>1400</v>
      </c>
      <c r="L4534">
        <v>28000</v>
      </c>
      <c r="M4534">
        <v>3.3330000000000002</v>
      </c>
      <c r="N4534">
        <v>66.66</v>
      </c>
      <c r="O4534">
        <v>0</v>
      </c>
      <c r="P4534">
        <v>0</v>
      </c>
      <c r="Q4534">
        <v>1403.3333</v>
      </c>
      <c r="R4534">
        <v>28066.666000000001</v>
      </c>
      <c r="S4534" t="s">
        <v>1428</v>
      </c>
    </row>
    <row r="4535" spans="1:19">
      <c r="A4535" t="s">
        <v>3793</v>
      </c>
      <c r="B4535">
        <v>44332</v>
      </c>
      <c r="C4535" t="s">
        <v>3794</v>
      </c>
      <c r="D4535" s="132">
        <v>44332</v>
      </c>
      <c r="E4535" t="s">
        <v>1429</v>
      </c>
      <c r="F4535" t="s">
        <v>1043</v>
      </c>
      <c r="G4535" t="s">
        <v>1045</v>
      </c>
      <c r="H4535" t="s">
        <v>117</v>
      </c>
      <c r="I4535" t="s">
        <v>1407</v>
      </c>
      <c r="J4535">
        <v>4</v>
      </c>
      <c r="K4535">
        <v>5415</v>
      </c>
      <c r="L4535">
        <v>21660</v>
      </c>
      <c r="M4535">
        <v>12.893000000000001</v>
      </c>
      <c r="N4535">
        <v>51.572000000000003</v>
      </c>
      <c r="O4535">
        <v>0</v>
      </c>
      <c r="P4535">
        <v>0</v>
      </c>
      <c r="Q4535">
        <v>5427.8928999999998</v>
      </c>
      <c r="R4535">
        <v>21711.571599999999</v>
      </c>
      <c r="S4535" t="s">
        <v>1428</v>
      </c>
    </row>
    <row r="4536" spans="1:19">
      <c r="A4536" t="s">
        <v>3793</v>
      </c>
      <c r="B4536">
        <v>44332</v>
      </c>
      <c r="C4536" t="s">
        <v>3794</v>
      </c>
      <c r="D4536" s="132">
        <v>44332</v>
      </c>
      <c r="E4536" t="s">
        <v>1429</v>
      </c>
      <c r="F4536" t="s">
        <v>1043</v>
      </c>
      <c r="G4536" t="s">
        <v>1045</v>
      </c>
      <c r="H4536" t="s">
        <v>117</v>
      </c>
      <c r="I4536" t="s">
        <v>1420</v>
      </c>
      <c r="J4536">
        <v>3</v>
      </c>
      <c r="K4536">
        <v>9035</v>
      </c>
      <c r="L4536">
        <v>27105</v>
      </c>
      <c r="M4536">
        <v>21.512</v>
      </c>
      <c r="N4536">
        <v>64.536000000000001</v>
      </c>
      <c r="O4536">
        <v>0</v>
      </c>
      <c r="P4536">
        <v>0</v>
      </c>
      <c r="Q4536">
        <v>9056.5118999999995</v>
      </c>
      <c r="R4536">
        <v>27169.5357</v>
      </c>
      <c r="S4536" t="s">
        <v>1428</v>
      </c>
    </row>
    <row r="4537" spans="1:19">
      <c r="A4537" t="s">
        <v>3795</v>
      </c>
      <c r="B4537">
        <v>44333</v>
      </c>
      <c r="C4537" t="s">
        <v>3796</v>
      </c>
      <c r="D4537" s="132">
        <v>44333</v>
      </c>
      <c r="E4537" t="s">
        <v>1429</v>
      </c>
      <c r="F4537" t="s">
        <v>45</v>
      </c>
      <c r="G4537" t="s">
        <v>1431</v>
      </c>
      <c r="H4537" t="s">
        <v>13</v>
      </c>
      <c r="I4537" t="s">
        <v>1156</v>
      </c>
      <c r="J4537">
        <v>40</v>
      </c>
      <c r="K4537">
        <v>1419</v>
      </c>
      <c r="L4537">
        <v>56760</v>
      </c>
      <c r="M4537">
        <v>3.3786</v>
      </c>
      <c r="N4537">
        <v>135.14400000000001</v>
      </c>
      <c r="O4537">
        <v>0</v>
      </c>
      <c r="P4537">
        <v>0</v>
      </c>
      <c r="Q4537">
        <v>1422.3786</v>
      </c>
      <c r="R4537">
        <v>56895.144</v>
      </c>
      <c r="S4537" t="s">
        <v>1428</v>
      </c>
    </row>
    <row r="4538" spans="1:19">
      <c r="A4538" t="s">
        <v>3795</v>
      </c>
      <c r="B4538">
        <v>44333</v>
      </c>
      <c r="C4538" t="s">
        <v>3796</v>
      </c>
      <c r="D4538" s="132">
        <v>44333</v>
      </c>
      <c r="E4538" t="s">
        <v>1429</v>
      </c>
      <c r="F4538" t="s">
        <v>45</v>
      </c>
      <c r="G4538" t="s">
        <v>1431</v>
      </c>
      <c r="H4538" t="s">
        <v>13</v>
      </c>
      <c r="I4538" t="s">
        <v>1322</v>
      </c>
      <c r="J4538">
        <v>20</v>
      </c>
      <c r="K4538">
        <v>1361</v>
      </c>
      <c r="L4538">
        <v>27220</v>
      </c>
      <c r="M4538">
        <v>3.2404999999999999</v>
      </c>
      <c r="N4538">
        <v>64.81</v>
      </c>
      <c r="O4538">
        <v>0</v>
      </c>
      <c r="P4538">
        <v>0</v>
      </c>
      <c r="Q4538">
        <v>1364.2405000000001</v>
      </c>
      <c r="R4538">
        <v>27284.81</v>
      </c>
      <c r="S4538" t="s">
        <v>1428</v>
      </c>
    </row>
    <row r="4539" spans="1:19">
      <c r="A4539" t="s">
        <v>3795</v>
      </c>
      <c r="B4539">
        <v>44333</v>
      </c>
      <c r="C4539" t="s">
        <v>3796</v>
      </c>
      <c r="D4539" s="132">
        <v>44333</v>
      </c>
      <c r="E4539" t="s">
        <v>1429</v>
      </c>
      <c r="F4539" t="s">
        <v>45</v>
      </c>
      <c r="G4539" t="s">
        <v>1431</v>
      </c>
      <c r="H4539" t="s">
        <v>13</v>
      </c>
      <c r="I4539" t="s">
        <v>1379</v>
      </c>
      <c r="J4539">
        <v>40</v>
      </c>
      <c r="K4539">
        <v>1186</v>
      </c>
      <c r="L4539">
        <v>47440</v>
      </c>
      <c r="M4539">
        <v>2.8237999999999999</v>
      </c>
      <c r="N4539">
        <v>112.952</v>
      </c>
      <c r="O4539">
        <v>0</v>
      </c>
      <c r="P4539">
        <v>0</v>
      </c>
      <c r="Q4539">
        <v>1188.8237999999999</v>
      </c>
      <c r="R4539">
        <v>47552.951999999997</v>
      </c>
      <c r="S4539" t="s">
        <v>1428</v>
      </c>
    </row>
    <row r="4540" spans="1:19">
      <c r="A4540" t="s">
        <v>3797</v>
      </c>
      <c r="B4540">
        <v>44333</v>
      </c>
      <c r="C4540" t="s">
        <v>3798</v>
      </c>
      <c r="D4540" s="132">
        <v>44333</v>
      </c>
      <c r="E4540" t="s">
        <v>1429</v>
      </c>
      <c r="F4540" t="s">
        <v>93</v>
      </c>
      <c r="G4540" t="s">
        <v>1446</v>
      </c>
      <c r="H4540" t="s">
        <v>1433</v>
      </c>
      <c r="I4540" t="s">
        <v>1420</v>
      </c>
      <c r="J4540">
        <v>5</v>
      </c>
      <c r="K4540">
        <v>9035</v>
      </c>
      <c r="L4540">
        <v>45175</v>
      </c>
      <c r="M4540">
        <v>21.512</v>
      </c>
      <c r="N4540">
        <v>107.56</v>
      </c>
      <c r="O4540">
        <v>0</v>
      </c>
      <c r="P4540">
        <v>0</v>
      </c>
      <c r="Q4540">
        <v>9056.5118999999995</v>
      </c>
      <c r="R4540">
        <v>45282.559500000003</v>
      </c>
      <c r="S4540" t="s">
        <v>1428</v>
      </c>
    </row>
    <row r="4541" spans="1:19">
      <c r="A4541" t="s">
        <v>3797</v>
      </c>
      <c r="B4541">
        <v>44333</v>
      </c>
      <c r="C4541" t="s">
        <v>3798</v>
      </c>
      <c r="D4541" s="132">
        <v>44333</v>
      </c>
      <c r="E4541" t="s">
        <v>1429</v>
      </c>
      <c r="F4541" t="s">
        <v>93</v>
      </c>
      <c r="G4541" t="s">
        <v>1446</v>
      </c>
      <c r="H4541" t="s">
        <v>1433</v>
      </c>
      <c r="I4541" t="s">
        <v>1475</v>
      </c>
      <c r="J4541">
        <v>5</v>
      </c>
      <c r="K4541">
        <v>9035</v>
      </c>
      <c r="L4541">
        <v>45175</v>
      </c>
      <c r="M4541">
        <v>21.512</v>
      </c>
      <c r="N4541">
        <v>107.56</v>
      </c>
      <c r="O4541">
        <v>0</v>
      </c>
      <c r="P4541">
        <v>0</v>
      </c>
      <c r="Q4541">
        <v>9056.5118999999995</v>
      </c>
      <c r="R4541">
        <v>45282.559500000003</v>
      </c>
      <c r="S4541" t="s">
        <v>1428</v>
      </c>
    </row>
    <row r="4542" spans="1:19">
      <c r="A4542" t="s">
        <v>3799</v>
      </c>
      <c r="B4542">
        <v>44333</v>
      </c>
      <c r="C4542" t="s">
        <v>3800</v>
      </c>
      <c r="D4542" s="132">
        <v>44333</v>
      </c>
      <c r="E4542" t="s">
        <v>1429</v>
      </c>
      <c r="F4542" t="s">
        <v>75</v>
      </c>
      <c r="G4542" t="s">
        <v>76</v>
      </c>
      <c r="H4542" t="s">
        <v>66</v>
      </c>
      <c r="I4542" t="s">
        <v>1156</v>
      </c>
      <c r="J4542">
        <v>20</v>
      </c>
      <c r="K4542">
        <v>1419</v>
      </c>
      <c r="L4542">
        <v>28380</v>
      </c>
      <c r="M4542">
        <v>3.3786</v>
      </c>
      <c r="N4542">
        <v>67.572000000000003</v>
      </c>
      <c r="O4542">
        <v>0</v>
      </c>
      <c r="P4542">
        <v>0</v>
      </c>
      <c r="Q4542">
        <v>1422.3786</v>
      </c>
      <c r="R4542">
        <v>28447.572</v>
      </c>
      <c r="S4542" t="s">
        <v>1428</v>
      </c>
    </row>
    <row r="4543" spans="1:19">
      <c r="A4543" t="s">
        <v>3799</v>
      </c>
      <c r="B4543">
        <v>44333</v>
      </c>
      <c r="C4543" t="s">
        <v>3800</v>
      </c>
      <c r="D4543" s="132">
        <v>44333</v>
      </c>
      <c r="E4543" t="s">
        <v>1429</v>
      </c>
      <c r="F4543" t="s">
        <v>75</v>
      </c>
      <c r="G4543" t="s">
        <v>76</v>
      </c>
      <c r="H4543" t="s">
        <v>66</v>
      </c>
      <c r="I4543" t="s">
        <v>1408</v>
      </c>
      <c r="J4543">
        <v>20</v>
      </c>
      <c r="K4543">
        <v>7760</v>
      </c>
      <c r="L4543">
        <v>155200</v>
      </c>
      <c r="M4543">
        <v>18.476199999999999</v>
      </c>
      <c r="N4543">
        <v>369.524</v>
      </c>
      <c r="O4543">
        <v>0</v>
      </c>
      <c r="P4543">
        <v>0</v>
      </c>
      <c r="Q4543">
        <v>7778.4762000000001</v>
      </c>
      <c r="R4543">
        <v>155569.524</v>
      </c>
      <c r="S4543" t="s">
        <v>1428</v>
      </c>
    </row>
    <row r="4544" spans="1:19">
      <c r="A4544" t="s">
        <v>3799</v>
      </c>
      <c r="B4544">
        <v>44333</v>
      </c>
      <c r="C4544" t="s">
        <v>3800</v>
      </c>
      <c r="D4544" s="132">
        <v>44333</v>
      </c>
      <c r="E4544" t="s">
        <v>1429</v>
      </c>
      <c r="F4544" t="s">
        <v>75</v>
      </c>
      <c r="G4544" t="s">
        <v>76</v>
      </c>
      <c r="H4544" t="s">
        <v>66</v>
      </c>
      <c r="I4544" t="s">
        <v>1322</v>
      </c>
      <c r="J4544">
        <v>22</v>
      </c>
      <c r="K4544">
        <v>1361</v>
      </c>
      <c r="L4544">
        <v>29942</v>
      </c>
      <c r="M4544">
        <v>3.2404999999999999</v>
      </c>
      <c r="N4544">
        <v>71.290999999999997</v>
      </c>
      <c r="O4544">
        <v>0</v>
      </c>
      <c r="P4544">
        <v>0</v>
      </c>
      <c r="Q4544">
        <v>1364.2405000000001</v>
      </c>
      <c r="R4544">
        <v>30013.291000000001</v>
      </c>
      <c r="S4544" t="s">
        <v>1428</v>
      </c>
    </row>
    <row r="4545" spans="1:19">
      <c r="A4545" t="s">
        <v>3799</v>
      </c>
      <c r="B4545">
        <v>44333</v>
      </c>
      <c r="C4545" t="s">
        <v>3800</v>
      </c>
      <c r="D4545" s="132">
        <v>44333</v>
      </c>
      <c r="E4545" t="s">
        <v>1429</v>
      </c>
      <c r="F4545" t="s">
        <v>75</v>
      </c>
      <c r="G4545" t="s">
        <v>76</v>
      </c>
      <c r="H4545" t="s">
        <v>66</v>
      </c>
      <c r="I4545" t="s">
        <v>1379</v>
      </c>
      <c r="J4545">
        <v>20</v>
      </c>
      <c r="K4545">
        <v>1186</v>
      </c>
      <c r="L4545">
        <v>23720</v>
      </c>
      <c r="M4545">
        <v>2.8237999999999999</v>
      </c>
      <c r="N4545">
        <v>56.475999999999999</v>
      </c>
      <c r="O4545">
        <v>0</v>
      </c>
      <c r="P4545">
        <v>0</v>
      </c>
      <c r="Q4545">
        <v>1188.8237999999999</v>
      </c>
      <c r="R4545">
        <v>23776.475999999999</v>
      </c>
      <c r="S4545" t="s">
        <v>1428</v>
      </c>
    </row>
    <row r="4546" spans="1:19">
      <c r="A4546" t="s">
        <v>3801</v>
      </c>
      <c r="B4546">
        <v>44333</v>
      </c>
      <c r="C4546" t="s">
        <v>3802</v>
      </c>
      <c r="D4546" s="132">
        <v>44333</v>
      </c>
      <c r="E4546" t="s">
        <v>1429</v>
      </c>
      <c r="F4546" t="s">
        <v>111</v>
      </c>
      <c r="G4546" t="s">
        <v>1011</v>
      </c>
      <c r="H4546" t="s">
        <v>54</v>
      </c>
      <c r="I4546" t="s">
        <v>1319</v>
      </c>
      <c r="J4546">
        <v>20</v>
      </c>
      <c r="K4546">
        <v>1244</v>
      </c>
      <c r="L4546">
        <v>24880</v>
      </c>
      <c r="M4546">
        <v>2.9619</v>
      </c>
      <c r="N4546">
        <v>59.238</v>
      </c>
      <c r="O4546">
        <v>0</v>
      </c>
      <c r="P4546">
        <v>0</v>
      </c>
      <c r="Q4546">
        <v>1246.9619</v>
      </c>
      <c r="R4546">
        <v>24939.238000000001</v>
      </c>
      <c r="S4546" t="s">
        <v>1428</v>
      </c>
    </row>
    <row r="4547" spans="1:19">
      <c r="A4547" t="s">
        <v>3801</v>
      </c>
      <c r="B4547">
        <v>44333</v>
      </c>
      <c r="C4547" t="s">
        <v>3802</v>
      </c>
      <c r="D4547" s="132">
        <v>44333</v>
      </c>
      <c r="E4547" t="s">
        <v>1429</v>
      </c>
      <c r="F4547" t="s">
        <v>111</v>
      </c>
      <c r="G4547" t="s">
        <v>1011</v>
      </c>
      <c r="H4547" t="s">
        <v>54</v>
      </c>
      <c r="I4547" t="s">
        <v>1408</v>
      </c>
      <c r="J4547">
        <v>10</v>
      </c>
      <c r="K4547">
        <v>7760</v>
      </c>
      <c r="L4547">
        <v>77600</v>
      </c>
      <c r="M4547">
        <v>18.476199999999999</v>
      </c>
      <c r="N4547">
        <v>184.762</v>
      </c>
      <c r="O4547">
        <v>0</v>
      </c>
      <c r="P4547">
        <v>0</v>
      </c>
      <c r="Q4547">
        <v>7778.4762000000001</v>
      </c>
      <c r="R4547">
        <v>77784.762000000002</v>
      </c>
      <c r="S4547" t="s">
        <v>1428</v>
      </c>
    </row>
    <row r="4548" spans="1:19">
      <c r="A4548" t="s">
        <v>3803</v>
      </c>
      <c r="B4548">
        <v>44333</v>
      </c>
      <c r="C4548" t="s">
        <v>3804</v>
      </c>
      <c r="D4548" s="132">
        <v>44333</v>
      </c>
      <c r="E4548" t="s">
        <v>1429</v>
      </c>
      <c r="F4548" t="s">
        <v>59</v>
      </c>
      <c r="G4548" t="s">
        <v>54</v>
      </c>
      <c r="H4548" t="s">
        <v>54</v>
      </c>
      <c r="I4548" t="s">
        <v>1420</v>
      </c>
      <c r="J4548">
        <v>1</v>
      </c>
      <c r="K4548">
        <v>9035</v>
      </c>
      <c r="L4548">
        <v>9035</v>
      </c>
      <c r="M4548">
        <v>21.511900000000001</v>
      </c>
      <c r="N4548">
        <v>21.511900000000001</v>
      </c>
      <c r="O4548">
        <v>0</v>
      </c>
      <c r="P4548">
        <v>0</v>
      </c>
      <c r="Q4548">
        <v>9056.5118999999995</v>
      </c>
      <c r="R4548">
        <v>9056.5118999999995</v>
      </c>
      <c r="S4548" t="s">
        <v>1428</v>
      </c>
    </row>
    <row r="4549" spans="1:19">
      <c r="A4549" t="s">
        <v>3803</v>
      </c>
      <c r="B4549">
        <v>44333</v>
      </c>
      <c r="C4549" t="s">
        <v>3804</v>
      </c>
      <c r="D4549" s="132">
        <v>44333</v>
      </c>
      <c r="E4549" t="s">
        <v>1429</v>
      </c>
      <c r="F4549" t="s">
        <v>59</v>
      </c>
      <c r="G4549" t="s">
        <v>54</v>
      </c>
      <c r="H4549" t="s">
        <v>54</v>
      </c>
      <c r="I4549" t="s">
        <v>1408</v>
      </c>
      <c r="J4549">
        <v>15</v>
      </c>
      <c r="K4549">
        <v>7760</v>
      </c>
      <c r="L4549">
        <v>116400</v>
      </c>
      <c r="M4549">
        <v>18.476199999999999</v>
      </c>
      <c r="N4549">
        <v>277.14299999999997</v>
      </c>
      <c r="O4549">
        <v>0</v>
      </c>
      <c r="P4549">
        <v>0</v>
      </c>
      <c r="Q4549">
        <v>7778.4762000000001</v>
      </c>
      <c r="R4549">
        <v>116677.143</v>
      </c>
      <c r="S4549" t="s">
        <v>1428</v>
      </c>
    </row>
    <row r="4550" spans="1:19">
      <c r="A4550" t="s">
        <v>3805</v>
      </c>
      <c r="B4550">
        <v>44333</v>
      </c>
      <c r="C4550" t="s">
        <v>3806</v>
      </c>
      <c r="D4550" s="132">
        <v>44333</v>
      </c>
      <c r="E4550" t="s">
        <v>1429</v>
      </c>
      <c r="F4550" t="s">
        <v>56</v>
      </c>
      <c r="G4550" t="s">
        <v>57</v>
      </c>
      <c r="H4550" t="s">
        <v>54</v>
      </c>
      <c r="I4550" t="s">
        <v>1408</v>
      </c>
      <c r="J4550">
        <v>16</v>
      </c>
      <c r="K4550">
        <v>7760</v>
      </c>
      <c r="L4550">
        <v>124160</v>
      </c>
      <c r="M4550">
        <v>18.476199999999999</v>
      </c>
      <c r="N4550">
        <v>295.61919999999998</v>
      </c>
      <c r="O4550">
        <v>0</v>
      </c>
      <c r="P4550">
        <v>0</v>
      </c>
      <c r="Q4550">
        <v>7778.4762000000001</v>
      </c>
      <c r="R4550">
        <v>124455.6192</v>
      </c>
      <c r="S4550" t="s">
        <v>1428</v>
      </c>
    </row>
    <row r="4551" spans="1:19">
      <c r="A4551" t="s">
        <v>3807</v>
      </c>
      <c r="B4551">
        <v>44333</v>
      </c>
      <c r="C4551" t="s">
        <v>3808</v>
      </c>
      <c r="D4551" s="132">
        <v>44333</v>
      </c>
      <c r="E4551" t="s">
        <v>1429</v>
      </c>
      <c r="F4551" t="s">
        <v>50</v>
      </c>
      <c r="G4551" t="s">
        <v>1431</v>
      </c>
      <c r="H4551" t="s">
        <v>13</v>
      </c>
      <c r="I4551" t="s">
        <v>1408</v>
      </c>
      <c r="J4551">
        <v>20</v>
      </c>
      <c r="K4551">
        <v>7760</v>
      </c>
      <c r="L4551">
        <v>155200</v>
      </c>
      <c r="M4551">
        <v>18.476199999999999</v>
      </c>
      <c r="N4551">
        <v>369.524</v>
      </c>
      <c r="O4551">
        <v>0</v>
      </c>
      <c r="P4551">
        <v>0</v>
      </c>
      <c r="Q4551">
        <v>7778.4762000000001</v>
      </c>
      <c r="R4551">
        <v>155569.524</v>
      </c>
      <c r="S4551" t="s">
        <v>1428</v>
      </c>
    </row>
    <row r="4552" spans="1:19">
      <c r="A4552" t="s">
        <v>3807</v>
      </c>
      <c r="B4552">
        <v>44333</v>
      </c>
      <c r="C4552" t="s">
        <v>3808</v>
      </c>
      <c r="D4552" s="132">
        <v>44333</v>
      </c>
      <c r="E4552" t="s">
        <v>1429</v>
      </c>
      <c r="F4552" t="s">
        <v>50</v>
      </c>
      <c r="G4552" t="s">
        <v>1431</v>
      </c>
      <c r="H4552" t="s">
        <v>13</v>
      </c>
      <c r="I4552" t="s">
        <v>1420</v>
      </c>
      <c r="J4552">
        <v>10</v>
      </c>
      <c r="K4552">
        <v>9035</v>
      </c>
      <c r="L4552">
        <v>90350</v>
      </c>
      <c r="M4552">
        <v>21.511900000000001</v>
      </c>
      <c r="N4552">
        <v>215.119</v>
      </c>
      <c r="O4552">
        <v>0</v>
      </c>
      <c r="P4552">
        <v>0</v>
      </c>
      <c r="Q4552">
        <v>9056.5118999999995</v>
      </c>
      <c r="R4552">
        <v>90565.119000000006</v>
      </c>
      <c r="S4552" t="s">
        <v>1428</v>
      </c>
    </row>
    <row r="4553" spans="1:19">
      <c r="A4553" t="s">
        <v>3809</v>
      </c>
      <c r="B4553">
        <v>44333</v>
      </c>
      <c r="C4553" t="s">
        <v>3810</v>
      </c>
      <c r="D4553" s="132">
        <v>44333</v>
      </c>
      <c r="E4553" t="s">
        <v>1429</v>
      </c>
      <c r="F4553" t="s">
        <v>42</v>
      </c>
      <c r="G4553" t="s">
        <v>41</v>
      </c>
      <c r="H4553" t="s">
        <v>13</v>
      </c>
      <c r="I4553" t="s">
        <v>1156</v>
      </c>
      <c r="J4553">
        <v>60</v>
      </c>
      <c r="K4553">
        <v>1419</v>
      </c>
      <c r="L4553">
        <v>85140</v>
      </c>
      <c r="M4553">
        <v>3.3786</v>
      </c>
      <c r="N4553">
        <v>202.71600000000001</v>
      </c>
      <c r="O4553">
        <v>0</v>
      </c>
      <c r="P4553">
        <v>0</v>
      </c>
      <c r="Q4553">
        <v>1422.3786</v>
      </c>
      <c r="R4553">
        <v>85342.716</v>
      </c>
      <c r="S4553" t="s">
        <v>1428</v>
      </c>
    </row>
    <row r="4554" spans="1:19">
      <c r="A4554" t="s">
        <v>3809</v>
      </c>
      <c r="B4554">
        <v>44333</v>
      </c>
      <c r="C4554" t="s">
        <v>3810</v>
      </c>
      <c r="D4554" s="132">
        <v>44333</v>
      </c>
      <c r="E4554" t="s">
        <v>1429</v>
      </c>
      <c r="F4554" t="s">
        <v>42</v>
      </c>
      <c r="G4554" t="s">
        <v>41</v>
      </c>
      <c r="H4554" t="s">
        <v>13</v>
      </c>
      <c r="I4554" t="s">
        <v>2141</v>
      </c>
      <c r="J4554">
        <v>100</v>
      </c>
      <c r="K4554">
        <v>1176</v>
      </c>
      <c r="L4554">
        <v>117600</v>
      </c>
      <c r="M4554">
        <v>2.8</v>
      </c>
      <c r="N4554">
        <v>280</v>
      </c>
      <c r="O4554">
        <v>0</v>
      </c>
      <c r="P4554">
        <v>0</v>
      </c>
      <c r="Q4554">
        <v>1178.8</v>
      </c>
      <c r="R4554">
        <v>117880</v>
      </c>
      <c r="S4554" t="s">
        <v>1428</v>
      </c>
    </row>
    <row r="4555" spans="1:19">
      <c r="A4555" t="s">
        <v>3809</v>
      </c>
      <c r="B4555">
        <v>44333</v>
      </c>
      <c r="C4555" t="s">
        <v>3810</v>
      </c>
      <c r="D4555" s="132">
        <v>44333</v>
      </c>
      <c r="E4555" t="s">
        <v>1429</v>
      </c>
      <c r="F4555" t="s">
        <v>42</v>
      </c>
      <c r="G4555" t="s">
        <v>41</v>
      </c>
      <c r="H4555" t="s">
        <v>13</v>
      </c>
      <c r="I4555" t="s">
        <v>1379</v>
      </c>
      <c r="J4555">
        <v>100</v>
      </c>
      <c r="K4555">
        <v>1186</v>
      </c>
      <c r="L4555">
        <v>118600</v>
      </c>
      <c r="M4555">
        <v>2.8237999999999999</v>
      </c>
      <c r="N4555">
        <v>282.38</v>
      </c>
      <c r="O4555">
        <v>0</v>
      </c>
      <c r="P4555">
        <v>0</v>
      </c>
      <c r="Q4555">
        <v>1188.8237999999999</v>
      </c>
      <c r="R4555">
        <v>118882.38</v>
      </c>
      <c r="S4555" t="s">
        <v>1428</v>
      </c>
    </row>
    <row r="4556" spans="1:19">
      <c r="A4556" t="s">
        <v>3811</v>
      </c>
      <c r="B4556">
        <v>44333</v>
      </c>
      <c r="C4556" t="s">
        <v>3812</v>
      </c>
      <c r="D4556" s="132">
        <v>44333</v>
      </c>
      <c r="E4556" t="s">
        <v>1429</v>
      </c>
      <c r="F4556" t="s">
        <v>63</v>
      </c>
      <c r="G4556" t="s">
        <v>1438</v>
      </c>
      <c r="H4556" t="s">
        <v>54</v>
      </c>
      <c r="I4556" t="s">
        <v>1408</v>
      </c>
      <c r="J4556">
        <v>10</v>
      </c>
      <c r="K4556">
        <v>7760</v>
      </c>
      <c r="L4556">
        <v>77600</v>
      </c>
      <c r="M4556">
        <v>18.476199999999999</v>
      </c>
      <c r="N4556">
        <v>184.762</v>
      </c>
      <c r="O4556">
        <v>0</v>
      </c>
      <c r="P4556">
        <v>0</v>
      </c>
      <c r="Q4556">
        <v>7778.4762000000001</v>
      </c>
      <c r="R4556">
        <v>77784.762000000002</v>
      </c>
      <c r="S4556" t="s">
        <v>1428</v>
      </c>
    </row>
    <row r="4557" spans="1:19">
      <c r="A4557" t="s">
        <v>3811</v>
      </c>
      <c r="B4557">
        <v>44333</v>
      </c>
      <c r="C4557" t="s">
        <v>3812</v>
      </c>
      <c r="D4557" s="132">
        <v>44333</v>
      </c>
      <c r="E4557" t="s">
        <v>1429</v>
      </c>
      <c r="F4557" t="s">
        <v>63</v>
      </c>
      <c r="G4557" t="s">
        <v>1438</v>
      </c>
      <c r="H4557" t="s">
        <v>54</v>
      </c>
      <c r="I4557" t="s">
        <v>1153</v>
      </c>
      <c r="J4557">
        <v>10</v>
      </c>
      <c r="K4557">
        <v>9045</v>
      </c>
      <c r="L4557">
        <v>90450</v>
      </c>
      <c r="M4557">
        <v>21.535699999999999</v>
      </c>
      <c r="N4557">
        <v>215.357</v>
      </c>
      <c r="O4557">
        <v>0</v>
      </c>
      <c r="P4557">
        <v>0</v>
      </c>
      <c r="Q4557">
        <v>9066.5357000000004</v>
      </c>
      <c r="R4557">
        <v>90665.357000000004</v>
      </c>
      <c r="S4557" t="s">
        <v>1428</v>
      </c>
    </row>
    <row r="4558" spans="1:19">
      <c r="A4558" t="s">
        <v>3813</v>
      </c>
      <c r="B4558">
        <v>44333</v>
      </c>
      <c r="C4558" t="s">
        <v>3814</v>
      </c>
      <c r="D4558" s="132">
        <v>44333</v>
      </c>
      <c r="E4558" t="s">
        <v>1429</v>
      </c>
      <c r="F4558" t="s">
        <v>71</v>
      </c>
      <c r="G4558" t="s">
        <v>1436</v>
      </c>
      <c r="H4558" t="s">
        <v>66</v>
      </c>
      <c r="I4558" t="s">
        <v>1153</v>
      </c>
      <c r="J4558">
        <v>10</v>
      </c>
      <c r="K4558">
        <v>9045</v>
      </c>
      <c r="L4558">
        <v>90450</v>
      </c>
      <c r="M4558">
        <v>21.535699999999999</v>
      </c>
      <c r="N4558">
        <v>215.357</v>
      </c>
      <c r="O4558">
        <v>0</v>
      </c>
      <c r="P4558">
        <v>0</v>
      </c>
      <c r="Q4558">
        <v>9066.5357000000004</v>
      </c>
      <c r="R4558">
        <v>90665.357000000004</v>
      </c>
      <c r="S4558" t="s">
        <v>1428</v>
      </c>
    </row>
    <row r="4559" spans="1:19">
      <c r="A4559" t="s">
        <v>3813</v>
      </c>
      <c r="B4559">
        <v>44333</v>
      </c>
      <c r="C4559" t="s">
        <v>3814</v>
      </c>
      <c r="D4559" s="132">
        <v>44333</v>
      </c>
      <c r="E4559" t="s">
        <v>1429</v>
      </c>
      <c r="F4559" t="s">
        <v>71</v>
      </c>
      <c r="G4559" t="s">
        <v>1436</v>
      </c>
      <c r="H4559" t="s">
        <v>66</v>
      </c>
      <c r="I4559" t="s">
        <v>1408</v>
      </c>
      <c r="J4559">
        <v>60</v>
      </c>
      <c r="K4559">
        <v>7760</v>
      </c>
      <c r="L4559">
        <v>465600</v>
      </c>
      <c r="M4559">
        <v>18.476199999999999</v>
      </c>
      <c r="N4559">
        <v>1108.5719999999999</v>
      </c>
      <c r="O4559">
        <v>0</v>
      </c>
      <c r="P4559">
        <v>0</v>
      </c>
      <c r="Q4559">
        <v>7778.4762000000001</v>
      </c>
      <c r="R4559">
        <v>466708.57199999999</v>
      </c>
      <c r="S4559" t="s">
        <v>1428</v>
      </c>
    </row>
    <row r="4560" spans="1:19">
      <c r="A4560" t="s">
        <v>3813</v>
      </c>
      <c r="B4560">
        <v>44333</v>
      </c>
      <c r="C4560" t="s">
        <v>3814</v>
      </c>
      <c r="D4560" s="132">
        <v>44333</v>
      </c>
      <c r="E4560" t="s">
        <v>1429</v>
      </c>
      <c r="F4560" t="s">
        <v>71</v>
      </c>
      <c r="G4560" t="s">
        <v>1436</v>
      </c>
      <c r="H4560" t="s">
        <v>66</v>
      </c>
      <c r="I4560" t="s">
        <v>1420</v>
      </c>
      <c r="J4560">
        <v>10</v>
      </c>
      <c r="K4560">
        <v>9035</v>
      </c>
      <c r="L4560">
        <v>90350</v>
      </c>
      <c r="M4560">
        <v>21.511900000000001</v>
      </c>
      <c r="N4560">
        <v>215.119</v>
      </c>
      <c r="O4560">
        <v>0</v>
      </c>
      <c r="P4560">
        <v>0</v>
      </c>
      <c r="Q4560">
        <v>9056.5118999999995</v>
      </c>
      <c r="R4560">
        <v>90565.119000000006</v>
      </c>
      <c r="S4560" t="s">
        <v>1428</v>
      </c>
    </row>
    <row r="4561" spans="1:19">
      <c r="A4561" t="s">
        <v>3815</v>
      </c>
      <c r="B4561">
        <v>44333</v>
      </c>
      <c r="C4561" t="s">
        <v>3816</v>
      </c>
      <c r="D4561" s="132">
        <v>44333</v>
      </c>
      <c r="E4561" t="s">
        <v>1429</v>
      </c>
      <c r="F4561" t="s">
        <v>55</v>
      </c>
      <c r="G4561" t="s">
        <v>1052</v>
      </c>
      <c r="H4561" t="s">
        <v>54</v>
      </c>
      <c r="I4561" t="s">
        <v>1408</v>
      </c>
      <c r="J4561">
        <v>10</v>
      </c>
      <c r="K4561">
        <v>7760</v>
      </c>
      <c r="L4561">
        <v>77600</v>
      </c>
      <c r="M4561">
        <v>18.476199999999999</v>
      </c>
      <c r="N4561">
        <v>184.762</v>
      </c>
      <c r="O4561">
        <v>0</v>
      </c>
      <c r="P4561">
        <v>0</v>
      </c>
      <c r="Q4561">
        <v>7778.4762000000001</v>
      </c>
      <c r="R4561">
        <v>77784.762000000002</v>
      </c>
      <c r="S4561" t="s">
        <v>1428</v>
      </c>
    </row>
    <row r="4562" spans="1:19">
      <c r="A4562" t="s">
        <v>3815</v>
      </c>
      <c r="B4562">
        <v>44333</v>
      </c>
      <c r="C4562" t="s">
        <v>3816</v>
      </c>
      <c r="D4562" s="132">
        <v>44333</v>
      </c>
      <c r="E4562" t="s">
        <v>1429</v>
      </c>
      <c r="F4562" t="s">
        <v>55</v>
      </c>
      <c r="G4562" t="s">
        <v>1052</v>
      </c>
      <c r="H4562" t="s">
        <v>54</v>
      </c>
      <c r="I4562" t="s">
        <v>1322</v>
      </c>
      <c r="J4562">
        <v>20</v>
      </c>
      <c r="K4562">
        <v>1361</v>
      </c>
      <c r="L4562">
        <v>27220</v>
      </c>
      <c r="M4562">
        <v>3.2404999999999999</v>
      </c>
      <c r="N4562">
        <v>64.81</v>
      </c>
      <c r="O4562">
        <v>0</v>
      </c>
      <c r="P4562">
        <v>0</v>
      </c>
      <c r="Q4562">
        <v>1364.2405000000001</v>
      </c>
      <c r="R4562">
        <v>27284.81</v>
      </c>
      <c r="S4562" t="s">
        <v>1428</v>
      </c>
    </row>
    <row r="4563" spans="1:19">
      <c r="A4563" t="s">
        <v>3815</v>
      </c>
      <c r="B4563">
        <v>44333</v>
      </c>
      <c r="C4563" t="s">
        <v>3816</v>
      </c>
      <c r="D4563" s="132">
        <v>44333</v>
      </c>
      <c r="E4563" t="s">
        <v>1429</v>
      </c>
      <c r="F4563" t="s">
        <v>55</v>
      </c>
      <c r="G4563" t="s">
        <v>1052</v>
      </c>
      <c r="H4563" t="s">
        <v>54</v>
      </c>
      <c r="I4563" t="s">
        <v>1156</v>
      </c>
      <c r="J4563">
        <v>40</v>
      </c>
      <c r="K4563">
        <v>1419</v>
      </c>
      <c r="L4563">
        <v>56760</v>
      </c>
      <c r="M4563">
        <v>3.3786</v>
      </c>
      <c r="N4563">
        <v>135.14400000000001</v>
      </c>
      <c r="O4563">
        <v>0</v>
      </c>
      <c r="P4563">
        <v>0</v>
      </c>
      <c r="Q4563">
        <v>1422.3786</v>
      </c>
      <c r="R4563">
        <v>56895.144</v>
      </c>
      <c r="S4563" t="s">
        <v>1428</v>
      </c>
    </row>
    <row r="4564" spans="1:19">
      <c r="A4564" t="s">
        <v>3815</v>
      </c>
      <c r="B4564">
        <v>44333</v>
      </c>
      <c r="C4564" t="s">
        <v>3816</v>
      </c>
      <c r="D4564" s="132">
        <v>44333</v>
      </c>
      <c r="E4564" t="s">
        <v>1429</v>
      </c>
      <c r="F4564" t="s">
        <v>55</v>
      </c>
      <c r="G4564" t="s">
        <v>1052</v>
      </c>
      <c r="H4564" t="s">
        <v>54</v>
      </c>
      <c r="I4564" t="s">
        <v>1375</v>
      </c>
      <c r="J4564">
        <v>20</v>
      </c>
      <c r="K4564">
        <v>1400</v>
      </c>
      <c r="L4564">
        <v>28000</v>
      </c>
      <c r="M4564">
        <v>3.3332999999999999</v>
      </c>
      <c r="N4564">
        <v>66.665999999999997</v>
      </c>
      <c r="O4564">
        <v>0</v>
      </c>
      <c r="P4564">
        <v>0</v>
      </c>
      <c r="Q4564">
        <v>1403.3333</v>
      </c>
      <c r="R4564">
        <v>28066.666000000001</v>
      </c>
      <c r="S4564" t="s">
        <v>1428</v>
      </c>
    </row>
    <row r="4565" spans="1:19">
      <c r="A4565" t="s">
        <v>3817</v>
      </c>
      <c r="B4565">
        <v>44333</v>
      </c>
      <c r="C4565" t="s">
        <v>3818</v>
      </c>
      <c r="D4565" s="132">
        <v>44333</v>
      </c>
      <c r="E4565" t="s">
        <v>1429</v>
      </c>
      <c r="F4565" t="s">
        <v>64</v>
      </c>
      <c r="G4565" t="s">
        <v>1016</v>
      </c>
      <c r="H4565" t="s">
        <v>54</v>
      </c>
      <c r="I4565" t="s">
        <v>1408</v>
      </c>
      <c r="J4565">
        <v>40</v>
      </c>
      <c r="K4565">
        <v>7760</v>
      </c>
      <c r="L4565">
        <v>310400</v>
      </c>
      <c r="M4565">
        <v>18.476199999999999</v>
      </c>
      <c r="N4565">
        <v>739.048</v>
      </c>
      <c r="O4565">
        <v>0</v>
      </c>
      <c r="P4565">
        <v>0</v>
      </c>
      <c r="Q4565">
        <v>7778.4762000000001</v>
      </c>
      <c r="R4565">
        <v>311139.04800000001</v>
      </c>
      <c r="S4565" t="s">
        <v>1428</v>
      </c>
    </row>
    <row r="4566" spans="1:19">
      <c r="A4566" t="s">
        <v>3819</v>
      </c>
      <c r="B4566">
        <v>44333</v>
      </c>
      <c r="C4566" t="s">
        <v>3820</v>
      </c>
      <c r="D4566" s="132">
        <v>44333</v>
      </c>
      <c r="E4566" t="s">
        <v>1429</v>
      </c>
      <c r="F4566" t="s">
        <v>69</v>
      </c>
      <c r="G4566" t="s">
        <v>66</v>
      </c>
      <c r="H4566" t="s">
        <v>66</v>
      </c>
      <c r="I4566" t="s">
        <v>1344</v>
      </c>
      <c r="J4566">
        <v>5</v>
      </c>
      <c r="K4566">
        <v>9850</v>
      </c>
      <c r="L4566">
        <v>49250</v>
      </c>
      <c r="M4566">
        <v>23.452400000000001</v>
      </c>
      <c r="N4566">
        <v>117.262</v>
      </c>
      <c r="O4566">
        <v>0</v>
      </c>
      <c r="P4566">
        <v>0</v>
      </c>
      <c r="Q4566">
        <v>9873.4524000000001</v>
      </c>
      <c r="R4566">
        <v>49367.262000000002</v>
      </c>
      <c r="S4566" t="s">
        <v>1428</v>
      </c>
    </row>
    <row r="4567" spans="1:19">
      <c r="A4567" t="s">
        <v>3819</v>
      </c>
      <c r="B4567">
        <v>44333</v>
      </c>
      <c r="C4567" t="s">
        <v>3820</v>
      </c>
      <c r="D4567" s="132">
        <v>44333</v>
      </c>
      <c r="E4567" t="s">
        <v>1429</v>
      </c>
      <c r="F4567" t="s">
        <v>69</v>
      </c>
      <c r="G4567" t="s">
        <v>66</v>
      </c>
      <c r="H4567" t="s">
        <v>66</v>
      </c>
      <c r="I4567" t="s">
        <v>1375</v>
      </c>
      <c r="J4567">
        <v>20</v>
      </c>
      <c r="K4567">
        <v>1400</v>
      </c>
      <c r="L4567">
        <v>28000</v>
      </c>
      <c r="M4567">
        <v>3.3332999999999999</v>
      </c>
      <c r="N4567">
        <v>66.665999999999997</v>
      </c>
      <c r="O4567">
        <v>0</v>
      </c>
      <c r="P4567">
        <v>0</v>
      </c>
      <c r="Q4567">
        <v>1403.3333</v>
      </c>
      <c r="R4567">
        <v>28066.666000000001</v>
      </c>
      <c r="S4567" t="s">
        <v>1428</v>
      </c>
    </row>
    <row r="4568" spans="1:19">
      <c r="A4568" t="s">
        <v>3819</v>
      </c>
      <c r="B4568">
        <v>44333</v>
      </c>
      <c r="C4568" t="s">
        <v>3820</v>
      </c>
      <c r="D4568" s="132">
        <v>44333</v>
      </c>
      <c r="E4568" t="s">
        <v>1429</v>
      </c>
      <c r="F4568" t="s">
        <v>69</v>
      </c>
      <c r="G4568" t="s">
        <v>66</v>
      </c>
      <c r="H4568" t="s">
        <v>66</v>
      </c>
      <c r="I4568" t="s">
        <v>1420</v>
      </c>
      <c r="J4568">
        <v>12</v>
      </c>
      <c r="K4568">
        <v>9035</v>
      </c>
      <c r="L4568">
        <v>108420</v>
      </c>
      <c r="M4568">
        <v>21.511900000000001</v>
      </c>
      <c r="N4568">
        <v>258.14280000000002</v>
      </c>
      <c r="O4568">
        <v>0</v>
      </c>
      <c r="P4568">
        <v>0</v>
      </c>
      <c r="Q4568">
        <v>9056.5118999999995</v>
      </c>
      <c r="R4568">
        <v>108678.1428</v>
      </c>
      <c r="S4568" t="s">
        <v>1428</v>
      </c>
    </row>
    <row r="4569" spans="1:19">
      <c r="A4569" t="s">
        <v>3819</v>
      </c>
      <c r="B4569">
        <v>44333</v>
      </c>
      <c r="C4569" t="s">
        <v>3820</v>
      </c>
      <c r="D4569" s="132">
        <v>44333</v>
      </c>
      <c r="E4569" t="s">
        <v>1429</v>
      </c>
      <c r="F4569" t="s">
        <v>69</v>
      </c>
      <c r="G4569" t="s">
        <v>66</v>
      </c>
      <c r="H4569" t="s">
        <v>66</v>
      </c>
      <c r="I4569" t="s">
        <v>1475</v>
      </c>
      <c r="J4569">
        <v>5</v>
      </c>
      <c r="K4569">
        <v>9035</v>
      </c>
      <c r="L4569">
        <v>45175</v>
      </c>
      <c r="M4569">
        <v>21.511900000000001</v>
      </c>
      <c r="N4569">
        <v>107.5595</v>
      </c>
      <c r="O4569">
        <v>0</v>
      </c>
      <c r="P4569">
        <v>0</v>
      </c>
      <c r="Q4569">
        <v>9056.5118999999995</v>
      </c>
      <c r="R4569">
        <v>45282.559500000003</v>
      </c>
      <c r="S4569" t="s">
        <v>1428</v>
      </c>
    </row>
    <row r="4570" spans="1:19">
      <c r="A4570" t="s">
        <v>3821</v>
      </c>
      <c r="B4570">
        <v>44333</v>
      </c>
      <c r="C4570" t="s">
        <v>3822</v>
      </c>
      <c r="D4570" s="132">
        <v>44333</v>
      </c>
      <c r="E4570" t="s">
        <v>1429</v>
      </c>
      <c r="F4570" t="s">
        <v>49</v>
      </c>
      <c r="G4570" t="s">
        <v>35</v>
      </c>
      <c r="H4570" t="s">
        <v>13</v>
      </c>
      <c r="I4570" t="s">
        <v>1375</v>
      </c>
      <c r="J4570">
        <v>100</v>
      </c>
      <c r="K4570">
        <v>1400</v>
      </c>
      <c r="L4570">
        <v>140000</v>
      </c>
      <c r="M4570">
        <v>3.3330000000000002</v>
      </c>
      <c r="N4570">
        <v>333.3</v>
      </c>
      <c r="O4570">
        <v>0</v>
      </c>
      <c r="P4570">
        <v>0</v>
      </c>
      <c r="Q4570">
        <v>1403.3333</v>
      </c>
      <c r="R4570">
        <v>140333.32999999999</v>
      </c>
      <c r="S4570" t="s">
        <v>1428</v>
      </c>
    </row>
    <row r="4571" spans="1:19">
      <c r="A4571" t="s">
        <v>3821</v>
      </c>
      <c r="B4571">
        <v>44333</v>
      </c>
      <c r="C4571" t="s">
        <v>3822</v>
      </c>
      <c r="D4571" s="132">
        <v>44333</v>
      </c>
      <c r="E4571" t="s">
        <v>1429</v>
      </c>
      <c r="F4571" t="s">
        <v>49</v>
      </c>
      <c r="G4571" t="s">
        <v>35</v>
      </c>
      <c r="H4571" t="s">
        <v>13</v>
      </c>
      <c r="I4571" t="s">
        <v>1156</v>
      </c>
      <c r="J4571">
        <v>100</v>
      </c>
      <c r="K4571">
        <v>1419</v>
      </c>
      <c r="L4571">
        <v>141900</v>
      </c>
      <c r="M4571">
        <v>3.379</v>
      </c>
      <c r="N4571">
        <v>337.9</v>
      </c>
      <c r="O4571">
        <v>0</v>
      </c>
      <c r="P4571">
        <v>0</v>
      </c>
      <c r="Q4571">
        <v>1422.3786</v>
      </c>
      <c r="R4571">
        <v>142237.85999999999</v>
      </c>
      <c r="S4571" t="s">
        <v>1428</v>
      </c>
    </row>
    <row r="4572" spans="1:19">
      <c r="A4572" t="s">
        <v>3821</v>
      </c>
      <c r="B4572">
        <v>44333</v>
      </c>
      <c r="C4572" t="s">
        <v>3822</v>
      </c>
      <c r="D4572" s="132">
        <v>44333</v>
      </c>
      <c r="E4572" t="s">
        <v>1429</v>
      </c>
      <c r="F4572" t="s">
        <v>49</v>
      </c>
      <c r="G4572" t="s">
        <v>35</v>
      </c>
      <c r="H4572" t="s">
        <v>13</v>
      </c>
      <c r="I4572" t="s">
        <v>2141</v>
      </c>
      <c r="J4572">
        <v>200</v>
      </c>
      <c r="K4572">
        <v>1176</v>
      </c>
      <c r="L4572">
        <v>235200</v>
      </c>
      <c r="M4572">
        <v>2.8</v>
      </c>
      <c r="N4572">
        <v>560</v>
      </c>
      <c r="O4572">
        <v>0</v>
      </c>
      <c r="P4572">
        <v>0</v>
      </c>
      <c r="Q4572">
        <v>1178.8</v>
      </c>
      <c r="R4572">
        <v>235760</v>
      </c>
      <c r="S4572" t="s">
        <v>1428</v>
      </c>
    </row>
    <row r="4573" spans="1:19">
      <c r="A4573" t="s">
        <v>3823</v>
      </c>
      <c r="B4573">
        <v>44333</v>
      </c>
      <c r="C4573" t="s">
        <v>3824</v>
      </c>
      <c r="D4573" s="132">
        <v>44333</v>
      </c>
      <c r="E4573" t="s">
        <v>1143</v>
      </c>
      <c r="F4573" t="s">
        <v>1476</v>
      </c>
      <c r="G4573" t="s">
        <v>1143</v>
      </c>
      <c r="H4573" t="s">
        <v>1143</v>
      </c>
      <c r="I4573" t="s">
        <v>1153</v>
      </c>
      <c r="J4573">
        <v>1</v>
      </c>
      <c r="K4573">
        <v>9162.18</v>
      </c>
      <c r="L4573">
        <v>9162.18</v>
      </c>
      <c r="M4573">
        <v>21.814699999999998</v>
      </c>
      <c r="N4573">
        <v>21.814699999999998</v>
      </c>
      <c r="O4573">
        <v>0</v>
      </c>
      <c r="P4573">
        <v>0</v>
      </c>
      <c r="Q4573">
        <v>9183.9946999999993</v>
      </c>
      <c r="R4573">
        <v>9183.9946999999993</v>
      </c>
      <c r="S4573" t="s">
        <v>1428</v>
      </c>
    </row>
    <row r="4574" spans="1:19">
      <c r="A4574" t="s">
        <v>3823</v>
      </c>
      <c r="B4574">
        <v>44333</v>
      </c>
      <c r="C4574" t="s">
        <v>3824</v>
      </c>
      <c r="D4574" s="132">
        <v>44333</v>
      </c>
      <c r="E4574" t="s">
        <v>1143</v>
      </c>
      <c r="F4574" t="s">
        <v>1476</v>
      </c>
      <c r="G4574" t="s">
        <v>1143</v>
      </c>
      <c r="H4574" t="s">
        <v>1143</v>
      </c>
      <c r="I4574" t="s">
        <v>1375</v>
      </c>
      <c r="J4574">
        <v>5</v>
      </c>
      <c r="K4574">
        <v>1420</v>
      </c>
      <c r="L4574">
        <v>7100</v>
      </c>
      <c r="M4574">
        <v>3.3809999999999998</v>
      </c>
      <c r="N4574">
        <v>16.905000000000001</v>
      </c>
      <c r="O4574">
        <v>0</v>
      </c>
      <c r="P4574">
        <v>0</v>
      </c>
      <c r="Q4574">
        <v>1423.3810000000001</v>
      </c>
      <c r="R4574">
        <v>7116.9049999999997</v>
      </c>
      <c r="S4574" t="s">
        <v>1428</v>
      </c>
    </row>
    <row r="4575" spans="1:19">
      <c r="A4575" t="s">
        <v>3823</v>
      </c>
      <c r="B4575">
        <v>44333</v>
      </c>
      <c r="C4575" t="s">
        <v>3824</v>
      </c>
      <c r="D4575" s="132">
        <v>44333</v>
      </c>
      <c r="E4575" t="s">
        <v>1143</v>
      </c>
      <c r="F4575" t="s">
        <v>1476</v>
      </c>
      <c r="G4575" t="s">
        <v>1143</v>
      </c>
      <c r="H4575" t="s">
        <v>1143</v>
      </c>
      <c r="I4575" t="s">
        <v>1156</v>
      </c>
      <c r="J4575">
        <v>5</v>
      </c>
      <c r="K4575">
        <v>1439.5</v>
      </c>
      <c r="L4575">
        <v>7197.5</v>
      </c>
      <c r="M4575">
        <v>3.4274</v>
      </c>
      <c r="N4575">
        <v>17.137</v>
      </c>
      <c r="O4575">
        <v>0</v>
      </c>
      <c r="P4575">
        <v>0</v>
      </c>
      <c r="Q4575">
        <v>1442.9274</v>
      </c>
      <c r="R4575">
        <v>7214.6369999999997</v>
      </c>
      <c r="S4575" t="s">
        <v>1428</v>
      </c>
    </row>
    <row r="4576" spans="1:19">
      <c r="A4576" t="s">
        <v>3823</v>
      </c>
      <c r="B4576">
        <v>44333</v>
      </c>
      <c r="C4576" t="s">
        <v>3824</v>
      </c>
      <c r="D4576" s="132">
        <v>44333</v>
      </c>
      <c r="E4576" t="s">
        <v>1143</v>
      </c>
      <c r="F4576" t="s">
        <v>1476</v>
      </c>
      <c r="G4576" t="s">
        <v>1143</v>
      </c>
      <c r="H4576" t="s">
        <v>1143</v>
      </c>
      <c r="I4576" t="s">
        <v>1322</v>
      </c>
      <c r="J4576">
        <v>5</v>
      </c>
      <c r="K4576">
        <v>1380</v>
      </c>
      <c r="L4576">
        <v>6900</v>
      </c>
      <c r="M4576">
        <v>3.2856999999999998</v>
      </c>
      <c r="N4576">
        <v>16.4285</v>
      </c>
      <c r="O4576">
        <v>0</v>
      </c>
      <c r="P4576">
        <v>0</v>
      </c>
      <c r="Q4576">
        <v>1383.2856999999999</v>
      </c>
      <c r="R4576">
        <v>6916.4285</v>
      </c>
      <c r="S4576" t="s">
        <v>1428</v>
      </c>
    </row>
    <row r="4577" spans="1:19">
      <c r="A4577" t="s">
        <v>3823</v>
      </c>
      <c r="B4577">
        <v>44333</v>
      </c>
      <c r="C4577" t="s">
        <v>3824</v>
      </c>
      <c r="D4577" s="132">
        <v>44333</v>
      </c>
      <c r="E4577" t="s">
        <v>1143</v>
      </c>
      <c r="F4577" t="s">
        <v>1476</v>
      </c>
      <c r="G4577" t="s">
        <v>1143</v>
      </c>
      <c r="H4577" t="s">
        <v>1143</v>
      </c>
      <c r="I4577" t="s">
        <v>1420</v>
      </c>
      <c r="J4577">
        <v>2</v>
      </c>
      <c r="K4577">
        <v>9162.5</v>
      </c>
      <c r="L4577">
        <v>18325</v>
      </c>
      <c r="M4577">
        <v>21.8155</v>
      </c>
      <c r="N4577">
        <v>43.631</v>
      </c>
      <c r="O4577">
        <v>0</v>
      </c>
      <c r="P4577">
        <v>0</v>
      </c>
      <c r="Q4577">
        <v>9184.3155000000006</v>
      </c>
      <c r="R4577">
        <v>18368.631000000001</v>
      </c>
      <c r="S4577" t="s">
        <v>1428</v>
      </c>
    </row>
    <row r="4578" spans="1:19">
      <c r="A4578" t="s">
        <v>3823</v>
      </c>
      <c r="B4578">
        <v>44333</v>
      </c>
      <c r="C4578" t="s">
        <v>3824</v>
      </c>
      <c r="D4578" s="132">
        <v>44333</v>
      </c>
      <c r="E4578" t="s">
        <v>1143</v>
      </c>
      <c r="F4578" t="s">
        <v>1476</v>
      </c>
      <c r="G4578" t="s">
        <v>1143</v>
      </c>
      <c r="H4578" t="s">
        <v>1143</v>
      </c>
      <c r="I4578" t="s">
        <v>1475</v>
      </c>
      <c r="J4578">
        <v>2</v>
      </c>
      <c r="K4578">
        <v>9162.5</v>
      </c>
      <c r="L4578">
        <v>18325</v>
      </c>
      <c r="M4578">
        <v>21.8155</v>
      </c>
      <c r="N4578">
        <v>43.631</v>
      </c>
      <c r="O4578">
        <v>0</v>
      </c>
      <c r="P4578">
        <v>0</v>
      </c>
      <c r="Q4578">
        <v>9184.3155000000006</v>
      </c>
      <c r="R4578">
        <v>18368.631000000001</v>
      </c>
      <c r="S4578" t="s">
        <v>1428</v>
      </c>
    </row>
    <row r="4579" spans="1:19">
      <c r="A4579" t="s">
        <v>3823</v>
      </c>
      <c r="B4579">
        <v>44333</v>
      </c>
      <c r="C4579" t="s">
        <v>3824</v>
      </c>
      <c r="D4579" s="132">
        <v>44333</v>
      </c>
      <c r="E4579" t="s">
        <v>1143</v>
      </c>
      <c r="F4579" t="s">
        <v>1476</v>
      </c>
      <c r="G4579" t="s">
        <v>1143</v>
      </c>
      <c r="H4579" t="s">
        <v>1143</v>
      </c>
      <c r="I4579" t="s">
        <v>1408</v>
      </c>
      <c r="J4579">
        <v>2</v>
      </c>
      <c r="K4579">
        <v>7870</v>
      </c>
      <c r="L4579">
        <v>15740</v>
      </c>
      <c r="M4579">
        <v>18.738099999999999</v>
      </c>
      <c r="N4579">
        <v>37.476199999999999</v>
      </c>
      <c r="O4579">
        <v>0</v>
      </c>
      <c r="P4579">
        <v>0</v>
      </c>
      <c r="Q4579">
        <v>7888.7380999999996</v>
      </c>
      <c r="R4579">
        <v>15777.476199999999</v>
      </c>
      <c r="S4579" t="s">
        <v>1428</v>
      </c>
    </row>
    <row r="4580" spans="1:19">
      <c r="A4580" t="s">
        <v>3825</v>
      </c>
      <c r="B4580">
        <v>44333</v>
      </c>
      <c r="C4580" t="s">
        <v>3826</v>
      </c>
      <c r="D4580" s="132">
        <v>44333</v>
      </c>
      <c r="E4580" t="s">
        <v>1143</v>
      </c>
      <c r="F4580" t="s">
        <v>3489</v>
      </c>
      <c r="G4580" t="s">
        <v>1143</v>
      </c>
      <c r="H4580" t="s">
        <v>1143</v>
      </c>
      <c r="I4580" t="s">
        <v>1322</v>
      </c>
      <c r="J4580">
        <v>2</v>
      </c>
      <c r="K4580">
        <v>1380</v>
      </c>
      <c r="L4580">
        <v>2760</v>
      </c>
      <c r="M4580">
        <v>3.2856999999999998</v>
      </c>
      <c r="N4580">
        <v>6.5713999999999997</v>
      </c>
      <c r="O4580">
        <v>0</v>
      </c>
      <c r="P4580">
        <v>0</v>
      </c>
      <c r="Q4580">
        <v>1383.2856999999999</v>
      </c>
      <c r="R4580">
        <v>2766.5713999999998</v>
      </c>
      <c r="S4580" t="s">
        <v>1428</v>
      </c>
    </row>
    <row r="4581" spans="1:19">
      <c r="A4581" t="s">
        <v>3825</v>
      </c>
      <c r="B4581">
        <v>44333</v>
      </c>
      <c r="C4581" t="s">
        <v>3826</v>
      </c>
      <c r="D4581" s="132">
        <v>44333</v>
      </c>
      <c r="E4581" t="s">
        <v>1143</v>
      </c>
      <c r="F4581" t="s">
        <v>3489</v>
      </c>
      <c r="G4581" t="s">
        <v>1143</v>
      </c>
      <c r="H4581" t="s">
        <v>1143</v>
      </c>
      <c r="I4581" t="s">
        <v>1375</v>
      </c>
      <c r="J4581">
        <v>2</v>
      </c>
      <c r="K4581">
        <v>1420</v>
      </c>
      <c r="L4581">
        <v>2840</v>
      </c>
      <c r="M4581">
        <v>3.3809999999999998</v>
      </c>
      <c r="N4581">
        <v>6.7619999999999996</v>
      </c>
      <c r="O4581">
        <v>0</v>
      </c>
      <c r="P4581">
        <v>0</v>
      </c>
      <c r="Q4581">
        <v>1423.3810000000001</v>
      </c>
      <c r="R4581">
        <v>2846.7620000000002</v>
      </c>
      <c r="S4581" t="s">
        <v>1428</v>
      </c>
    </row>
    <row r="4582" spans="1:19">
      <c r="A4582" t="s">
        <v>3825</v>
      </c>
      <c r="B4582">
        <v>44333</v>
      </c>
      <c r="C4582" t="s">
        <v>3826</v>
      </c>
      <c r="D4582" s="132">
        <v>44333</v>
      </c>
      <c r="E4582" t="s">
        <v>1143</v>
      </c>
      <c r="F4582" t="s">
        <v>3489</v>
      </c>
      <c r="G4582" t="s">
        <v>1143</v>
      </c>
      <c r="H4582" t="s">
        <v>1143</v>
      </c>
      <c r="I4582" t="s">
        <v>1153</v>
      </c>
      <c r="J4582">
        <v>1</v>
      </c>
      <c r="K4582">
        <v>9162.18</v>
      </c>
      <c r="L4582">
        <v>9162.18</v>
      </c>
      <c r="M4582">
        <v>21.814699999999998</v>
      </c>
      <c r="N4582">
        <v>21.814699999999998</v>
      </c>
      <c r="O4582">
        <v>0</v>
      </c>
      <c r="P4582">
        <v>0</v>
      </c>
      <c r="Q4582">
        <v>9183.9946999999993</v>
      </c>
      <c r="R4582">
        <v>9183.9946999999993</v>
      </c>
      <c r="S4582" t="s">
        <v>1428</v>
      </c>
    </row>
    <row r="4583" spans="1:19">
      <c r="A4583" t="s">
        <v>3825</v>
      </c>
      <c r="B4583">
        <v>44333</v>
      </c>
      <c r="C4583" t="s">
        <v>3826</v>
      </c>
      <c r="D4583" s="132">
        <v>44333</v>
      </c>
      <c r="E4583" t="s">
        <v>1143</v>
      </c>
      <c r="F4583" t="s">
        <v>3489</v>
      </c>
      <c r="G4583" t="s">
        <v>1143</v>
      </c>
      <c r="H4583" t="s">
        <v>1143</v>
      </c>
      <c r="I4583" t="s">
        <v>1420</v>
      </c>
      <c r="J4583">
        <v>1</v>
      </c>
      <c r="K4583">
        <v>9162.5</v>
      </c>
      <c r="L4583">
        <v>9162.5</v>
      </c>
      <c r="M4583">
        <v>21.8155</v>
      </c>
      <c r="N4583">
        <v>21.8155</v>
      </c>
      <c r="O4583">
        <v>0</v>
      </c>
      <c r="P4583">
        <v>0</v>
      </c>
      <c r="Q4583">
        <v>9184.3155000000006</v>
      </c>
      <c r="R4583">
        <v>9184.3155000000006</v>
      </c>
      <c r="S4583" t="s">
        <v>1428</v>
      </c>
    </row>
    <row r="4584" spans="1:19">
      <c r="A4584" t="s">
        <v>3827</v>
      </c>
      <c r="B4584">
        <v>44333</v>
      </c>
      <c r="C4584" t="s">
        <v>3828</v>
      </c>
      <c r="D4584" s="132">
        <v>44333</v>
      </c>
      <c r="E4584" t="s">
        <v>1143</v>
      </c>
      <c r="F4584" t="s">
        <v>1314</v>
      </c>
      <c r="G4584" t="s">
        <v>1143</v>
      </c>
      <c r="H4584" t="s">
        <v>1143</v>
      </c>
      <c r="I4584" t="s">
        <v>1322</v>
      </c>
      <c r="J4584">
        <v>5</v>
      </c>
      <c r="K4584">
        <v>1380</v>
      </c>
      <c r="L4584">
        <v>6900</v>
      </c>
      <c r="M4584">
        <v>3.2856999999999998</v>
      </c>
      <c r="N4584">
        <v>16.4285</v>
      </c>
      <c r="O4584">
        <v>0</v>
      </c>
      <c r="P4584">
        <v>0</v>
      </c>
      <c r="Q4584">
        <v>1383.2856999999999</v>
      </c>
      <c r="R4584">
        <v>6916.4285</v>
      </c>
      <c r="S4584" t="s">
        <v>1428</v>
      </c>
    </row>
    <row r="4585" spans="1:19">
      <c r="A4585" t="s">
        <v>3829</v>
      </c>
      <c r="B4585">
        <v>44333</v>
      </c>
      <c r="C4585" t="s">
        <v>3830</v>
      </c>
      <c r="D4585" s="132">
        <v>44333</v>
      </c>
      <c r="E4585" t="s">
        <v>1143</v>
      </c>
      <c r="F4585" t="s">
        <v>1470</v>
      </c>
      <c r="G4585" t="s">
        <v>1143</v>
      </c>
      <c r="H4585" t="s">
        <v>1143</v>
      </c>
      <c r="I4585" t="s">
        <v>1475</v>
      </c>
      <c r="J4585">
        <v>1</v>
      </c>
      <c r="K4585">
        <v>9162.5</v>
      </c>
      <c r="L4585">
        <v>9162.5</v>
      </c>
      <c r="M4585">
        <v>21.8155</v>
      </c>
      <c r="N4585">
        <v>21.8155</v>
      </c>
      <c r="O4585">
        <v>0</v>
      </c>
      <c r="P4585">
        <v>0</v>
      </c>
      <c r="Q4585">
        <v>9184.3155000000006</v>
      </c>
      <c r="R4585">
        <v>9184.3155000000006</v>
      </c>
      <c r="S4585" t="s">
        <v>1428</v>
      </c>
    </row>
    <row r="4586" spans="1:19">
      <c r="A4586" t="s">
        <v>3829</v>
      </c>
      <c r="B4586">
        <v>44333</v>
      </c>
      <c r="C4586" t="s">
        <v>3830</v>
      </c>
      <c r="D4586" s="132">
        <v>44333</v>
      </c>
      <c r="E4586" t="s">
        <v>1143</v>
      </c>
      <c r="F4586" t="s">
        <v>1470</v>
      </c>
      <c r="G4586" t="s">
        <v>1143</v>
      </c>
      <c r="H4586" t="s">
        <v>1143</v>
      </c>
      <c r="I4586" t="s">
        <v>1379</v>
      </c>
      <c r="J4586">
        <v>5</v>
      </c>
      <c r="K4586">
        <v>1203</v>
      </c>
      <c r="L4586">
        <v>6015</v>
      </c>
      <c r="M4586">
        <v>2.8643000000000001</v>
      </c>
      <c r="N4586">
        <v>14.3215</v>
      </c>
      <c r="O4586">
        <v>0</v>
      </c>
      <c r="P4586">
        <v>0</v>
      </c>
      <c r="Q4586">
        <v>1205.8643</v>
      </c>
      <c r="R4586">
        <v>6029.3215</v>
      </c>
      <c r="S4586" t="s">
        <v>1428</v>
      </c>
    </row>
    <row r="4587" spans="1:19">
      <c r="A4587" t="s">
        <v>3829</v>
      </c>
      <c r="B4587">
        <v>44333</v>
      </c>
      <c r="C4587" t="s">
        <v>3830</v>
      </c>
      <c r="D4587" s="132">
        <v>44333</v>
      </c>
      <c r="E4587" t="s">
        <v>1143</v>
      </c>
      <c r="F4587" t="s">
        <v>1470</v>
      </c>
      <c r="G4587" t="s">
        <v>1143</v>
      </c>
      <c r="H4587" t="s">
        <v>1143</v>
      </c>
      <c r="I4587" t="s">
        <v>1319</v>
      </c>
      <c r="J4587">
        <v>5</v>
      </c>
      <c r="K4587">
        <v>1262</v>
      </c>
      <c r="L4587">
        <v>6310</v>
      </c>
      <c r="M4587">
        <v>3.0047999999999999</v>
      </c>
      <c r="N4587">
        <v>15.023999999999999</v>
      </c>
      <c r="O4587">
        <v>0</v>
      </c>
      <c r="P4587">
        <v>0</v>
      </c>
      <c r="Q4587">
        <v>1265.0047999999999</v>
      </c>
      <c r="R4587">
        <v>6325.0240000000003</v>
      </c>
      <c r="S4587" t="s">
        <v>1428</v>
      </c>
    </row>
    <row r="4588" spans="1:19">
      <c r="A4588" t="s">
        <v>3829</v>
      </c>
      <c r="B4588">
        <v>44333</v>
      </c>
      <c r="C4588" t="s">
        <v>3830</v>
      </c>
      <c r="D4588" s="132">
        <v>44333</v>
      </c>
      <c r="E4588" t="s">
        <v>1143</v>
      </c>
      <c r="F4588" t="s">
        <v>1470</v>
      </c>
      <c r="G4588" t="s">
        <v>1143</v>
      </c>
      <c r="H4588" t="s">
        <v>1143</v>
      </c>
      <c r="I4588" t="s">
        <v>1153</v>
      </c>
      <c r="J4588">
        <v>1</v>
      </c>
      <c r="K4588">
        <v>9162.18</v>
      </c>
      <c r="L4588">
        <v>9162.18</v>
      </c>
      <c r="M4588">
        <v>21.814699999999998</v>
      </c>
      <c r="N4588">
        <v>21.814699999999998</v>
      </c>
      <c r="O4588">
        <v>0</v>
      </c>
      <c r="P4588">
        <v>0</v>
      </c>
      <c r="Q4588">
        <v>9183.9946999999993</v>
      </c>
      <c r="R4588">
        <v>9183.9946999999993</v>
      </c>
      <c r="S4588" t="s">
        <v>1428</v>
      </c>
    </row>
    <row r="4589" spans="1:19">
      <c r="A4589" t="s">
        <v>3831</v>
      </c>
      <c r="B4589">
        <v>44333</v>
      </c>
      <c r="C4589" t="s">
        <v>3832</v>
      </c>
      <c r="D4589" s="132">
        <v>44333</v>
      </c>
      <c r="E4589" t="s">
        <v>1143</v>
      </c>
      <c r="F4589" t="s">
        <v>1145</v>
      </c>
      <c r="G4589" t="s">
        <v>1143</v>
      </c>
      <c r="H4589" t="s">
        <v>1143</v>
      </c>
      <c r="I4589" t="s">
        <v>1375</v>
      </c>
      <c r="J4589">
        <v>10</v>
      </c>
      <c r="K4589">
        <v>1420</v>
      </c>
      <c r="L4589">
        <v>14200</v>
      </c>
      <c r="M4589">
        <v>3.3809999999999998</v>
      </c>
      <c r="N4589">
        <v>33.81</v>
      </c>
      <c r="O4589">
        <v>0</v>
      </c>
      <c r="P4589">
        <v>0</v>
      </c>
      <c r="Q4589">
        <v>1423.3810000000001</v>
      </c>
      <c r="R4589">
        <v>14233.81</v>
      </c>
      <c r="S4589" t="s">
        <v>1428</v>
      </c>
    </row>
    <row r="4590" spans="1:19">
      <c r="A4590" t="s">
        <v>3831</v>
      </c>
      <c r="B4590">
        <v>44333</v>
      </c>
      <c r="C4590" t="s">
        <v>3832</v>
      </c>
      <c r="D4590" s="132">
        <v>44333</v>
      </c>
      <c r="E4590" t="s">
        <v>1143</v>
      </c>
      <c r="F4590" t="s">
        <v>1145</v>
      </c>
      <c r="G4590" t="s">
        <v>1143</v>
      </c>
      <c r="H4590" t="s">
        <v>1143</v>
      </c>
      <c r="I4590" t="s">
        <v>1408</v>
      </c>
      <c r="J4590">
        <v>5</v>
      </c>
      <c r="K4590">
        <v>7870</v>
      </c>
      <c r="L4590">
        <v>39350</v>
      </c>
      <c r="M4590">
        <v>18.738099999999999</v>
      </c>
      <c r="N4590">
        <v>93.6905</v>
      </c>
      <c r="O4590">
        <v>0</v>
      </c>
      <c r="P4590">
        <v>0</v>
      </c>
      <c r="Q4590">
        <v>7888.7380999999996</v>
      </c>
      <c r="R4590">
        <v>39443.690499999997</v>
      </c>
      <c r="S4590" t="s">
        <v>1428</v>
      </c>
    </row>
    <row r="4591" spans="1:19">
      <c r="A4591" t="s">
        <v>3831</v>
      </c>
      <c r="B4591">
        <v>44333</v>
      </c>
      <c r="C4591" t="s">
        <v>3832</v>
      </c>
      <c r="D4591" s="132">
        <v>44333</v>
      </c>
      <c r="E4591" t="s">
        <v>1143</v>
      </c>
      <c r="F4591" t="s">
        <v>1145</v>
      </c>
      <c r="G4591" t="s">
        <v>1143</v>
      </c>
      <c r="H4591" t="s">
        <v>1143</v>
      </c>
      <c r="I4591" t="s">
        <v>1420</v>
      </c>
      <c r="J4591">
        <v>10</v>
      </c>
      <c r="K4591">
        <v>9162.5</v>
      </c>
      <c r="L4591">
        <v>91625</v>
      </c>
      <c r="M4591">
        <v>21.8155</v>
      </c>
      <c r="N4591">
        <v>218.155</v>
      </c>
      <c r="O4591">
        <v>0</v>
      </c>
      <c r="P4591">
        <v>0</v>
      </c>
      <c r="Q4591">
        <v>9184.3155000000006</v>
      </c>
      <c r="R4591">
        <v>91843.154999999999</v>
      </c>
      <c r="S4591" t="s">
        <v>1428</v>
      </c>
    </row>
    <row r="4592" spans="1:19">
      <c r="A4592" t="s">
        <v>3831</v>
      </c>
      <c r="B4592">
        <v>44333</v>
      </c>
      <c r="C4592" t="s">
        <v>3832</v>
      </c>
      <c r="D4592" s="132">
        <v>44333</v>
      </c>
      <c r="E4592" t="s">
        <v>1143</v>
      </c>
      <c r="F4592" t="s">
        <v>1145</v>
      </c>
      <c r="G4592" t="s">
        <v>1143</v>
      </c>
      <c r="H4592" t="s">
        <v>1143</v>
      </c>
      <c r="I4592" t="s">
        <v>1322</v>
      </c>
      <c r="J4592">
        <v>10</v>
      </c>
      <c r="K4592">
        <v>1380</v>
      </c>
      <c r="L4592">
        <v>13800</v>
      </c>
      <c r="M4592">
        <v>3.2856999999999998</v>
      </c>
      <c r="N4592">
        <v>32.856999999999999</v>
      </c>
      <c r="O4592">
        <v>0</v>
      </c>
      <c r="P4592">
        <v>0</v>
      </c>
      <c r="Q4592">
        <v>1383.2856999999999</v>
      </c>
      <c r="R4592">
        <v>13832.857</v>
      </c>
      <c r="S4592" t="s">
        <v>1428</v>
      </c>
    </row>
    <row r="4593" spans="1:19">
      <c r="A4593" t="s">
        <v>3833</v>
      </c>
      <c r="B4593">
        <v>44333</v>
      </c>
      <c r="C4593" t="s">
        <v>3834</v>
      </c>
      <c r="D4593" s="132">
        <v>44333</v>
      </c>
      <c r="E4593" t="s">
        <v>1143</v>
      </c>
      <c r="F4593" t="s">
        <v>1316</v>
      </c>
      <c r="G4593" t="s">
        <v>1143</v>
      </c>
      <c r="H4593" t="s">
        <v>1143</v>
      </c>
      <c r="I4593" t="s">
        <v>1319</v>
      </c>
      <c r="J4593">
        <v>5</v>
      </c>
      <c r="K4593">
        <v>1262</v>
      </c>
      <c r="L4593">
        <v>6310</v>
      </c>
      <c r="M4593">
        <v>3.0047999999999999</v>
      </c>
      <c r="N4593">
        <v>15.023999999999999</v>
      </c>
      <c r="O4593">
        <v>0</v>
      </c>
      <c r="P4593">
        <v>0</v>
      </c>
      <c r="Q4593">
        <v>1265.0047999999999</v>
      </c>
      <c r="R4593">
        <v>6325.0240000000003</v>
      </c>
      <c r="S4593" t="s">
        <v>1428</v>
      </c>
    </row>
    <row r="4594" spans="1:19">
      <c r="A4594" t="s">
        <v>3833</v>
      </c>
      <c r="B4594">
        <v>44333</v>
      </c>
      <c r="C4594" t="s">
        <v>3834</v>
      </c>
      <c r="D4594" s="132">
        <v>44333</v>
      </c>
      <c r="E4594" t="s">
        <v>1143</v>
      </c>
      <c r="F4594" t="s">
        <v>1316</v>
      </c>
      <c r="G4594" t="s">
        <v>1143</v>
      </c>
      <c r="H4594" t="s">
        <v>1143</v>
      </c>
      <c r="I4594" t="s">
        <v>1322</v>
      </c>
      <c r="J4594">
        <v>5</v>
      </c>
      <c r="K4594">
        <v>1380</v>
      </c>
      <c r="L4594">
        <v>6900</v>
      </c>
      <c r="M4594">
        <v>3.2856999999999998</v>
      </c>
      <c r="N4594">
        <v>16.4285</v>
      </c>
      <c r="O4594">
        <v>0</v>
      </c>
      <c r="P4594">
        <v>0</v>
      </c>
      <c r="Q4594">
        <v>1383.2856999999999</v>
      </c>
      <c r="R4594">
        <v>6916.4285</v>
      </c>
      <c r="S4594" t="s">
        <v>1428</v>
      </c>
    </row>
    <row r="4595" spans="1:19">
      <c r="A4595" t="s">
        <v>3833</v>
      </c>
      <c r="B4595">
        <v>44333</v>
      </c>
      <c r="C4595" t="s">
        <v>3834</v>
      </c>
      <c r="D4595" s="132">
        <v>44333</v>
      </c>
      <c r="E4595" t="s">
        <v>1143</v>
      </c>
      <c r="F4595" t="s">
        <v>1316</v>
      </c>
      <c r="G4595" t="s">
        <v>1143</v>
      </c>
      <c r="H4595" t="s">
        <v>1143</v>
      </c>
      <c r="I4595" t="s">
        <v>1408</v>
      </c>
      <c r="J4595">
        <v>1</v>
      </c>
      <c r="K4595">
        <v>7870</v>
      </c>
      <c r="L4595">
        <v>7870</v>
      </c>
      <c r="M4595">
        <v>18.738099999999999</v>
      </c>
      <c r="N4595">
        <v>18.738099999999999</v>
      </c>
      <c r="O4595">
        <v>0</v>
      </c>
      <c r="P4595">
        <v>0</v>
      </c>
      <c r="Q4595">
        <v>7888.7380999999996</v>
      </c>
      <c r="R4595">
        <v>7888.7380999999996</v>
      </c>
      <c r="S4595" t="s">
        <v>1428</v>
      </c>
    </row>
    <row r="4596" spans="1:19">
      <c r="A4596" t="s">
        <v>3835</v>
      </c>
      <c r="B4596">
        <v>44333</v>
      </c>
      <c r="C4596" t="s">
        <v>3836</v>
      </c>
      <c r="D4596" s="132">
        <v>44333</v>
      </c>
      <c r="E4596" t="s">
        <v>1143</v>
      </c>
      <c r="F4596" t="s">
        <v>1455</v>
      </c>
      <c r="G4596" t="s">
        <v>1143</v>
      </c>
      <c r="H4596" t="s">
        <v>1143</v>
      </c>
      <c r="I4596" t="s">
        <v>1344</v>
      </c>
      <c r="J4596">
        <v>3</v>
      </c>
      <c r="K4596">
        <v>9990</v>
      </c>
      <c r="L4596">
        <v>29970</v>
      </c>
      <c r="M4596">
        <v>23.785699999999999</v>
      </c>
      <c r="N4596">
        <v>71.357100000000003</v>
      </c>
      <c r="O4596">
        <v>0</v>
      </c>
      <c r="P4596">
        <v>0</v>
      </c>
      <c r="Q4596">
        <v>10013.7857</v>
      </c>
      <c r="R4596">
        <v>30041.357100000001</v>
      </c>
      <c r="S4596" t="s">
        <v>1428</v>
      </c>
    </row>
    <row r="4597" spans="1:19">
      <c r="A4597" t="s">
        <v>3835</v>
      </c>
      <c r="B4597">
        <v>44333</v>
      </c>
      <c r="C4597" t="s">
        <v>3836</v>
      </c>
      <c r="D4597" s="132">
        <v>44333</v>
      </c>
      <c r="E4597" t="s">
        <v>1143</v>
      </c>
      <c r="F4597" t="s">
        <v>1455</v>
      </c>
      <c r="G4597" t="s">
        <v>1143</v>
      </c>
      <c r="H4597" t="s">
        <v>1143</v>
      </c>
      <c r="I4597" t="s">
        <v>1375</v>
      </c>
      <c r="J4597">
        <v>10</v>
      </c>
      <c r="K4597">
        <v>1420</v>
      </c>
      <c r="L4597">
        <v>14200</v>
      </c>
      <c r="M4597">
        <v>3.3809999999999998</v>
      </c>
      <c r="N4597">
        <v>33.81</v>
      </c>
      <c r="O4597">
        <v>0</v>
      </c>
      <c r="P4597">
        <v>0</v>
      </c>
      <c r="Q4597">
        <v>1423.3810000000001</v>
      </c>
      <c r="R4597">
        <v>14233.81</v>
      </c>
      <c r="S4597" t="s">
        <v>1428</v>
      </c>
    </row>
    <row r="4598" spans="1:19">
      <c r="A4598" t="s">
        <v>3837</v>
      </c>
      <c r="B4598">
        <v>44333</v>
      </c>
      <c r="C4598" t="s">
        <v>3838</v>
      </c>
      <c r="D4598" s="132">
        <v>44333</v>
      </c>
      <c r="E4598" t="s">
        <v>1143</v>
      </c>
      <c r="F4598" t="s">
        <v>1410</v>
      </c>
      <c r="G4598" t="s">
        <v>1143</v>
      </c>
      <c r="H4598" t="s">
        <v>1143</v>
      </c>
      <c r="I4598" t="s">
        <v>1408</v>
      </c>
      <c r="J4598">
        <v>2</v>
      </c>
      <c r="K4598">
        <v>7870</v>
      </c>
      <c r="L4598">
        <v>15740</v>
      </c>
      <c r="M4598">
        <v>18.738099999999999</v>
      </c>
      <c r="N4598">
        <v>37.476199999999999</v>
      </c>
      <c r="O4598">
        <v>0</v>
      </c>
      <c r="P4598">
        <v>0</v>
      </c>
      <c r="Q4598">
        <v>7888.7380999999996</v>
      </c>
      <c r="R4598">
        <v>15777.476199999999</v>
      </c>
      <c r="S4598" t="s">
        <v>1428</v>
      </c>
    </row>
    <row r="4599" spans="1:19">
      <c r="A4599" t="s">
        <v>3837</v>
      </c>
      <c r="B4599">
        <v>44333</v>
      </c>
      <c r="C4599" t="s">
        <v>3838</v>
      </c>
      <c r="D4599" s="132">
        <v>44333</v>
      </c>
      <c r="E4599" t="s">
        <v>1143</v>
      </c>
      <c r="F4599" t="s">
        <v>1410</v>
      </c>
      <c r="G4599" t="s">
        <v>1143</v>
      </c>
      <c r="H4599" t="s">
        <v>1143</v>
      </c>
      <c r="I4599" t="s">
        <v>1375</v>
      </c>
      <c r="J4599">
        <v>20</v>
      </c>
      <c r="K4599">
        <v>1420</v>
      </c>
      <c r="L4599">
        <v>28400</v>
      </c>
      <c r="M4599">
        <v>3.3809999999999998</v>
      </c>
      <c r="N4599">
        <v>67.62</v>
      </c>
      <c r="O4599">
        <v>0</v>
      </c>
      <c r="P4599">
        <v>0</v>
      </c>
      <c r="Q4599">
        <v>1423.3810000000001</v>
      </c>
      <c r="R4599">
        <v>28467.62</v>
      </c>
      <c r="S4599" t="s">
        <v>1428</v>
      </c>
    </row>
    <row r="4600" spans="1:19">
      <c r="A4600" t="s">
        <v>3837</v>
      </c>
      <c r="B4600">
        <v>44333</v>
      </c>
      <c r="C4600" t="s">
        <v>3838</v>
      </c>
      <c r="D4600" s="132">
        <v>44333</v>
      </c>
      <c r="E4600" t="s">
        <v>1143</v>
      </c>
      <c r="F4600" t="s">
        <v>1410</v>
      </c>
      <c r="G4600" t="s">
        <v>1143</v>
      </c>
      <c r="H4600" t="s">
        <v>1143</v>
      </c>
      <c r="I4600" t="s">
        <v>1379</v>
      </c>
      <c r="J4600">
        <v>10</v>
      </c>
      <c r="K4600">
        <v>1203</v>
      </c>
      <c r="L4600">
        <v>12030</v>
      </c>
      <c r="M4600">
        <v>2.8643000000000001</v>
      </c>
      <c r="N4600">
        <v>28.643000000000001</v>
      </c>
      <c r="O4600">
        <v>0</v>
      </c>
      <c r="P4600">
        <v>0</v>
      </c>
      <c r="Q4600">
        <v>1205.8643</v>
      </c>
      <c r="R4600">
        <v>12058.643</v>
      </c>
      <c r="S4600" t="s">
        <v>1428</v>
      </c>
    </row>
    <row r="4601" spans="1:19">
      <c r="A4601" t="s">
        <v>3837</v>
      </c>
      <c r="B4601">
        <v>44333</v>
      </c>
      <c r="C4601" t="s">
        <v>3838</v>
      </c>
      <c r="D4601" s="132">
        <v>44333</v>
      </c>
      <c r="E4601" t="s">
        <v>1143</v>
      </c>
      <c r="F4601" t="s">
        <v>1410</v>
      </c>
      <c r="G4601" t="s">
        <v>1143</v>
      </c>
      <c r="H4601" t="s">
        <v>1143</v>
      </c>
      <c r="I4601" t="s">
        <v>1322</v>
      </c>
      <c r="J4601">
        <v>10</v>
      </c>
      <c r="K4601">
        <v>1380</v>
      </c>
      <c r="L4601">
        <v>13800</v>
      </c>
      <c r="M4601">
        <v>3.2856999999999998</v>
      </c>
      <c r="N4601">
        <v>32.856999999999999</v>
      </c>
      <c r="O4601">
        <v>0</v>
      </c>
      <c r="P4601">
        <v>0</v>
      </c>
      <c r="Q4601">
        <v>1383.2856999999999</v>
      </c>
      <c r="R4601">
        <v>13832.857</v>
      </c>
      <c r="S4601" t="s">
        <v>1428</v>
      </c>
    </row>
    <row r="4602" spans="1:19">
      <c r="A4602" t="s">
        <v>3839</v>
      </c>
      <c r="B4602">
        <v>44333</v>
      </c>
      <c r="C4602" t="s">
        <v>3840</v>
      </c>
      <c r="D4602" s="132">
        <v>44333</v>
      </c>
      <c r="E4602" t="s">
        <v>1429</v>
      </c>
      <c r="F4602" t="s">
        <v>77</v>
      </c>
      <c r="G4602" t="s">
        <v>1017</v>
      </c>
      <c r="H4602" t="s">
        <v>1433</v>
      </c>
      <c r="I4602" t="s">
        <v>1408</v>
      </c>
      <c r="J4602">
        <v>5</v>
      </c>
      <c r="K4602">
        <v>7760</v>
      </c>
      <c r="L4602">
        <v>38800</v>
      </c>
      <c r="M4602">
        <v>18.475999999999999</v>
      </c>
      <c r="N4602">
        <v>92.38</v>
      </c>
      <c r="O4602">
        <v>0</v>
      </c>
      <c r="P4602">
        <v>0</v>
      </c>
      <c r="Q4602">
        <v>7778.4762000000001</v>
      </c>
      <c r="R4602">
        <v>38892.381000000001</v>
      </c>
      <c r="S4602" t="s">
        <v>1428</v>
      </c>
    </row>
    <row r="4603" spans="1:19">
      <c r="A4603" t="s">
        <v>3841</v>
      </c>
      <c r="B4603">
        <v>44333</v>
      </c>
      <c r="C4603" t="s">
        <v>3842</v>
      </c>
      <c r="D4603" s="132">
        <v>44333</v>
      </c>
      <c r="E4603" t="s">
        <v>1429</v>
      </c>
      <c r="F4603" t="s">
        <v>109</v>
      </c>
      <c r="G4603" t="s">
        <v>117</v>
      </c>
      <c r="H4603" t="s">
        <v>117</v>
      </c>
      <c r="I4603" t="s">
        <v>1408</v>
      </c>
      <c r="J4603">
        <v>120</v>
      </c>
      <c r="K4603">
        <v>7760</v>
      </c>
      <c r="L4603">
        <v>931200</v>
      </c>
      <c r="M4603">
        <v>18.476199999999999</v>
      </c>
      <c r="N4603">
        <v>2217.1439999999998</v>
      </c>
      <c r="O4603">
        <v>0</v>
      </c>
      <c r="P4603">
        <v>0</v>
      </c>
      <c r="Q4603">
        <v>7778.4762000000001</v>
      </c>
      <c r="R4603">
        <v>933417.14399999997</v>
      </c>
      <c r="S4603" t="s">
        <v>1428</v>
      </c>
    </row>
    <row r="4604" spans="1:19">
      <c r="A4604" t="s">
        <v>3841</v>
      </c>
      <c r="B4604">
        <v>44333</v>
      </c>
      <c r="C4604" t="s">
        <v>3842</v>
      </c>
      <c r="D4604" s="132">
        <v>44333</v>
      </c>
      <c r="E4604" t="s">
        <v>1429</v>
      </c>
      <c r="F4604" t="s">
        <v>109</v>
      </c>
      <c r="G4604" t="s">
        <v>117</v>
      </c>
      <c r="H4604" t="s">
        <v>117</v>
      </c>
      <c r="I4604" t="s">
        <v>1344</v>
      </c>
      <c r="J4604">
        <v>90</v>
      </c>
      <c r="K4604">
        <v>9850</v>
      </c>
      <c r="L4604">
        <v>886500</v>
      </c>
      <c r="M4604">
        <v>23.452400000000001</v>
      </c>
      <c r="N4604">
        <v>2110.7159999999999</v>
      </c>
      <c r="O4604">
        <v>0</v>
      </c>
      <c r="P4604">
        <v>0</v>
      </c>
      <c r="Q4604">
        <v>9873.4524000000001</v>
      </c>
      <c r="R4604">
        <v>888610.71600000001</v>
      </c>
      <c r="S4604" t="s">
        <v>1428</v>
      </c>
    </row>
    <row r="4605" spans="1:19">
      <c r="A4605" t="s">
        <v>3841</v>
      </c>
      <c r="B4605">
        <v>44333</v>
      </c>
      <c r="C4605" t="s">
        <v>3842</v>
      </c>
      <c r="D4605" s="132">
        <v>44333</v>
      </c>
      <c r="E4605" t="s">
        <v>1429</v>
      </c>
      <c r="F4605" t="s">
        <v>109</v>
      </c>
      <c r="G4605" t="s">
        <v>117</v>
      </c>
      <c r="H4605" t="s">
        <v>117</v>
      </c>
      <c r="I4605" t="s">
        <v>1153</v>
      </c>
      <c r="J4605">
        <v>150</v>
      </c>
      <c r="K4605">
        <v>9045</v>
      </c>
      <c r="L4605">
        <v>1356750</v>
      </c>
      <c r="M4605">
        <v>21.535699999999999</v>
      </c>
      <c r="N4605">
        <v>3230.355</v>
      </c>
      <c r="O4605">
        <v>0</v>
      </c>
      <c r="P4605">
        <v>0</v>
      </c>
      <c r="Q4605">
        <v>9066.5357000000004</v>
      </c>
      <c r="R4605">
        <v>1359980.355</v>
      </c>
      <c r="S4605" t="s">
        <v>1428</v>
      </c>
    </row>
    <row r="4606" spans="1:19">
      <c r="A4606" t="s">
        <v>3841</v>
      </c>
      <c r="B4606">
        <v>44333</v>
      </c>
      <c r="C4606" t="s">
        <v>3842</v>
      </c>
      <c r="D4606" s="132">
        <v>44333</v>
      </c>
      <c r="E4606" t="s">
        <v>1429</v>
      </c>
      <c r="F4606" t="s">
        <v>109</v>
      </c>
      <c r="G4606" t="s">
        <v>117</v>
      </c>
      <c r="H4606" t="s">
        <v>117</v>
      </c>
      <c r="I4606" t="s">
        <v>1420</v>
      </c>
      <c r="J4606">
        <v>200</v>
      </c>
      <c r="K4606">
        <v>9035</v>
      </c>
      <c r="L4606">
        <v>1807000</v>
      </c>
      <c r="M4606">
        <v>21.511900000000001</v>
      </c>
      <c r="N4606">
        <v>4302.38</v>
      </c>
      <c r="O4606">
        <v>0</v>
      </c>
      <c r="P4606">
        <v>0</v>
      </c>
      <c r="Q4606">
        <v>9056.5118999999995</v>
      </c>
      <c r="R4606">
        <v>1811302.38</v>
      </c>
      <c r="S4606" t="s">
        <v>1428</v>
      </c>
    </row>
    <row r="4607" spans="1:19">
      <c r="A4607" t="s">
        <v>3843</v>
      </c>
      <c r="B4607">
        <v>44333</v>
      </c>
      <c r="C4607" t="s">
        <v>3844</v>
      </c>
      <c r="D4607" s="132">
        <v>44333</v>
      </c>
      <c r="E4607" t="s">
        <v>1429</v>
      </c>
      <c r="F4607" t="s">
        <v>5</v>
      </c>
      <c r="G4607" t="s">
        <v>1430</v>
      </c>
      <c r="H4607" t="s">
        <v>117</v>
      </c>
      <c r="I4607" t="s">
        <v>1475</v>
      </c>
      <c r="J4607">
        <v>5</v>
      </c>
      <c r="K4607">
        <v>9035</v>
      </c>
      <c r="L4607">
        <v>45175</v>
      </c>
      <c r="M4607">
        <v>21.511900000000001</v>
      </c>
      <c r="N4607">
        <v>107.5595</v>
      </c>
      <c r="O4607">
        <v>0</v>
      </c>
      <c r="P4607">
        <v>0</v>
      </c>
      <c r="Q4607">
        <v>9056.5118999999995</v>
      </c>
      <c r="R4607">
        <v>45282.559500000003</v>
      </c>
      <c r="S4607" t="s">
        <v>1428</v>
      </c>
    </row>
    <row r="4608" spans="1:19">
      <c r="A4608" t="s">
        <v>3845</v>
      </c>
      <c r="B4608">
        <v>44333</v>
      </c>
      <c r="C4608" t="s">
        <v>3846</v>
      </c>
      <c r="D4608" s="132">
        <v>44333</v>
      </c>
      <c r="E4608" t="s">
        <v>1429</v>
      </c>
      <c r="F4608" t="s">
        <v>3</v>
      </c>
      <c r="G4608" t="s">
        <v>1044</v>
      </c>
      <c r="H4608" t="s">
        <v>117</v>
      </c>
      <c r="I4608" t="s">
        <v>1420</v>
      </c>
      <c r="J4608">
        <v>2</v>
      </c>
      <c r="K4608">
        <v>9035</v>
      </c>
      <c r="L4608">
        <v>18070</v>
      </c>
      <c r="M4608">
        <v>21.511900000000001</v>
      </c>
      <c r="N4608">
        <v>43.023800000000001</v>
      </c>
      <c r="O4608">
        <v>0</v>
      </c>
      <c r="P4608">
        <v>0</v>
      </c>
      <c r="Q4608">
        <v>9056.5118999999995</v>
      </c>
      <c r="R4608">
        <v>18113.023799999999</v>
      </c>
      <c r="S4608" t="s">
        <v>1428</v>
      </c>
    </row>
    <row r="4609" spans="1:19">
      <c r="A4609" t="s">
        <v>3845</v>
      </c>
      <c r="B4609">
        <v>44333</v>
      </c>
      <c r="C4609" t="s">
        <v>3846</v>
      </c>
      <c r="D4609" s="132">
        <v>44333</v>
      </c>
      <c r="E4609" t="s">
        <v>1429</v>
      </c>
      <c r="F4609" t="s">
        <v>3</v>
      </c>
      <c r="G4609" t="s">
        <v>1044</v>
      </c>
      <c r="H4609" t="s">
        <v>117</v>
      </c>
      <c r="I4609" t="s">
        <v>1408</v>
      </c>
      <c r="J4609">
        <v>4</v>
      </c>
      <c r="K4609">
        <v>7760</v>
      </c>
      <c r="L4609">
        <v>31040</v>
      </c>
      <c r="M4609">
        <v>18.476199999999999</v>
      </c>
      <c r="N4609">
        <v>73.904799999999994</v>
      </c>
      <c r="O4609">
        <v>0</v>
      </c>
      <c r="P4609">
        <v>0</v>
      </c>
      <c r="Q4609">
        <v>7778.4762000000001</v>
      </c>
      <c r="R4609">
        <v>31113.9048</v>
      </c>
      <c r="S4609" t="s">
        <v>1428</v>
      </c>
    </row>
    <row r="4610" spans="1:19">
      <c r="A4610" t="s">
        <v>3845</v>
      </c>
      <c r="B4610">
        <v>44333</v>
      </c>
      <c r="C4610" t="s">
        <v>3846</v>
      </c>
      <c r="D4610" s="132">
        <v>44333</v>
      </c>
      <c r="E4610" t="s">
        <v>1429</v>
      </c>
      <c r="F4610" t="s">
        <v>3</v>
      </c>
      <c r="G4610" t="s">
        <v>1044</v>
      </c>
      <c r="H4610" t="s">
        <v>117</v>
      </c>
      <c r="I4610" t="s">
        <v>1475</v>
      </c>
      <c r="J4610">
        <v>3</v>
      </c>
      <c r="K4610">
        <v>9035</v>
      </c>
      <c r="L4610">
        <v>27105</v>
      </c>
      <c r="M4610">
        <v>21.511900000000001</v>
      </c>
      <c r="N4610">
        <v>64.535700000000006</v>
      </c>
      <c r="O4610">
        <v>0</v>
      </c>
      <c r="P4610">
        <v>0</v>
      </c>
      <c r="Q4610">
        <v>9056.5118999999995</v>
      </c>
      <c r="R4610">
        <v>27169.5357</v>
      </c>
      <c r="S4610" t="s">
        <v>1428</v>
      </c>
    </row>
    <row r="4611" spans="1:19">
      <c r="A4611" t="s">
        <v>3847</v>
      </c>
      <c r="B4611">
        <v>44333</v>
      </c>
      <c r="C4611" t="s">
        <v>3848</v>
      </c>
      <c r="D4611" s="132">
        <v>44333</v>
      </c>
      <c r="E4611" t="s">
        <v>1429</v>
      </c>
      <c r="F4611" t="s">
        <v>8</v>
      </c>
      <c r="G4611" t="s">
        <v>1045</v>
      </c>
      <c r="H4611" t="s">
        <v>117</v>
      </c>
      <c r="I4611" t="s">
        <v>1475</v>
      </c>
      <c r="J4611">
        <v>10</v>
      </c>
      <c r="K4611">
        <v>9035</v>
      </c>
      <c r="L4611">
        <v>90350</v>
      </c>
      <c r="M4611">
        <v>21.511900000000001</v>
      </c>
      <c r="N4611">
        <v>215.119</v>
      </c>
      <c r="O4611">
        <v>0</v>
      </c>
      <c r="P4611">
        <v>0</v>
      </c>
      <c r="Q4611">
        <v>9056.5118999999995</v>
      </c>
      <c r="R4611">
        <v>90565.119000000006</v>
      </c>
      <c r="S4611" t="s">
        <v>1428</v>
      </c>
    </row>
    <row r="4612" spans="1:19">
      <c r="A4612" t="s">
        <v>3847</v>
      </c>
      <c r="B4612">
        <v>44333</v>
      </c>
      <c r="C4612" t="s">
        <v>3848</v>
      </c>
      <c r="D4612" s="132">
        <v>44333</v>
      </c>
      <c r="E4612" t="s">
        <v>1429</v>
      </c>
      <c r="F4612" t="s">
        <v>8</v>
      </c>
      <c r="G4612" t="s">
        <v>1045</v>
      </c>
      <c r="H4612" t="s">
        <v>117</v>
      </c>
      <c r="I4612" t="s">
        <v>1344</v>
      </c>
      <c r="J4612">
        <v>10</v>
      </c>
      <c r="K4612">
        <v>9850</v>
      </c>
      <c r="L4612">
        <v>98500</v>
      </c>
      <c r="M4612">
        <v>23.452400000000001</v>
      </c>
      <c r="N4612">
        <v>234.524</v>
      </c>
      <c r="O4612">
        <v>0</v>
      </c>
      <c r="P4612">
        <v>0</v>
      </c>
      <c r="Q4612">
        <v>9873.4524000000001</v>
      </c>
      <c r="R4612">
        <v>98734.524000000005</v>
      </c>
      <c r="S4612" t="s">
        <v>1428</v>
      </c>
    </row>
    <row r="4613" spans="1:19">
      <c r="A4613" t="s">
        <v>3847</v>
      </c>
      <c r="B4613">
        <v>44333</v>
      </c>
      <c r="C4613" t="s">
        <v>3848</v>
      </c>
      <c r="D4613" s="132">
        <v>44333</v>
      </c>
      <c r="E4613" t="s">
        <v>1429</v>
      </c>
      <c r="F4613" t="s">
        <v>8</v>
      </c>
      <c r="G4613" t="s">
        <v>1045</v>
      </c>
      <c r="H4613" t="s">
        <v>117</v>
      </c>
      <c r="I4613" t="s">
        <v>1408</v>
      </c>
      <c r="J4613">
        <v>10</v>
      </c>
      <c r="K4613">
        <v>7760</v>
      </c>
      <c r="L4613">
        <v>77600</v>
      </c>
      <c r="M4613">
        <v>18.476199999999999</v>
      </c>
      <c r="N4613">
        <v>184.762</v>
      </c>
      <c r="O4613">
        <v>0</v>
      </c>
      <c r="P4613">
        <v>0</v>
      </c>
      <c r="Q4613">
        <v>7778.4762000000001</v>
      </c>
      <c r="R4613">
        <v>77784.762000000002</v>
      </c>
      <c r="S4613" t="s">
        <v>1428</v>
      </c>
    </row>
    <row r="4614" spans="1:19">
      <c r="A4614" t="s">
        <v>3847</v>
      </c>
      <c r="B4614">
        <v>44333</v>
      </c>
      <c r="C4614" t="s">
        <v>3848</v>
      </c>
      <c r="D4614" s="132">
        <v>44333</v>
      </c>
      <c r="E4614" t="s">
        <v>1429</v>
      </c>
      <c r="F4614" t="s">
        <v>8</v>
      </c>
      <c r="G4614" t="s">
        <v>1045</v>
      </c>
      <c r="H4614" t="s">
        <v>117</v>
      </c>
      <c r="I4614" t="s">
        <v>1153</v>
      </c>
      <c r="J4614">
        <v>10</v>
      </c>
      <c r="K4614">
        <v>9045</v>
      </c>
      <c r="L4614">
        <v>90450</v>
      </c>
      <c r="M4614">
        <v>21.535699999999999</v>
      </c>
      <c r="N4614">
        <v>215.357</v>
      </c>
      <c r="O4614">
        <v>0</v>
      </c>
      <c r="P4614">
        <v>0</v>
      </c>
      <c r="Q4614">
        <v>9066.5357000000004</v>
      </c>
      <c r="R4614">
        <v>90665.357000000004</v>
      </c>
      <c r="S4614" t="s">
        <v>1428</v>
      </c>
    </row>
    <row r="4615" spans="1:19">
      <c r="A4615" t="s">
        <v>3849</v>
      </c>
      <c r="B4615">
        <v>44333</v>
      </c>
      <c r="C4615" t="s">
        <v>3850</v>
      </c>
      <c r="D4615" s="132">
        <v>44333</v>
      </c>
      <c r="E4615" t="s">
        <v>1429</v>
      </c>
      <c r="F4615" t="s">
        <v>1</v>
      </c>
      <c r="G4615" t="s">
        <v>1045</v>
      </c>
      <c r="H4615" t="s">
        <v>117</v>
      </c>
      <c r="I4615" t="s">
        <v>1420</v>
      </c>
      <c r="J4615">
        <v>10</v>
      </c>
      <c r="K4615">
        <v>9035</v>
      </c>
      <c r="L4615">
        <v>90350</v>
      </c>
      <c r="M4615">
        <v>21.511900000000001</v>
      </c>
      <c r="N4615">
        <v>215.119</v>
      </c>
      <c r="O4615">
        <v>0</v>
      </c>
      <c r="P4615">
        <v>0</v>
      </c>
      <c r="Q4615">
        <v>9056.5118999999995</v>
      </c>
      <c r="R4615">
        <v>90565.119000000006</v>
      </c>
      <c r="S4615" t="s">
        <v>1428</v>
      </c>
    </row>
    <row r="4616" spans="1:19">
      <c r="A4616" t="s">
        <v>3849</v>
      </c>
      <c r="B4616">
        <v>44333</v>
      </c>
      <c r="C4616" t="s">
        <v>3850</v>
      </c>
      <c r="D4616" s="132">
        <v>44333</v>
      </c>
      <c r="E4616" t="s">
        <v>1429</v>
      </c>
      <c r="F4616" t="s">
        <v>1</v>
      </c>
      <c r="G4616" t="s">
        <v>1045</v>
      </c>
      <c r="H4616" t="s">
        <v>117</v>
      </c>
      <c r="I4616" t="s">
        <v>1475</v>
      </c>
      <c r="J4616">
        <v>10</v>
      </c>
      <c r="K4616">
        <v>9035</v>
      </c>
      <c r="L4616">
        <v>90350</v>
      </c>
      <c r="M4616">
        <v>21.511900000000001</v>
      </c>
      <c r="N4616">
        <v>215.119</v>
      </c>
      <c r="O4616">
        <v>0</v>
      </c>
      <c r="P4616">
        <v>0</v>
      </c>
      <c r="Q4616">
        <v>9056.5118999999995</v>
      </c>
      <c r="R4616">
        <v>90565.119000000006</v>
      </c>
      <c r="S4616" t="s">
        <v>1428</v>
      </c>
    </row>
    <row r="4617" spans="1:19">
      <c r="A4617" t="s">
        <v>3851</v>
      </c>
      <c r="B4617">
        <v>44333</v>
      </c>
      <c r="C4617" t="s">
        <v>3852</v>
      </c>
      <c r="D4617" s="132">
        <v>44333</v>
      </c>
      <c r="E4617" t="s">
        <v>1429</v>
      </c>
      <c r="F4617" t="s">
        <v>108</v>
      </c>
      <c r="G4617" t="s">
        <v>1097</v>
      </c>
      <c r="H4617" t="s">
        <v>117</v>
      </c>
      <c r="I4617" t="s">
        <v>1475</v>
      </c>
      <c r="J4617">
        <v>5</v>
      </c>
      <c r="K4617">
        <v>9035</v>
      </c>
      <c r="L4617">
        <v>45175</v>
      </c>
      <c r="M4617">
        <v>21.511900000000001</v>
      </c>
      <c r="N4617">
        <v>107.5595</v>
      </c>
      <c r="O4617">
        <v>0</v>
      </c>
      <c r="P4617">
        <v>0</v>
      </c>
      <c r="Q4617">
        <v>9056.5118999999995</v>
      </c>
      <c r="R4617">
        <v>45282.559500000003</v>
      </c>
      <c r="S4617" t="s">
        <v>1428</v>
      </c>
    </row>
    <row r="4618" spans="1:19">
      <c r="A4618" t="s">
        <v>3853</v>
      </c>
      <c r="B4618">
        <v>44333</v>
      </c>
      <c r="C4618" t="s">
        <v>3854</v>
      </c>
      <c r="D4618" s="132">
        <v>44333</v>
      </c>
      <c r="E4618" t="s">
        <v>1429</v>
      </c>
      <c r="F4618" t="s">
        <v>51</v>
      </c>
      <c r="G4618" t="s">
        <v>1051</v>
      </c>
      <c r="H4618" t="s">
        <v>54</v>
      </c>
      <c r="I4618" t="s">
        <v>1408</v>
      </c>
      <c r="J4618">
        <v>5</v>
      </c>
      <c r="K4618">
        <v>7760</v>
      </c>
      <c r="L4618">
        <v>38800</v>
      </c>
      <c r="M4618">
        <v>18.476199999999999</v>
      </c>
      <c r="N4618">
        <v>92.381</v>
      </c>
      <c r="O4618">
        <v>0</v>
      </c>
      <c r="P4618">
        <v>0</v>
      </c>
      <c r="Q4618">
        <v>7778.4762000000001</v>
      </c>
      <c r="R4618">
        <v>38892.381000000001</v>
      </c>
      <c r="S4618" t="s">
        <v>1428</v>
      </c>
    </row>
    <row r="4619" spans="1:19">
      <c r="A4619" t="s">
        <v>3855</v>
      </c>
      <c r="B4619">
        <v>44333</v>
      </c>
      <c r="C4619" t="s">
        <v>3856</v>
      </c>
      <c r="D4619" s="132">
        <v>44333</v>
      </c>
      <c r="E4619" t="s">
        <v>1429</v>
      </c>
      <c r="F4619" t="s">
        <v>113</v>
      </c>
      <c r="G4619" t="s">
        <v>1011</v>
      </c>
      <c r="H4619" t="s">
        <v>54</v>
      </c>
      <c r="I4619" t="s">
        <v>1408</v>
      </c>
      <c r="J4619">
        <v>20</v>
      </c>
      <c r="K4619">
        <v>7760</v>
      </c>
      <c r="L4619">
        <v>155200</v>
      </c>
      <c r="M4619">
        <v>18.476199999999999</v>
      </c>
      <c r="N4619">
        <v>369.524</v>
      </c>
      <c r="O4619">
        <v>0</v>
      </c>
      <c r="P4619">
        <v>0</v>
      </c>
      <c r="Q4619">
        <v>7778.4762000000001</v>
      </c>
      <c r="R4619">
        <v>155569.524</v>
      </c>
      <c r="S4619" t="s">
        <v>1428</v>
      </c>
    </row>
    <row r="4620" spans="1:19">
      <c r="A4620" t="s">
        <v>3857</v>
      </c>
      <c r="B4620">
        <v>44333</v>
      </c>
      <c r="C4620" t="s">
        <v>3858</v>
      </c>
      <c r="D4620" s="132">
        <v>44333</v>
      </c>
      <c r="E4620" t="s">
        <v>1429</v>
      </c>
      <c r="F4620" t="s">
        <v>114</v>
      </c>
      <c r="G4620" t="s">
        <v>1440</v>
      </c>
      <c r="H4620" t="s">
        <v>117</v>
      </c>
      <c r="I4620" t="s">
        <v>1420</v>
      </c>
      <c r="J4620">
        <v>10</v>
      </c>
      <c r="K4620">
        <v>9035</v>
      </c>
      <c r="L4620">
        <v>90350</v>
      </c>
      <c r="M4620">
        <v>21.511900000000001</v>
      </c>
      <c r="N4620">
        <v>215.119</v>
      </c>
      <c r="O4620">
        <v>0</v>
      </c>
      <c r="P4620">
        <v>0</v>
      </c>
      <c r="Q4620">
        <v>9056.5118999999995</v>
      </c>
      <c r="R4620">
        <v>90565.119000000006</v>
      </c>
      <c r="S4620" t="s">
        <v>1428</v>
      </c>
    </row>
    <row r="4621" spans="1:19">
      <c r="A4621" t="s">
        <v>3857</v>
      </c>
      <c r="B4621">
        <v>44333</v>
      </c>
      <c r="C4621" t="s">
        <v>3858</v>
      </c>
      <c r="D4621" s="132">
        <v>44333</v>
      </c>
      <c r="E4621" t="s">
        <v>1429</v>
      </c>
      <c r="F4621" t="s">
        <v>114</v>
      </c>
      <c r="G4621" t="s">
        <v>1440</v>
      </c>
      <c r="H4621" t="s">
        <v>117</v>
      </c>
      <c r="I4621" t="s">
        <v>1408</v>
      </c>
      <c r="J4621">
        <v>20</v>
      </c>
      <c r="K4621">
        <v>7760</v>
      </c>
      <c r="L4621">
        <v>155200</v>
      </c>
      <c r="M4621">
        <v>18.476199999999999</v>
      </c>
      <c r="N4621">
        <v>369.524</v>
      </c>
      <c r="O4621">
        <v>0</v>
      </c>
      <c r="P4621">
        <v>0</v>
      </c>
      <c r="Q4621">
        <v>7778.4762000000001</v>
      </c>
      <c r="R4621">
        <v>155569.524</v>
      </c>
      <c r="S4621" t="s">
        <v>1428</v>
      </c>
    </row>
    <row r="4622" spans="1:19">
      <c r="A4622" t="s">
        <v>3859</v>
      </c>
      <c r="B4622">
        <v>44333</v>
      </c>
      <c r="C4622" t="s">
        <v>3860</v>
      </c>
      <c r="D4622" s="132">
        <v>44333</v>
      </c>
      <c r="E4622" t="s">
        <v>1429</v>
      </c>
      <c r="F4622" t="s">
        <v>898</v>
      </c>
      <c r="G4622" t="s">
        <v>1441</v>
      </c>
      <c r="H4622" t="s">
        <v>117</v>
      </c>
      <c r="I4622" t="s">
        <v>1322</v>
      </c>
      <c r="J4622">
        <v>20</v>
      </c>
      <c r="K4622">
        <v>1361</v>
      </c>
      <c r="L4622">
        <v>27220</v>
      </c>
      <c r="M4622">
        <v>3.2404999999999999</v>
      </c>
      <c r="N4622">
        <v>64.81</v>
      </c>
      <c r="O4622">
        <v>0</v>
      </c>
      <c r="P4622">
        <v>0</v>
      </c>
      <c r="Q4622">
        <v>1364.2405000000001</v>
      </c>
      <c r="R4622">
        <v>27284.81</v>
      </c>
      <c r="S4622" t="s">
        <v>1428</v>
      </c>
    </row>
    <row r="4623" spans="1:19">
      <c r="A4623" t="s">
        <v>3861</v>
      </c>
      <c r="B4623">
        <v>44333</v>
      </c>
      <c r="C4623" t="s">
        <v>3862</v>
      </c>
      <c r="D4623" s="132">
        <v>44333</v>
      </c>
      <c r="E4623" t="s">
        <v>1429</v>
      </c>
      <c r="F4623" t="s">
        <v>105</v>
      </c>
      <c r="G4623" t="s">
        <v>1444</v>
      </c>
      <c r="H4623" t="s">
        <v>117</v>
      </c>
      <c r="I4623" t="s">
        <v>1408</v>
      </c>
      <c r="J4623">
        <v>14</v>
      </c>
      <c r="K4623">
        <v>7760</v>
      </c>
      <c r="L4623">
        <v>108640</v>
      </c>
      <c r="M4623">
        <v>18.476199999999999</v>
      </c>
      <c r="N4623">
        <v>258.66680000000002</v>
      </c>
      <c r="O4623">
        <v>0</v>
      </c>
      <c r="P4623">
        <v>0</v>
      </c>
      <c r="Q4623">
        <v>7778.4762000000001</v>
      </c>
      <c r="R4623">
        <v>108898.66680000001</v>
      </c>
      <c r="S4623" t="s">
        <v>1428</v>
      </c>
    </row>
    <row r="4624" spans="1:19">
      <c r="A4624" t="s">
        <v>3863</v>
      </c>
      <c r="B4624">
        <v>44333</v>
      </c>
      <c r="C4624" t="s">
        <v>3864</v>
      </c>
      <c r="D4624" s="132">
        <v>44333</v>
      </c>
      <c r="E4624" t="s">
        <v>1429</v>
      </c>
      <c r="F4624" t="s">
        <v>106</v>
      </c>
      <c r="G4624" t="s">
        <v>1444</v>
      </c>
      <c r="H4624" t="s">
        <v>117</v>
      </c>
      <c r="I4624" t="s">
        <v>1156</v>
      </c>
      <c r="J4624">
        <v>20</v>
      </c>
      <c r="K4624">
        <v>1419</v>
      </c>
      <c r="L4624">
        <v>28380</v>
      </c>
      <c r="M4624">
        <v>3.3786</v>
      </c>
      <c r="N4624">
        <v>67.572000000000003</v>
      </c>
      <c r="O4624">
        <v>0</v>
      </c>
      <c r="P4624">
        <v>0</v>
      </c>
      <c r="Q4624">
        <v>1422.3786</v>
      </c>
      <c r="R4624">
        <v>28447.572</v>
      </c>
      <c r="S4624" t="s">
        <v>1428</v>
      </c>
    </row>
    <row r="4625" spans="1:19">
      <c r="A4625" t="s">
        <v>3865</v>
      </c>
      <c r="B4625">
        <v>44333</v>
      </c>
      <c r="C4625" t="s">
        <v>3866</v>
      </c>
      <c r="D4625" s="132">
        <v>44333</v>
      </c>
      <c r="E4625" t="s">
        <v>1429</v>
      </c>
      <c r="F4625" t="s">
        <v>11</v>
      </c>
      <c r="G4625" t="s">
        <v>1441</v>
      </c>
      <c r="H4625" t="s">
        <v>117</v>
      </c>
      <c r="I4625" t="s">
        <v>1408</v>
      </c>
      <c r="J4625">
        <v>10</v>
      </c>
      <c r="K4625">
        <v>7760</v>
      </c>
      <c r="L4625">
        <v>77600</v>
      </c>
      <c r="M4625">
        <v>18.476199999999999</v>
      </c>
      <c r="N4625">
        <v>184.762</v>
      </c>
      <c r="O4625">
        <v>0</v>
      </c>
      <c r="P4625">
        <v>0</v>
      </c>
      <c r="Q4625">
        <v>7778.4762000000001</v>
      </c>
      <c r="R4625">
        <v>77784.762000000002</v>
      </c>
      <c r="S4625" t="s">
        <v>1428</v>
      </c>
    </row>
    <row r="4626" spans="1:19">
      <c r="A4626" t="s">
        <v>3865</v>
      </c>
      <c r="B4626">
        <v>44333</v>
      </c>
      <c r="C4626" t="s">
        <v>3866</v>
      </c>
      <c r="D4626" s="132">
        <v>44333</v>
      </c>
      <c r="E4626" t="s">
        <v>1429</v>
      </c>
      <c r="F4626" t="s">
        <v>11</v>
      </c>
      <c r="G4626" t="s">
        <v>1441</v>
      </c>
      <c r="H4626" t="s">
        <v>117</v>
      </c>
      <c r="I4626" t="s">
        <v>1322</v>
      </c>
      <c r="J4626">
        <v>60</v>
      </c>
      <c r="K4626">
        <v>1361</v>
      </c>
      <c r="L4626">
        <v>81660</v>
      </c>
      <c r="M4626">
        <v>3.2404999999999999</v>
      </c>
      <c r="N4626">
        <v>194.43</v>
      </c>
      <c r="O4626">
        <v>0</v>
      </c>
      <c r="P4626">
        <v>0</v>
      </c>
      <c r="Q4626">
        <v>1364.2405000000001</v>
      </c>
      <c r="R4626">
        <v>81854.429999999993</v>
      </c>
      <c r="S4626" t="s">
        <v>1428</v>
      </c>
    </row>
    <row r="4627" spans="1:19">
      <c r="A4627" t="s">
        <v>3867</v>
      </c>
      <c r="B4627">
        <v>44333</v>
      </c>
      <c r="C4627" t="s">
        <v>3868</v>
      </c>
      <c r="D4627" s="132">
        <v>44333</v>
      </c>
      <c r="E4627" t="s">
        <v>1429</v>
      </c>
      <c r="F4627" t="s">
        <v>10</v>
      </c>
      <c r="G4627" t="s">
        <v>1430</v>
      </c>
      <c r="H4627" t="s">
        <v>117</v>
      </c>
      <c r="I4627" t="s">
        <v>1408</v>
      </c>
      <c r="J4627">
        <v>6</v>
      </c>
      <c r="K4627">
        <v>7760</v>
      </c>
      <c r="L4627">
        <v>46560</v>
      </c>
      <c r="M4627">
        <v>18.476199999999999</v>
      </c>
      <c r="N4627">
        <v>110.85720000000001</v>
      </c>
      <c r="O4627">
        <v>0</v>
      </c>
      <c r="P4627">
        <v>0</v>
      </c>
      <c r="Q4627">
        <v>7778.4762000000001</v>
      </c>
      <c r="R4627">
        <v>46670.857199999999</v>
      </c>
      <c r="S4627" t="s">
        <v>1428</v>
      </c>
    </row>
    <row r="4628" spans="1:19">
      <c r="A4628" t="s">
        <v>3869</v>
      </c>
      <c r="B4628">
        <v>44333</v>
      </c>
      <c r="C4628" t="s">
        <v>3870</v>
      </c>
      <c r="D4628" s="132">
        <v>44333</v>
      </c>
      <c r="E4628" t="s">
        <v>1429</v>
      </c>
      <c r="F4628" t="s">
        <v>6</v>
      </c>
      <c r="G4628" t="s">
        <v>1430</v>
      </c>
      <c r="H4628" t="s">
        <v>117</v>
      </c>
      <c r="I4628" t="s">
        <v>1153</v>
      </c>
      <c r="J4628">
        <v>5</v>
      </c>
      <c r="K4628">
        <v>9045</v>
      </c>
      <c r="L4628">
        <v>45225</v>
      </c>
      <c r="M4628">
        <v>21.535699999999999</v>
      </c>
      <c r="N4628">
        <v>107.6785</v>
      </c>
      <c r="O4628">
        <v>0</v>
      </c>
      <c r="P4628">
        <v>0</v>
      </c>
      <c r="Q4628">
        <v>9066.5357000000004</v>
      </c>
      <c r="R4628">
        <v>45332.678500000002</v>
      </c>
      <c r="S4628" t="s">
        <v>1428</v>
      </c>
    </row>
    <row r="4629" spans="1:19">
      <c r="A4629" t="s">
        <v>3869</v>
      </c>
      <c r="B4629">
        <v>44333</v>
      </c>
      <c r="C4629" t="s">
        <v>3870</v>
      </c>
      <c r="D4629" s="132">
        <v>44333</v>
      </c>
      <c r="E4629" t="s">
        <v>1429</v>
      </c>
      <c r="F4629" t="s">
        <v>6</v>
      </c>
      <c r="G4629" t="s">
        <v>1430</v>
      </c>
      <c r="H4629" t="s">
        <v>117</v>
      </c>
      <c r="I4629" t="s">
        <v>1475</v>
      </c>
      <c r="J4629">
        <v>5</v>
      </c>
      <c r="K4629">
        <v>9035</v>
      </c>
      <c r="L4629">
        <v>45175</v>
      </c>
      <c r="M4629">
        <v>21.511900000000001</v>
      </c>
      <c r="N4629">
        <v>107.5595</v>
      </c>
      <c r="O4629">
        <v>0</v>
      </c>
      <c r="P4629">
        <v>0</v>
      </c>
      <c r="Q4629">
        <v>9056.5118999999995</v>
      </c>
      <c r="R4629">
        <v>45282.559500000003</v>
      </c>
      <c r="S4629" t="s">
        <v>1428</v>
      </c>
    </row>
    <row r="4630" spans="1:19">
      <c r="A4630" t="s">
        <v>3871</v>
      </c>
      <c r="B4630">
        <v>44333</v>
      </c>
      <c r="C4630" t="s">
        <v>3872</v>
      </c>
      <c r="D4630" s="132">
        <v>44333</v>
      </c>
      <c r="E4630" t="s">
        <v>1429</v>
      </c>
      <c r="F4630" t="s">
        <v>102</v>
      </c>
      <c r="G4630" t="s">
        <v>1012</v>
      </c>
      <c r="H4630" t="s">
        <v>1433</v>
      </c>
      <c r="I4630" t="s">
        <v>1420</v>
      </c>
      <c r="J4630">
        <v>10</v>
      </c>
      <c r="K4630">
        <v>9035</v>
      </c>
      <c r="L4630">
        <v>90350</v>
      </c>
      <c r="M4630">
        <v>21.512</v>
      </c>
      <c r="N4630">
        <v>215.12</v>
      </c>
      <c r="O4630">
        <v>0</v>
      </c>
      <c r="P4630">
        <v>0</v>
      </c>
      <c r="Q4630">
        <v>9056.5118999999995</v>
      </c>
      <c r="R4630">
        <v>90565.119000000006</v>
      </c>
      <c r="S4630" t="s">
        <v>1428</v>
      </c>
    </row>
    <row r="4631" spans="1:19">
      <c r="A4631" t="s">
        <v>3873</v>
      </c>
      <c r="B4631">
        <v>44333</v>
      </c>
      <c r="C4631" t="s">
        <v>3874</v>
      </c>
      <c r="D4631" s="132">
        <v>44333</v>
      </c>
      <c r="E4631" t="s">
        <v>1429</v>
      </c>
      <c r="F4631" t="s">
        <v>115</v>
      </c>
      <c r="G4631" t="s">
        <v>1440</v>
      </c>
      <c r="H4631" t="s">
        <v>117</v>
      </c>
      <c r="I4631" t="s">
        <v>2141</v>
      </c>
      <c r="J4631">
        <v>100</v>
      </c>
      <c r="K4631">
        <v>1176</v>
      </c>
      <c r="L4631">
        <v>117600</v>
      </c>
      <c r="M4631">
        <v>2.8</v>
      </c>
      <c r="N4631">
        <v>280</v>
      </c>
      <c r="O4631">
        <v>0</v>
      </c>
      <c r="P4631">
        <v>0</v>
      </c>
      <c r="Q4631">
        <v>1178.8</v>
      </c>
      <c r="R4631">
        <v>117880</v>
      </c>
      <c r="S4631" t="s">
        <v>1428</v>
      </c>
    </row>
    <row r="4632" spans="1:19">
      <c r="A4632" t="s">
        <v>3873</v>
      </c>
      <c r="B4632">
        <v>44333</v>
      </c>
      <c r="C4632" t="s">
        <v>3874</v>
      </c>
      <c r="D4632" s="132">
        <v>44333</v>
      </c>
      <c r="E4632" t="s">
        <v>1429</v>
      </c>
      <c r="F4632" t="s">
        <v>115</v>
      </c>
      <c r="G4632" t="s">
        <v>1440</v>
      </c>
      <c r="H4632" t="s">
        <v>117</v>
      </c>
      <c r="I4632" t="s">
        <v>1408</v>
      </c>
      <c r="J4632">
        <v>30</v>
      </c>
      <c r="K4632">
        <v>7760</v>
      </c>
      <c r="L4632">
        <v>232800</v>
      </c>
      <c r="M4632">
        <v>18.476199999999999</v>
      </c>
      <c r="N4632">
        <v>554.28599999999994</v>
      </c>
      <c r="O4632">
        <v>0</v>
      </c>
      <c r="P4632">
        <v>0</v>
      </c>
      <c r="Q4632">
        <v>7778.4762000000001</v>
      </c>
      <c r="R4632">
        <v>233354.28599999999</v>
      </c>
      <c r="S4632" t="s">
        <v>1428</v>
      </c>
    </row>
    <row r="4633" spans="1:19">
      <c r="A4633" t="s">
        <v>3875</v>
      </c>
      <c r="B4633">
        <v>44333</v>
      </c>
      <c r="C4633" t="s">
        <v>3876</v>
      </c>
      <c r="D4633" s="132">
        <v>44333</v>
      </c>
      <c r="E4633" t="s">
        <v>1143</v>
      </c>
      <c r="F4633" t="s">
        <v>1149</v>
      </c>
      <c r="G4633" t="s">
        <v>1143</v>
      </c>
      <c r="H4633" t="s">
        <v>1143</v>
      </c>
      <c r="I4633" t="s">
        <v>1408</v>
      </c>
      <c r="J4633">
        <v>1</v>
      </c>
      <c r="K4633">
        <v>7870</v>
      </c>
      <c r="L4633">
        <v>7870</v>
      </c>
      <c r="M4633">
        <v>18.738099999999999</v>
      </c>
      <c r="N4633">
        <v>18.738099999999999</v>
      </c>
      <c r="O4633">
        <v>0</v>
      </c>
      <c r="P4633">
        <v>0</v>
      </c>
      <c r="Q4633">
        <v>7888.7380999999996</v>
      </c>
      <c r="R4633">
        <v>7888.7380999999996</v>
      </c>
      <c r="S4633" t="s">
        <v>1428</v>
      </c>
    </row>
    <row r="4634" spans="1:19">
      <c r="A4634" t="s">
        <v>3877</v>
      </c>
      <c r="B4634">
        <v>44333</v>
      </c>
      <c r="C4634" t="s">
        <v>3878</v>
      </c>
      <c r="D4634" s="132">
        <v>44333</v>
      </c>
      <c r="E4634" t="s">
        <v>1429</v>
      </c>
      <c r="F4634" t="s">
        <v>962</v>
      </c>
      <c r="G4634" t="s">
        <v>1445</v>
      </c>
      <c r="H4634" t="s">
        <v>54</v>
      </c>
      <c r="I4634" t="s">
        <v>1475</v>
      </c>
      <c r="J4634">
        <v>10</v>
      </c>
      <c r="K4634">
        <v>9035</v>
      </c>
      <c r="L4634">
        <v>90350</v>
      </c>
      <c r="M4634">
        <v>21.511900000000001</v>
      </c>
      <c r="N4634">
        <v>215.119</v>
      </c>
      <c r="O4634">
        <v>0</v>
      </c>
      <c r="P4634">
        <v>0</v>
      </c>
      <c r="Q4634">
        <v>9056.5118999999995</v>
      </c>
      <c r="R4634">
        <v>90565.119000000006</v>
      </c>
      <c r="S4634" t="s">
        <v>1428</v>
      </c>
    </row>
    <row r="4635" spans="1:19">
      <c r="A4635" t="s">
        <v>3877</v>
      </c>
      <c r="B4635">
        <v>44333</v>
      </c>
      <c r="C4635" t="s">
        <v>3878</v>
      </c>
      <c r="D4635" s="132">
        <v>44333</v>
      </c>
      <c r="E4635" t="s">
        <v>1429</v>
      </c>
      <c r="F4635" t="s">
        <v>962</v>
      </c>
      <c r="G4635" t="s">
        <v>1445</v>
      </c>
      <c r="H4635" t="s">
        <v>54</v>
      </c>
      <c r="I4635" t="s">
        <v>1408</v>
      </c>
      <c r="J4635">
        <v>40</v>
      </c>
      <c r="K4635">
        <v>7760</v>
      </c>
      <c r="L4635">
        <v>310400</v>
      </c>
      <c r="M4635">
        <v>18.476199999999999</v>
      </c>
      <c r="N4635">
        <v>739.048</v>
      </c>
      <c r="O4635">
        <v>0</v>
      </c>
      <c r="P4635">
        <v>0</v>
      </c>
      <c r="Q4635">
        <v>7778.4762000000001</v>
      </c>
      <c r="R4635">
        <v>311139.04800000001</v>
      </c>
      <c r="S4635" t="s">
        <v>1428</v>
      </c>
    </row>
    <row r="4636" spans="1:19">
      <c r="A4636" t="s">
        <v>3877</v>
      </c>
      <c r="B4636">
        <v>44333</v>
      </c>
      <c r="C4636" t="s">
        <v>3878</v>
      </c>
      <c r="D4636" s="132">
        <v>44333</v>
      </c>
      <c r="E4636" t="s">
        <v>1429</v>
      </c>
      <c r="F4636" t="s">
        <v>962</v>
      </c>
      <c r="G4636" t="s">
        <v>1445</v>
      </c>
      <c r="H4636" t="s">
        <v>54</v>
      </c>
      <c r="I4636" t="s">
        <v>1156</v>
      </c>
      <c r="J4636">
        <v>40</v>
      </c>
      <c r="K4636">
        <v>1419</v>
      </c>
      <c r="L4636">
        <v>56760</v>
      </c>
      <c r="M4636">
        <v>3.3786</v>
      </c>
      <c r="N4636">
        <v>135.14400000000001</v>
      </c>
      <c r="O4636">
        <v>0</v>
      </c>
      <c r="P4636">
        <v>0</v>
      </c>
      <c r="Q4636">
        <v>1422.3786</v>
      </c>
      <c r="R4636">
        <v>56895.144</v>
      </c>
      <c r="S4636" t="s">
        <v>1428</v>
      </c>
    </row>
    <row r="4637" spans="1:19">
      <c r="A4637" t="s">
        <v>3879</v>
      </c>
      <c r="B4637">
        <v>44333</v>
      </c>
      <c r="C4637" t="s">
        <v>3880</v>
      </c>
      <c r="D4637" s="132">
        <v>44333</v>
      </c>
      <c r="E4637" t="s">
        <v>1426</v>
      </c>
      <c r="F4637" t="s">
        <v>3546</v>
      </c>
      <c r="G4637" t="s">
        <v>1427</v>
      </c>
      <c r="H4637" t="s">
        <v>1426</v>
      </c>
      <c r="I4637" t="s">
        <v>1156</v>
      </c>
      <c r="J4637">
        <v>5</v>
      </c>
      <c r="K4637">
        <v>1436.03</v>
      </c>
      <c r="L4637">
        <v>7180.15</v>
      </c>
      <c r="M4637">
        <v>3.4190999999999998</v>
      </c>
      <c r="N4637">
        <v>17.095500000000001</v>
      </c>
      <c r="O4637">
        <v>0</v>
      </c>
      <c r="P4637">
        <v>0</v>
      </c>
      <c r="Q4637">
        <v>1439.4491</v>
      </c>
      <c r="R4637">
        <v>7197.2455</v>
      </c>
      <c r="S4637" t="s">
        <v>1428</v>
      </c>
    </row>
    <row r="4638" spans="1:19">
      <c r="A4638" t="s">
        <v>3879</v>
      </c>
      <c r="B4638">
        <v>44333</v>
      </c>
      <c r="C4638" t="s">
        <v>3880</v>
      </c>
      <c r="D4638" s="132">
        <v>44333</v>
      </c>
      <c r="E4638" t="s">
        <v>1426</v>
      </c>
      <c r="F4638" t="s">
        <v>3546</v>
      </c>
      <c r="G4638" t="s">
        <v>1427</v>
      </c>
      <c r="H4638" t="s">
        <v>1426</v>
      </c>
      <c r="I4638" t="s">
        <v>1379</v>
      </c>
      <c r="J4638">
        <v>10</v>
      </c>
      <c r="K4638">
        <v>1200.23</v>
      </c>
      <c r="L4638">
        <v>12002.3</v>
      </c>
      <c r="M4638">
        <v>2.8576999999999999</v>
      </c>
      <c r="N4638">
        <v>28.577000000000002</v>
      </c>
      <c r="O4638">
        <v>0</v>
      </c>
      <c r="P4638">
        <v>0</v>
      </c>
      <c r="Q4638">
        <v>1203.0877</v>
      </c>
      <c r="R4638">
        <v>12030.877</v>
      </c>
      <c r="S4638" t="s">
        <v>1428</v>
      </c>
    </row>
    <row r="4639" spans="1:19">
      <c r="A4639" t="s">
        <v>3879</v>
      </c>
      <c r="B4639">
        <v>44333</v>
      </c>
      <c r="C4639" t="s">
        <v>3880</v>
      </c>
      <c r="D4639" s="132">
        <v>44333</v>
      </c>
      <c r="E4639" t="s">
        <v>1426</v>
      </c>
      <c r="F4639" t="s">
        <v>3546</v>
      </c>
      <c r="G4639" t="s">
        <v>1427</v>
      </c>
      <c r="H4639" t="s">
        <v>1426</v>
      </c>
      <c r="I4639" t="s">
        <v>1375</v>
      </c>
      <c r="J4639">
        <v>10</v>
      </c>
      <c r="K4639">
        <v>1416.8</v>
      </c>
      <c r="L4639">
        <v>14168</v>
      </c>
      <c r="M4639">
        <v>3.3733</v>
      </c>
      <c r="N4639">
        <v>33.732999999999997</v>
      </c>
      <c r="O4639">
        <v>0</v>
      </c>
      <c r="P4639">
        <v>0</v>
      </c>
      <c r="Q4639">
        <v>1420.1732999999999</v>
      </c>
      <c r="R4639">
        <v>14201.733</v>
      </c>
      <c r="S4639" t="s">
        <v>1428</v>
      </c>
    </row>
    <row r="4640" spans="1:19">
      <c r="A4640" t="s">
        <v>3879</v>
      </c>
      <c r="B4640">
        <v>44333</v>
      </c>
      <c r="C4640" t="s">
        <v>3880</v>
      </c>
      <c r="D4640" s="132">
        <v>44333</v>
      </c>
      <c r="E4640" t="s">
        <v>1426</v>
      </c>
      <c r="F4640" t="s">
        <v>3546</v>
      </c>
      <c r="G4640" t="s">
        <v>1427</v>
      </c>
      <c r="H4640" t="s">
        <v>1426</v>
      </c>
      <c r="I4640" t="s">
        <v>1319</v>
      </c>
      <c r="J4640">
        <v>10</v>
      </c>
      <c r="K4640">
        <v>1258.93</v>
      </c>
      <c r="L4640">
        <v>12589.3</v>
      </c>
      <c r="M4640">
        <v>2.9975000000000001</v>
      </c>
      <c r="N4640">
        <v>29.975000000000001</v>
      </c>
      <c r="O4640">
        <v>0</v>
      </c>
      <c r="P4640">
        <v>0</v>
      </c>
      <c r="Q4640">
        <v>1261.9275</v>
      </c>
      <c r="R4640">
        <v>12619.275</v>
      </c>
      <c r="S4640" t="s">
        <v>1428</v>
      </c>
    </row>
    <row r="4641" spans="1:19">
      <c r="A4641" t="s">
        <v>4028</v>
      </c>
      <c r="B4641">
        <v>44334</v>
      </c>
      <c r="C4641" t="s">
        <v>4029</v>
      </c>
      <c r="D4641" s="132">
        <v>44334</v>
      </c>
      <c r="E4641" t="s">
        <v>1429</v>
      </c>
      <c r="F4641" t="s">
        <v>112</v>
      </c>
      <c r="G4641" t="s">
        <v>1011</v>
      </c>
      <c r="H4641" t="s">
        <v>54</v>
      </c>
      <c r="I4641" t="s">
        <v>1379</v>
      </c>
      <c r="J4641">
        <v>80</v>
      </c>
      <c r="K4641">
        <v>1186</v>
      </c>
      <c r="L4641">
        <v>94880</v>
      </c>
      <c r="M4641">
        <v>2.8237999999999999</v>
      </c>
      <c r="N4641">
        <v>225.904</v>
      </c>
      <c r="O4641">
        <v>0</v>
      </c>
      <c r="P4641">
        <v>0</v>
      </c>
      <c r="Q4641">
        <v>1188.8237999999999</v>
      </c>
      <c r="R4641">
        <v>95105.903999999995</v>
      </c>
      <c r="S4641" t="s">
        <v>1428</v>
      </c>
    </row>
    <row r="4642" spans="1:19">
      <c r="A4642" t="s">
        <v>4030</v>
      </c>
      <c r="B4642">
        <v>44334</v>
      </c>
      <c r="C4642" t="s">
        <v>4031</v>
      </c>
      <c r="D4642" s="132">
        <v>44334</v>
      </c>
      <c r="E4642" t="s">
        <v>1429</v>
      </c>
      <c r="F4642" t="s">
        <v>64</v>
      </c>
      <c r="G4642" t="s">
        <v>1016</v>
      </c>
      <c r="H4642" t="s">
        <v>54</v>
      </c>
      <c r="I4642" t="s">
        <v>2141</v>
      </c>
      <c r="J4642">
        <v>40</v>
      </c>
      <c r="K4642">
        <v>1176</v>
      </c>
      <c r="L4642">
        <v>47040</v>
      </c>
      <c r="M4642">
        <v>2.8</v>
      </c>
      <c r="N4642">
        <v>112</v>
      </c>
      <c r="O4642">
        <v>0</v>
      </c>
      <c r="P4642">
        <v>0</v>
      </c>
      <c r="Q4642">
        <v>1178.8</v>
      </c>
      <c r="R4642">
        <v>47152</v>
      </c>
      <c r="S4642" t="s">
        <v>1428</v>
      </c>
    </row>
    <row r="4643" spans="1:19">
      <c r="A4643" t="s">
        <v>4032</v>
      </c>
      <c r="B4643">
        <v>44334</v>
      </c>
      <c r="C4643" t="s">
        <v>4033</v>
      </c>
      <c r="D4643" s="132">
        <v>44334</v>
      </c>
      <c r="E4643" t="s">
        <v>1429</v>
      </c>
      <c r="F4643" t="s">
        <v>73</v>
      </c>
      <c r="G4643" t="s">
        <v>66</v>
      </c>
      <c r="H4643" t="s">
        <v>66</v>
      </c>
      <c r="I4643" t="s">
        <v>1408</v>
      </c>
      <c r="J4643">
        <v>10</v>
      </c>
      <c r="K4643">
        <v>7760</v>
      </c>
      <c r="L4643">
        <v>77600</v>
      </c>
      <c r="M4643">
        <v>18.476199999999999</v>
      </c>
      <c r="N4643">
        <v>184.762</v>
      </c>
      <c r="O4643">
        <v>0</v>
      </c>
      <c r="P4643">
        <v>0</v>
      </c>
      <c r="Q4643">
        <v>7778.4762000000001</v>
      </c>
      <c r="R4643">
        <v>77784.762000000002</v>
      </c>
      <c r="S4643" t="s">
        <v>1428</v>
      </c>
    </row>
    <row r="4644" spans="1:19">
      <c r="A4644" t="s">
        <v>4032</v>
      </c>
      <c r="B4644">
        <v>44334</v>
      </c>
      <c r="C4644" t="s">
        <v>4033</v>
      </c>
      <c r="D4644" s="132">
        <v>44334</v>
      </c>
      <c r="E4644" t="s">
        <v>1429</v>
      </c>
      <c r="F4644" t="s">
        <v>73</v>
      </c>
      <c r="G4644" t="s">
        <v>66</v>
      </c>
      <c r="H4644" t="s">
        <v>66</v>
      </c>
      <c r="I4644" t="s">
        <v>1375</v>
      </c>
      <c r="J4644">
        <v>20</v>
      </c>
      <c r="K4644">
        <v>1400</v>
      </c>
      <c r="L4644">
        <v>28000</v>
      </c>
      <c r="M4644">
        <v>3.3332999999999999</v>
      </c>
      <c r="N4644">
        <v>66.665999999999997</v>
      </c>
      <c r="O4644">
        <v>0</v>
      </c>
      <c r="P4644">
        <v>0</v>
      </c>
      <c r="Q4644">
        <v>1403.3333</v>
      </c>
      <c r="R4644">
        <v>28066.666000000001</v>
      </c>
      <c r="S4644" t="s">
        <v>1428</v>
      </c>
    </row>
    <row r="4645" spans="1:19">
      <c r="A4645" t="s">
        <v>4032</v>
      </c>
      <c r="B4645">
        <v>44334</v>
      </c>
      <c r="C4645" t="s">
        <v>4033</v>
      </c>
      <c r="D4645" s="132">
        <v>44334</v>
      </c>
      <c r="E4645" t="s">
        <v>1429</v>
      </c>
      <c r="F4645" t="s">
        <v>73</v>
      </c>
      <c r="G4645" t="s">
        <v>66</v>
      </c>
      <c r="H4645" t="s">
        <v>66</v>
      </c>
      <c r="I4645" t="s">
        <v>2141</v>
      </c>
      <c r="J4645">
        <v>40</v>
      </c>
      <c r="K4645">
        <v>1176</v>
      </c>
      <c r="L4645">
        <v>47040</v>
      </c>
      <c r="M4645">
        <v>2.8</v>
      </c>
      <c r="N4645">
        <v>112</v>
      </c>
      <c r="O4645">
        <v>0</v>
      </c>
      <c r="P4645">
        <v>0</v>
      </c>
      <c r="Q4645">
        <v>1178.8</v>
      </c>
      <c r="R4645">
        <v>47152</v>
      </c>
      <c r="S4645" t="s">
        <v>1428</v>
      </c>
    </row>
    <row r="4646" spans="1:19">
      <c r="A4646" t="s">
        <v>4034</v>
      </c>
      <c r="B4646">
        <v>44334</v>
      </c>
      <c r="C4646" t="s">
        <v>4035</v>
      </c>
      <c r="D4646" s="132">
        <v>44334</v>
      </c>
      <c r="E4646" t="s">
        <v>1429</v>
      </c>
      <c r="F4646" t="s">
        <v>65</v>
      </c>
      <c r="G4646" t="s">
        <v>66</v>
      </c>
      <c r="H4646" t="s">
        <v>66</v>
      </c>
      <c r="I4646" t="s">
        <v>1475</v>
      </c>
      <c r="J4646">
        <v>5</v>
      </c>
      <c r="K4646">
        <v>9035</v>
      </c>
      <c r="L4646">
        <v>45175</v>
      </c>
      <c r="M4646">
        <v>21.511900000000001</v>
      </c>
      <c r="N4646">
        <v>107.5595</v>
      </c>
      <c r="O4646">
        <v>0</v>
      </c>
      <c r="P4646">
        <v>0</v>
      </c>
      <c r="Q4646">
        <v>9056.5118999999995</v>
      </c>
      <c r="R4646">
        <v>45282.559500000003</v>
      </c>
      <c r="S4646" t="s">
        <v>1428</v>
      </c>
    </row>
    <row r="4647" spans="1:19">
      <c r="A4647" t="s">
        <v>4034</v>
      </c>
      <c r="B4647">
        <v>44334</v>
      </c>
      <c r="C4647" t="s">
        <v>4035</v>
      </c>
      <c r="D4647" s="132">
        <v>44334</v>
      </c>
      <c r="E4647" t="s">
        <v>1429</v>
      </c>
      <c r="F4647" t="s">
        <v>65</v>
      </c>
      <c r="G4647" t="s">
        <v>66</v>
      </c>
      <c r="H4647" t="s">
        <v>66</v>
      </c>
      <c r="I4647" t="s">
        <v>1420</v>
      </c>
      <c r="J4647">
        <v>5</v>
      </c>
      <c r="K4647">
        <v>9035</v>
      </c>
      <c r="L4647">
        <v>45175</v>
      </c>
      <c r="M4647">
        <v>21.511900000000001</v>
      </c>
      <c r="N4647">
        <v>107.5595</v>
      </c>
      <c r="O4647">
        <v>0</v>
      </c>
      <c r="P4647">
        <v>0</v>
      </c>
      <c r="Q4647">
        <v>9056.5118999999995</v>
      </c>
      <c r="R4647">
        <v>45282.559500000003</v>
      </c>
      <c r="S4647" t="s">
        <v>1428</v>
      </c>
    </row>
    <row r="4648" spans="1:19">
      <c r="A4648" t="s">
        <v>4036</v>
      </c>
      <c r="B4648">
        <v>44334</v>
      </c>
      <c r="C4648" t="s">
        <v>4037</v>
      </c>
      <c r="D4648" s="132">
        <v>44334</v>
      </c>
      <c r="E4648" t="s">
        <v>1429</v>
      </c>
      <c r="F4648" t="s">
        <v>3</v>
      </c>
      <c r="G4648" t="s">
        <v>1044</v>
      </c>
      <c r="H4648" t="s">
        <v>117</v>
      </c>
      <c r="I4648" t="s">
        <v>1379</v>
      </c>
      <c r="J4648">
        <v>20</v>
      </c>
      <c r="K4648">
        <v>1186</v>
      </c>
      <c r="L4648">
        <v>23720</v>
      </c>
      <c r="M4648">
        <v>2.8237999999999999</v>
      </c>
      <c r="N4648">
        <v>56.475999999999999</v>
      </c>
      <c r="O4648">
        <v>0</v>
      </c>
      <c r="P4648">
        <v>0</v>
      </c>
      <c r="Q4648">
        <v>1188.8237999999999</v>
      </c>
      <c r="R4648">
        <v>23776.475999999999</v>
      </c>
      <c r="S4648" t="s">
        <v>1428</v>
      </c>
    </row>
    <row r="4649" spans="1:19">
      <c r="A4649" t="s">
        <v>4038</v>
      </c>
      <c r="B4649">
        <v>44334</v>
      </c>
      <c r="C4649" t="s">
        <v>4039</v>
      </c>
      <c r="D4649" s="132">
        <v>44334</v>
      </c>
      <c r="E4649" t="s">
        <v>1429</v>
      </c>
      <c r="F4649" t="s">
        <v>108</v>
      </c>
      <c r="G4649" t="s">
        <v>1097</v>
      </c>
      <c r="H4649" t="s">
        <v>117</v>
      </c>
      <c r="I4649" t="s">
        <v>1344</v>
      </c>
      <c r="J4649">
        <v>6</v>
      </c>
      <c r="K4649">
        <v>9850</v>
      </c>
      <c r="L4649">
        <v>59100</v>
      </c>
      <c r="M4649">
        <v>23.452400000000001</v>
      </c>
      <c r="N4649">
        <v>140.71440000000001</v>
      </c>
      <c r="O4649">
        <v>0</v>
      </c>
      <c r="P4649">
        <v>0</v>
      </c>
      <c r="Q4649">
        <v>9873.4524000000001</v>
      </c>
      <c r="R4649">
        <v>59240.714399999997</v>
      </c>
      <c r="S4649" t="s">
        <v>1428</v>
      </c>
    </row>
    <row r="4650" spans="1:19">
      <c r="A4650" t="s">
        <v>4040</v>
      </c>
      <c r="B4650">
        <v>44334</v>
      </c>
      <c r="C4650" t="s">
        <v>4041</v>
      </c>
      <c r="D4650" s="132">
        <v>44334</v>
      </c>
      <c r="E4650" t="s">
        <v>1429</v>
      </c>
      <c r="F4650" t="s">
        <v>107</v>
      </c>
      <c r="G4650" t="s">
        <v>1097</v>
      </c>
      <c r="H4650" t="s">
        <v>117</v>
      </c>
      <c r="I4650" t="s">
        <v>1475</v>
      </c>
      <c r="J4650">
        <v>25</v>
      </c>
      <c r="K4650">
        <v>9035</v>
      </c>
      <c r="L4650">
        <v>225875</v>
      </c>
      <c r="M4650">
        <v>21.511900000000001</v>
      </c>
      <c r="N4650">
        <v>537.79750000000001</v>
      </c>
      <c r="O4650">
        <v>0</v>
      </c>
      <c r="P4650">
        <v>0</v>
      </c>
      <c r="Q4650">
        <v>9056.5118999999995</v>
      </c>
      <c r="R4650">
        <v>226412.79749999999</v>
      </c>
      <c r="S4650" t="s">
        <v>1428</v>
      </c>
    </row>
    <row r="4651" spans="1:19">
      <c r="A4651" t="s">
        <v>4040</v>
      </c>
      <c r="B4651">
        <v>44334</v>
      </c>
      <c r="C4651" t="s">
        <v>4041</v>
      </c>
      <c r="D4651" s="132">
        <v>44334</v>
      </c>
      <c r="E4651" t="s">
        <v>1429</v>
      </c>
      <c r="F4651" t="s">
        <v>107</v>
      </c>
      <c r="G4651" t="s">
        <v>1097</v>
      </c>
      <c r="H4651" t="s">
        <v>117</v>
      </c>
      <c r="I4651" t="s">
        <v>1420</v>
      </c>
      <c r="J4651">
        <v>25</v>
      </c>
      <c r="K4651">
        <v>9035</v>
      </c>
      <c r="L4651">
        <v>225875</v>
      </c>
      <c r="M4651">
        <v>21.511900000000001</v>
      </c>
      <c r="N4651">
        <v>537.79750000000001</v>
      </c>
      <c r="O4651">
        <v>0</v>
      </c>
      <c r="P4651">
        <v>0</v>
      </c>
      <c r="Q4651">
        <v>9056.5118999999995</v>
      </c>
      <c r="R4651">
        <v>226412.79749999999</v>
      </c>
      <c r="S4651" t="s">
        <v>1428</v>
      </c>
    </row>
    <row r="4652" spans="1:19">
      <c r="A4652" t="s">
        <v>4042</v>
      </c>
      <c r="B4652">
        <v>44334</v>
      </c>
      <c r="C4652" t="s">
        <v>4043</v>
      </c>
      <c r="D4652" s="132">
        <v>44334</v>
      </c>
      <c r="E4652" t="s">
        <v>1429</v>
      </c>
      <c r="F4652" t="s">
        <v>106</v>
      </c>
      <c r="G4652" t="s">
        <v>1444</v>
      </c>
      <c r="H4652" t="s">
        <v>117</v>
      </c>
      <c r="I4652" t="s">
        <v>1375</v>
      </c>
      <c r="J4652">
        <v>60</v>
      </c>
      <c r="K4652">
        <v>1400</v>
      </c>
      <c r="L4652">
        <v>84000</v>
      </c>
      <c r="M4652">
        <v>3.3332999999999999</v>
      </c>
      <c r="N4652">
        <v>199.99799999999999</v>
      </c>
      <c r="O4652">
        <v>0</v>
      </c>
      <c r="P4652">
        <v>0</v>
      </c>
      <c r="Q4652">
        <v>1403.3333</v>
      </c>
      <c r="R4652">
        <v>84199.998000000007</v>
      </c>
      <c r="S4652" t="s">
        <v>1428</v>
      </c>
    </row>
    <row r="4653" spans="1:19">
      <c r="A4653" t="s">
        <v>4042</v>
      </c>
      <c r="B4653">
        <v>44334</v>
      </c>
      <c r="C4653" t="s">
        <v>4043</v>
      </c>
      <c r="D4653" s="132">
        <v>44334</v>
      </c>
      <c r="E4653" t="s">
        <v>1429</v>
      </c>
      <c r="F4653" t="s">
        <v>106</v>
      </c>
      <c r="G4653" t="s">
        <v>1444</v>
      </c>
      <c r="H4653" t="s">
        <v>117</v>
      </c>
      <c r="I4653" t="s">
        <v>1408</v>
      </c>
      <c r="J4653">
        <v>100</v>
      </c>
      <c r="K4653">
        <v>7760</v>
      </c>
      <c r="L4653">
        <v>776000</v>
      </c>
      <c r="M4653">
        <v>18.476199999999999</v>
      </c>
      <c r="N4653">
        <v>1847.62</v>
      </c>
      <c r="O4653">
        <v>0</v>
      </c>
      <c r="P4653">
        <v>0</v>
      </c>
      <c r="Q4653">
        <v>7778.4762000000001</v>
      </c>
      <c r="R4653">
        <v>777847.62</v>
      </c>
      <c r="S4653" t="s">
        <v>1428</v>
      </c>
    </row>
    <row r="4654" spans="1:19">
      <c r="A4654" t="s">
        <v>4042</v>
      </c>
      <c r="B4654">
        <v>44334</v>
      </c>
      <c r="C4654" t="s">
        <v>4043</v>
      </c>
      <c r="D4654" s="132">
        <v>44334</v>
      </c>
      <c r="E4654" t="s">
        <v>1429</v>
      </c>
      <c r="F4654" t="s">
        <v>106</v>
      </c>
      <c r="G4654" t="s">
        <v>1444</v>
      </c>
      <c r="H4654" t="s">
        <v>117</v>
      </c>
      <c r="I4654" t="s">
        <v>1379</v>
      </c>
      <c r="J4654">
        <v>40</v>
      </c>
      <c r="K4654">
        <v>1186</v>
      </c>
      <c r="L4654">
        <v>47440</v>
      </c>
      <c r="M4654">
        <v>2.8237999999999999</v>
      </c>
      <c r="N4654">
        <v>112.952</v>
      </c>
      <c r="O4654">
        <v>0</v>
      </c>
      <c r="P4654">
        <v>0</v>
      </c>
      <c r="Q4654">
        <v>1188.8237999999999</v>
      </c>
      <c r="R4654">
        <v>47552.951999999997</v>
      </c>
      <c r="S4654" t="s">
        <v>1428</v>
      </c>
    </row>
    <row r="4655" spans="1:19">
      <c r="A4655" t="s">
        <v>4044</v>
      </c>
      <c r="B4655">
        <v>44334</v>
      </c>
      <c r="C4655" t="s">
        <v>4045</v>
      </c>
      <c r="D4655" s="132">
        <v>44334</v>
      </c>
      <c r="E4655" t="s">
        <v>1429</v>
      </c>
      <c r="F4655" t="s">
        <v>71</v>
      </c>
      <c r="G4655" t="s">
        <v>1436</v>
      </c>
      <c r="H4655" t="s">
        <v>66</v>
      </c>
      <c r="I4655" t="s">
        <v>1153</v>
      </c>
      <c r="J4655">
        <v>10</v>
      </c>
      <c r="K4655">
        <v>9045</v>
      </c>
      <c r="L4655">
        <v>90450</v>
      </c>
      <c r="M4655">
        <v>21.535699999999999</v>
      </c>
      <c r="N4655">
        <v>215.357</v>
      </c>
      <c r="O4655">
        <v>0</v>
      </c>
      <c r="P4655">
        <v>0</v>
      </c>
      <c r="Q4655">
        <v>9066.5357000000004</v>
      </c>
      <c r="R4655">
        <v>90665.357000000004</v>
      </c>
      <c r="S4655" t="s">
        <v>1428</v>
      </c>
    </row>
    <row r="4656" spans="1:19">
      <c r="A4656" t="s">
        <v>4046</v>
      </c>
      <c r="B4656">
        <v>44334</v>
      </c>
      <c r="C4656" t="s">
        <v>4047</v>
      </c>
      <c r="D4656" s="132">
        <v>44334</v>
      </c>
      <c r="E4656" t="s">
        <v>1429</v>
      </c>
      <c r="F4656" t="s">
        <v>74</v>
      </c>
      <c r="G4656" t="s">
        <v>1054</v>
      </c>
      <c r="H4656" t="s">
        <v>66</v>
      </c>
      <c r="I4656" t="s">
        <v>1408</v>
      </c>
      <c r="J4656">
        <v>10</v>
      </c>
      <c r="K4656">
        <v>7760</v>
      </c>
      <c r="L4656">
        <v>77600</v>
      </c>
      <c r="M4656">
        <v>18.476199999999999</v>
      </c>
      <c r="N4656">
        <v>184.762</v>
      </c>
      <c r="O4656">
        <v>0</v>
      </c>
      <c r="P4656">
        <v>0</v>
      </c>
      <c r="Q4656">
        <v>7778.4762000000001</v>
      </c>
      <c r="R4656">
        <v>77784.762000000002</v>
      </c>
      <c r="S4656" t="s">
        <v>1428</v>
      </c>
    </row>
    <row r="4657" spans="1:19">
      <c r="A4657" t="s">
        <v>4046</v>
      </c>
      <c r="B4657">
        <v>44334</v>
      </c>
      <c r="C4657" t="s">
        <v>4047</v>
      </c>
      <c r="D4657" s="132">
        <v>44334</v>
      </c>
      <c r="E4657" t="s">
        <v>1429</v>
      </c>
      <c r="F4657" t="s">
        <v>74</v>
      </c>
      <c r="G4657" t="s">
        <v>1054</v>
      </c>
      <c r="H4657" t="s">
        <v>66</v>
      </c>
      <c r="I4657" t="s">
        <v>1319</v>
      </c>
      <c r="J4657">
        <v>20</v>
      </c>
      <c r="K4657">
        <v>1244</v>
      </c>
      <c r="L4657">
        <v>24880</v>
      </c>
      <c r="M4657">
        <v>2.9619</v>
      </c>
      <c r="N4657">
        <v>59.238</v>
      </c>
      <c r="O4657">
        <v>0</v>
      </c>
      <c r="P4657">
        <v>0</v>
      </c>
      <c r="Q4657">
        <v>1246.9619</v>
      </c>
      <c r="R4657">
        <v>24939.238000000001</v>
      </c>
      <c r="S4657" t="s">
        <v>1428</v>
      </c>
    </row>
    <row r="4658" spans="1:19">
      <c r="A4658" t="s">
        <v>4046</v>
      </c>
      <c r="B4658">
        <v>44334</v>
      </c>
      <c r="C4658" t="s">
        <v>4047</v>
      </c>
      <c r="D4658" s="132">
        <v>44334</v>
      </c>
      <c r="E4658" t="s">
        <v>1429</v>
      </c>
      <c r="F4658" t="s">
        <v>74</v>
      </c>
      <c r="G4658" t="s">
        <v>1054</v>
      </c>
      <c r="H4658" t="s">
        <v>66</v>
      </c>
      <c r="I4658" t="s">
        <v>1156</v>
      </c>
      <c r="J4658">
        <v>21</v>
      </c>
      <c r="K4658">
        <v>1419</v>
      </c>
      <c r="L4658">
        <v>29799</v>
      </c>
      <c r="M4658">
        <v>3.3786</v>
      </c>
      <c r="N4658">
        <v>70.950599999999994</v>
      </c>
      <c r="O4658">
        <v>0</v>
      </c>
      <c r="P4658">
        <v>0</v>
      </c>
      <c r="Q4658">
        <v>1422.3786</v>
      </c>
      <c r="R4658">
        <v>29869.9506</v>
      </c>
      <c r="S4658" t="s">
        <v>1428</v>
      </c>
    </row>
    <row r="4659" spans="1:19">
      <c r="A4659" t="s">
        <v>4048</v>
      </c>
      <c r="B4659">
        <v>44334</v>
      </c>
      <c r="C4659" t="s">
        <v>4049</v>
      </c>
      <c r="D4659" s="132">
        <v>44334</v>
      </c>
      <c r="E4659" t="s">
        <v>1429</v>
      </c>
      <c r="F4659" t="s">
        <v>72</v>
      </c>
      <c r="G4659" t="s">
        <v>1054</v>
      </c>
      <c r="H4659" t="s">
        <v>66</v>
      </c>
      <c r="I4659" t="s">
        <v>1375</v>
      </c>
      <c r="J4659">
        <v>15</v>
      </c>
      <c r="K4659">
        <v>1400</v>
      </c>
      <c r="L4659">
        <v>21000</v>
      </c>
      <c r="M4659">
        <v>3.3332999999999999</v>
      </c>
      <c r="N4659">
        <v>49.999499999999998</v>
      </c>
      <c r="O4659">
        <v>0</v>
      </c>
      <c r="P4659">
        <v>0</v>
      </c>
      <c r="Q4659">
        <v>1403.3333</v>
      </c>
      <c r="R4659">
        <v>21049.999500000002</v>
      </c>
      <c r="S4659" t="s">
        <v>1428</v>
      </c>
    </row>
    <row r="4660" spans="1:19">
      <c r="A4660" t="s">
        <v>4048</v>
      </c>
      <c r="B4660">
        <v>44334</v>
      </c>
      <c r="C4660" t="s">
        <v>4049</v>
      </c>
      <c r="D4660" s="132">
        <v>44334</v>
      </c>
      <c r="E4660" t="s">
        <v>1429</v>
      </c>
      <c r="F4660" t="s">
        <v>72</v>
      </c>
      <c r="G4660" t="s">
        <v>1054</v>
      </c>
      <c r="H4660" t="s">
        <v>66</v>
      </c>
      <c r="I4660" t="s">
        <v>1408</v>
      </c>
      <c r="J4660">
        <v>25</v>
      </c>
      <c r="K4660">
        <v>7760</v>
      </c>
      <c r="L4660">
        <v>194000</v>
      </c>
      <c r="M4660">
        <v>18.476199999999999</v>
      </c>
      <c r="N4660">
        <v>461.90499999999997</v>
      </c>
      <c r="O4660">
        <v>0</v>
      </c>
      <c r="P4660">
        <v>0</v>
      </c>
      <c r="Q4660">
        <v>7778.4762000000001</v>
      </c>
      <c r="R4660">
        <v>194461.905</v>
      </c>
      <c r="S4660" t="s">
        <v>1428</v>
      </c>
    </row>
    <row r="4661" spans="1:19">
      <c r="A4661" t="s">
        <v>4048</v>
      </c>
      <c r="B4661">
        <v>44334</v>
      </c>
      <c r="C4661" t="s">
        <v>4049</v>
      </c>
      <c r="D4661" s="132">
        <v>44334</v>
      </c>
      <c r="E4661" t="s">
        <v>1429</v>
      </c>
      <c r="F4661" t="s">
        <v>72</v>
      </c>
      <c r="G4661" t="s">
        <v>1054</v>
      </c>
      <c r="H4661" t="s">
        <v>66</v>
      </c>
      <c r="I4661" t="s">
        <v>1379</v>
      </c>
      <c r="J4661">
        <v>60</v>
      </c>
      <c r="K4661">
        <v>1186</v>
      </c>
      <c r="L4661">
        <v>71160</v>
      </c>
      <c r="M4661">
        <v>2.8237999999999999</v>
      </c>
      <c r="N4661">
        <v>169.428</v>
      </c>
      <c r="O4661">
        <v>0</v>
      </c>
      <c r="P4661">
        <v>0</v>
      </c>
      <c r="Q4661">
        <v>1188.8237999999999</v>
      </c>
      <c r="R4661">
        <v>71329.428</v>
      </c>
      <c r="S4661" t="s">
        <v>1428</v>
      </c>
    </row>
    <row r="4662" spans="1:19">
      <c r="A4662" t="s">
        <v>4050</v>
      </c>
      <c r="B4662">
        <v>44334</v>
      </c>
      <c r="C4662" t="s">
        <v>4051</v>
      </c>
      <c r="D4662" s="132">
        <v>44334</v>
      </c>
      <c r="E4662" t="s">
        <v>1429</v>
      </c>
      <c r="F4662" t="s">
        <v>59</v>
      </c>
      <c r="G4662" t="s">
        <v>54</v>
      </c>
      <c r="H4662" t="s">
        <v>54</v>
      </c>
      <c r="I4662" t="s">
        <v>1379</v>
      </c>
      <c r="J4662">
        <v>20</v>
      </c>
      <c r="K4662">
        <v>1186</v>
      </c>
      <c r="L4662">
        <v>23720</v>
      </c>
      <c r="M4662">
        <v>2.8237999999999999</v>
      </c>
      <c r="N4662">
        <v>56.475999999999999</v>
      </c>
      <c r="O4662">
        <v>0</v>
      </c>
      <c r="P4662">
        <v>0</v>
      </c>
      <c r="Q4662">
        <v>1188.8237999999999</v>
      </c>
      <c r="R4662">
        <v>23776.475999999999</v>
      </c>
      <c r="S4662" t="s">
        <v>1428</v>
      </c>
    </row>
    <row r="4663" spans="1:19">
      <c r="A4663" t="s">
        <v>4050</v>
      </c>
      <c r="B4663">
        <v>44334</v>
      </c>
      <c r="C4663" t="s">
        <v>4051</v>
      </c>
      <c r="D4663" s="132">
        <v>44334</v>
      </c>
      <c r="E4663" t="s">
        <v>1429</v>
      </c>
      <c r="F4663" t="s">
        <v>59</v>
      </c>
      <c r="G4663" t="s">
        <v>54</v>
      </c>
      <c r="H4663" t="s">
        <v>54</v>
      </c>
      <c r="I4663" t="s">
        <v>1319</v>
      </c>
      <c r="J4663">
        <v>20</v>
      </c>
      <c r="K4663">
        <v>1244</v>
      </c>
      <c r="L4663">
        <v>24880</v>
      </c>
      <c r="M4663">
        <v>2.9619</v>
      </c>
      <c r="N4663">
        <v>59.238</v>
      </c>
      <c r="O4663">
        <v>0</v>
      </c>
      <c r="P4663">
        <v>0</v>
      </c>
      <c r="Q4663">
        <v>1246.9619</v>
      </c>
      <c r="R4663">
        <v>24939.238000000001</v>
      </c>
      <c r="S4663" t="s">
        <v>1428</v>
      </c>
    </row>
    <row r="4664" spans="1:19">
      <c r="A4664" t="s">
        <v>4052</v>
      </c>
      <c r="B4664">
        <v>44334</v>
      </c>
      <c r="C4664" t="s">
        <v>4053</v>
      </c>
      <c r="D4664" s="132">
        <v>44334</v>
      </c>
      <c r="E4664" t="s">
        <v>1429</v>
      </c>
      <c r="F4664" t="s">
        <v>1393</v>
      </c>
      <c r="G4664" t="s">
        <v>57</v>
      </c>
      <c r="H4664" t="s">
        <v>54</v>
      </c>
      <c r="I4664" t="s">
        <v>1379</v>
      </c>
      <c r="J4664">
        <v>40</v>
      </c>
      <c r="K4664">
        <v>1186</v>
      </c>
      <c r="L4664">
        <v>47440</v>
      </c>
      <c r="M4664">
        <v>2.8237999999999999</v>
      </c>
      <c r="N4664">
        <v>112.952</v>
      </c>
      <c r="O4664">
        <v>0</v>
      </c>
      <c r="P4664">
        <v>0</v>
      </c>
      <c r="Q4664">
        <v>1188.8237999999999</v>
      </c>
      <c r="R4664">
        <v>47552.951999999997</v>
      </c>
      <c r="S4664" t="s">
        <v>1428</v>
      </c>
    </row>
    <row r="4665" spans="1:19">
      <c r="A4665" t="s">
        <v>4052</v>
      </c>
      <c r="B4665">
        <v>44334</v>
      </c>
      <c r="C4665" t="s">
        <v>4053</v>
      </c>
      <c r="D4665" s="132">
        <v>44334</v>
      </c>
      <c r="E4665" t="s">
        <v>1429</v>
      </c>
      <c r="F4665" t="s">
        <v>1393</v>
      </c>
      <c r="G4665" t="s">
        <v>57</v>
      </c>
      <c r="H4665" t="s">
        <v>54</v>
      </c>
      <c r="I4665" t="s">
        <v>2141</v>
      </c>
      <c r="J4665">
        <v>35</v>
      </c>
      <c r="K4665">
        <v>1176</v>
      </c>
      <c r="L4665">
        <v>41160</v>
      </c>
      <c r="M4665">
        <v>2.8</v>
      </c>
      <c r="N4665">
        <v>98</v>
      </c>
      <c r="O4665">
        <v>0</v>
      </c>
      <c r="P4665">
        <v>0</v>
      </c>
      <c r="Q4665">
        <v>1178.8</v>
      </c>
      <c r="R4665">
        <v>41258</v>
      </c>
      <c r="S4665" t="s">
        <v>1428</v>
      </c>
    </row>
    <row r="4666" spans="1:19">
      <c r="A4666" t="s">
        <v>4054</v>
      </c>
      <c r="B4666">
        <v>44334</v>
      </c>
      <c r="C4666" t="s">
        <v>4055</v>
      </c>
      <c r="D4666" s="132">
        <v>44334</v>
      </c>
      <c r="E4666" t="s">
        <v>1429</v>
      </c>
      <c r="F4666" t="s">
        <v>56</v>
      </c>
      <c r="G4666" t="s">
        <v>57</v>
      </c>
      <c r="H4666" t="s">
        <v>54</v>
      </c>
      <c r="I4666" t="s">
        <v>2141</v>
      </c>
      <c r="J4666">
        <v>80</v>
      </c>
      <c r="K4666">
        <v>1176</v>
      </c>
      <c r="L4666">
        <v>94080</v>
      </c>
      <c r="M4666">
        <v>2.8</v>
      </c>
      <c r="N4666">
        <v>224</v>
      </c>
      <c r="O4666">
        <v>0</v>
      </c>
      <c r="P4666">
        <v>0</v>
      </c>
      <c r="Q4666">
        <v>1178.8</v>
      </c>
      <c r="R4666">
        <v>94304</v>
      </c>
      <c r="S4666" t="s">
        <v>1428</v>
      </c>
    </row>
    <row r="4667" spans="1:19">
      <c r="A4667" t="s">
        <v>4056</v>
      </c>
      <c r="B4667">
        <v>44334</v>
      </c>
      <c r="C4667" t="s">
        <v>4057</v>
      </c>
      <c r="D4667" s="132">
        <v>44334</v>
      </c>
      <c r="E4667" t="s">
        <v>1429</v>
      </c>
      <c r="F4667" t="s">
        <v>62</v>
      </c>
      <c r="G4667" t="s">
        <v>1438</v>
      </c>
      <c r="H4667" t="s">
        <v>54</v>
      </c>
      <c r="I4667" t="s">
        <v>1153</v>
      </c>
      <c r="J4667">
        <v>5</v>
      </c>
      <c r="K4667">
        <v>9045</v>
      </c>
      <c r="L4667">
        <v>45225</v>
      </c>
      <c r="M4667">
        <v>21.535699999999999</v>
      </c>
      <c r="N4667">
        <v>107.6785</v>
      </c>
      <c r="O4667">
        <v>0</v>
      </c>
      <c r="P4667">
        <v>0</v>
      </c>
      <c r="Q4667">
        <v>9066.5357000000004</v>
      </c>
      <c r="R4667">
        <v>45332.678500000002</v>
      </c>
      <c r="S4667" t="s">
        <v>1428</v>
      </c>
    </row>
    <row r="4668" spans="1:19">
      <c r="A4668" t="s">
        <v>4058</v>
      </c>
      <c r="B4668">
        <v>44334</v>
      </c>
      <c r="C4668" t="s">
        <v>4059</v>
      </c>
      <c r="D4668" s="132">
        <v>44334</v>
      </c>
      <c r="E4668" t="s">
        <v>1429</v>
      </c>
      <c r="F4668" t="s">
        <v>69</v>
      </c>
      <c r="G4668" t="s">
        <v>66</v>
      </c>
      <c r="H4668" t="s">
        <v>66</v>
      </c>
      <c r="I4668" t="s">
        <v>1344</v>
      </c>
      <c r="J4668">
        <v>5</v>
      </c>
      <c r="K4668">
        <v>9850</v>
      </c>
      <c r="L4668">
        <v>49250</v>
      </c>
      <c r="M4668">
        <v>23.452400000000001</v>
      </c>
      <c r="N4668">
        <v>117.262</v>
      </c>
      <c r="O4668">
        <v>0</v>
      </c>
      <c r="P4668">
        <v>0</v>
      </c>
      <c r="Q4668">
        <v>9873.4524000000001</v>
      </c>
      <c r="R4668">
        <v>49367.262000000002</v>
      </c>
      <c r="S4668" t="s">
        <v>1428</v>
      </c>
    </row>
    <row r="4669" spans="1:19">
      <c r="A4669" t="s">
        <v>4058</v>
      </c>
      <c r="B4669">
        <v>44334</v>
      </c>
      <c r="C4669" t="s">
        <v>4059</v>
      </c>
      <c r="D4669" s="132">
        <v>44334</v>
      </c>
      <c r="E4669" t="s">
        <v>1429</v>
      </c>
      <c r="F4669" t="s">
        <v>69</v>
      </c>
      <c r="G4669" t="s">
        <v>66</v>
      </c>
      <c r="H4669" t="s">
        <v>66</v>
      </c>
      <c r="I4669" t="s">
        <v>1408</v>
      </c>
      <c r="J4669">
        <v>13</v>
      </c>
      <c r="K4669">
        <v>7760</v>
      </c>
      <c r="L4669">
        <v>100880</v>
      </c>
      <c r="M4669">
        <v>18.476199999999999</v>
      </c>
      <c r="N4669">
        <v>240.19059999999999</v>
      </c>
      <c r="O4669">
        <v>0</v>
      </c>
      <c r="P4669">
        <v>0</v>
      </c>
      <c r="Q4669">
        <v>7778.4762000000001</v>
      </c>
      <c r="R4669">
        <v>101120.1906</v>
      </c>
      <c r="S4669" t="s">
        <v>1428</v>
      </c>
    </row>
    <row r="4670" spans="1:19">
      <c r="A4670" t="s">
        <v>4060</v>
      </c>
      <c r="B4670">
        <v>44334</v>
      </c>
      <c r="C4670" t="s">
        <v>4061</v>
      </c>
      <c r="D4670" s="132">
        <v>44334</v>
      </c>
      <c r="E4670" t="s">
        <v>1429</v>
      </c>
      <c r="F4670" t="s">
        <v>63</v>
      </c>
      <c r="G4670" t="s">
        <v>1438</v>
      </c>
      <c r="H4670" t="s">
        <v>54</v>
      </c>
      <c r="I4670" t="s">
        <v>1344</v>
      </c>
      <c r="J4670">
        <v>5</v>
      </c>
      <c r="K4670">
        <v>9850</v>
      </c>
      <c r="L4670">
        <v>49250</v>
      </c>
      <c r="M4670">
        <v>23.452400000000001</v>
      </c>
      <c r="N4670">
        <v>117.262</v>
      </c>
      <c r="O4670">
        <v>0</v>
      </c>
      <c r="P4670">
        <v>0</v>
      </c>
      <c r="Q4670">
        <v>9873.4524000000001</v>
      </c>
      <c r="R4670">
        <v>49367.262000000002</v>
      </c>
      <c r="S4670" t="s">
        <v>1428</v>
      </c>
    </row>
    <row r="4671" spans="1:19">
      <c r="A4671" t="s">
        <v>4060</v>
      </c>
      <c r="B4671">
        <v>44334</v>
      </c>
      <c r="C4671" t="s">
        <v>4061</v>
      </c>
      <c r="D4671" s="132">
        <v>44334</v>
      </c>
      <c r="E4671" t="s">
        <v>1429</v>
      </c>
      <c r="F4671" t="s">
        <v>63</v>
      </c>
      <c r="G4671" t="s">
        <v>1438</v>
      </c>
      <c r="H4671" t="s">
        <v>54</v>
      </c>
      <c r="I4671" t="s">
        <v>1375</v>
      </c>
      <c r="J4671">
        <v>40</v>
      </c>
      <c r="K4671">
        <v>1400</v>
      </c>
      <c r="L4671">
        <v>56000</v>
      </c>
      <c r="M4671">
        <v>3.3332999999999999</v>
      </c>
      <c r="N4671">
        <v>133.33199999999999</v>
      </c>
      <c r="O4671">
        <v>0</v>
      </c>
      <c r="P4671">
        <v>0</v>
      </c>
      <c r="Q4671">
        <v>1403.3333</v>
      </c>
      <c r="R4671">
        <v>56133.332000000002</v>
      </c>
      <c r="S4671" t="s">
        <v>1428</v>
      </c>
    </row>
    <row r="4672" spans="1:19">
      <c r="A4672" t="s">
        <v>4062</v>
      </c>
      <c r="B4672">
        <v>44334</v>
      </c>
      <c r="C4672" t="s">
        <v>4063</v>
      </c>
      <c r="D4672" s="132">
        <v>44334</v>
      </c>
      <c r="E4672" t="s">
        <v>1429</v>
      </c>
      <c r="F4672" t="s">
        <v>113</v>
      </c>
      <c r="G4672" t="s">
        <v>1011</v>
      </c>
      <c r="H4672" t="s">
        <v>54</v>
      </c>
      <c r="I4672" t="s">
        <v>1156</v>
      </c>
      <c r="J4672">
        <v>20</v>
      </c>
      <c r="K4672">
        <v>1419</v>
      </c>
      <c r="L4672">
        <v>28380</v>
      </c>
      <c r="M4672">
        <v>3.3786</v>
      </c>
      <c r="N4672">
        <v>67.572000000000003</v>
      </c>
      <c r="O4672">
        <v>0</v>
      </c>
      <c r="P4672">
        <v>0</v>
      </c>
      <c r="Q4672">
        <v>1422.3786</v>
      </c>
      <c r="R4672">
        <v>28447.572</v>
      </c>
      <c r="S4672" t="s">
        <v>1428</v>
      </c>
    </row>
    <row r="4673" spans="1:19">
      <c r="A4673" t="s">
        <v>4062</v>
      </c>
      <c r="B4673">
        <v>44334</v>
      </c>
      <c r="C4673" t="s">
        <v>4063</v>
      </c>
      <c r="D4673" s="132">
        <v>44334</v>
      </c>
      <c r="E4673" t="s">
        <v>1429</v>
      </c>
      <c r="F4673" t="s">
        <v>113</v>
      </c>
      <c r="G4673" t="s">
        <v>1011</v>
      </c>
      <c r="H4673" t="s">
        <v>54</v>
      </c>
      <c r="I4673" t="s">
        <v>1475</v>
      </c>
      <c r="J4673">
        <v>10</v>
      </c>
      <c r="K4673">
        <v>9035</v>
      </c>
      <c r="L4673">
        <v>90350</v>
      </c>
      <c r="M4673">
        <v>21.511900000000001</v>
      </c>
      <c r="N4673">
        <v>215.119</v>
      </c>
      <c r="O4673">
        <v>0</v>
      </c>
      <c r="P4673">
        <v>0</v>
      </c>
      <c r="Q4673">
        <v>9056.5118999999995</v>
      </c>
      <c r="R4673">
        <v>90565.119000000006</v>
      </c>
      <c r="S4673" t="s">
        <v>1428</v>
      </c>
    </row>
    <row r="4674" spans="1:19">
      <c r="A4674" t="s">
        <v>4064</v>
      </c>
      <c r="B4674">
        <v>44334</v>
      </c>
      <c r="C4674" t="s">
        <v>4065</v>
      </c>
      <c r="D4674" s="132">
        <v>44334</v>
      </c>
      <c r="E4674" t="s">
        <v>1429</v>
      </c>
      <c r="F4674" t="s">
        <v>111</v>
      </c>
      <c r="G4674" t="s">
        <v>1011</v>
      </c>
      <c r="H4674" t="s">
        <v>54</v>
      </c>
      <c r="I4674" t="s">
        <v>1344</v>
      </c>
      <c r="J4674">
        <v>5</v>
      </c>
      <c r="K4674">
        <v>9850</v>
      </c>
      <c r="L4674">
        <v>49250</v>
      </c>
      <c r="M4674">
        <v>23.452400000000001</v>
      </c>
      <c r="N4674">
        <v>117.262</v>
      </c>
      <c r="O4674">
        <v>0</v>
      </c>
      <c r="P4674">
        <v>0</v>
      </c>
      <c r="Q4674">
        <v>9873.4524000000001</v>
      </c>
      <c r="R4674">
        <v>49367.262000000002</v>
      </c>
      <c r="S4674" t="s">
        <v>1428</v>
      </c>
    </row>
    <row r="4675" spans="1:19">
      <c r="A4675" t="s">
        <v>4066</v>
      </c>
      <c r="B4675">
        <v>44334</v>
      </c>
      <c r="C4675" t="s">
        <v>4067</v>
      </c>
      <c r="D4675" s="132">
        <v>44334</v>
      </c>
      <c r="E4675" t="s">
        <v>1429</v>
      </c>
      <c r="F4675" t="s">
        <v>67</v>
      </c>
      <c r="G4675" t="s">
        <v>66</v>
      </c>
      <c r="H4675" t="s">
        <v>66</v>
      </c>
      <c r="I4675" t="s">
        <v>1475</v>
      </c>
      <c r="J4675">
        <v>20</v>
      </c>
      <c r="K4675">
        <v>9035</v>
      </c>
      <c r="L4675">
        <v>180700</v>
      </c>
      <c r="M4675">
        <v>21.511900000000001</v>
      </c>
      <c r="N4675">
        <v>430.238</v>
      </c>
      <c r="O4675">
        <v>0</v>
      </c>
      <c r="P4675">
        <v>0</v>
      </c>
      <c r="Q4675">
        <v>9056.5118999999995</v>
      </c>
      <c r="R4675">
        <v>181130.23800000001</v>
      </c>
      <c r="S4675" t="s">
        <v>1428</v>
      </c>
    </row>
    <row r="4676" spans="1:19">
      <c r="A4676" t="s">
        <v>4068</v>
      </c>
      <c r="B4676">
        <v>44334</v>
      </c>
      <c r="C4676" t="s">
        <v>4069</v>
      </c>
      <c r="D4676" s="132">
        <v>44334</v>
      </c>
      <c r="E4676" t="s">
        <v>1429</v>
      </c>
      <c r="F4676" t="s">
        <v>50</v>
      </c>
      <c r="G4676" t="s">
        <v>1431</v>
      </c>
      <c r="H4676" t="s">
        <v>13</v>
      </c>
      <c r="I4676" t="s">
        <v>1319</v>
      </c>
      <c r="J4676">
        <v>100</v>
      </c>
      <c r="K4676">
        <v>1244</v>
      </c>
      <c r="L4676">
        <v>124400</v>
      </c>
      <c r="M4676">
        <v>2.9620000000000002</v>
      </c>
      <c r="N4676">
        <v>296.2</v>
      </c>
      <c r="O4676">
        <v>0</v>
      </c>
      <c r="P4676">
        <v>0</v>
      </c>
      <c r="Q4676">
        <v>1246.9619</v>
      </c>
      <c r="R4676">
        <v>124696.19</v>
      </c>
      <c r="S4676" t="s">
        <v>1428</v>
      </c>
    </row>
    <row r="4677" spans="1:19">
      <c r="A4677" t="s">
        <v>4068</v>
      </c>
      <c r="B4677">
        <v>44334</v>
      </c>
      <c r="C4677" t="s">
        <v>4069</v>
      </c>
      <c r="D4677" s="132">
        <v>44334</v>
      </c>
      <c r="E4677" t="s">
        <v>1429</v>
      </c>
      <c r="F4677" t="s">
        <v>50</v>
      </c>
      <c r="G4677" t="s">
        <v>1431</v>
      </c>
      <c r="H4677" t="s">
        <v>13</v>
      </c>
      <c r="I4677" t="s">
        <v>1379</v>
      </c>
      <c r="J4677">
        <v>40</v>
      </c>
      <c r="K4677">
        <v>1186</v>
      </c>
      <c r="L4677">
        <v>47440</v>
      </c>
      <c r="M4677">
        <v>2.8239999999999998</v>
      </c>
      <c r="N4677">
        <v>112.96</v>
      </c>
      <c r="O4677">
        <v>0</v>
      </c>
      <c r="P4677">
        <v>0</v>
      </c>
      <c r="Q4677">
        <v>1188.8237999999999</v>
      </c>
      <c r="R4677">
        <v>47552.951999999997</v>
      </c>
      <c r="S4677" t="s">
        <v>1428</v>
      </c>
    </row>
    <row r="4678" spans="1:19">
      <c r="A4678" t="s">
        <v>4070</v>
      </c>
      <c r="B4678">
        <v>44334</v>
      </c>
      <c r="C4678" t="s">
        <v>4071</v>
      </c>
      <c r="D4678" s="132">
        <v>44334</v>
      </c>
      <c r="E4678" t="s">
        <v>1429</v>
      </c>
      <c r="F4678" t="s">
        <v>12</v>
      </c>
      <c r="G4678" t="s">
        <v>1468</v>
      </c>
      <c r="H4678" t="s">
        <v>13</v>
      </c>
      <c r="I4678" t="s">
        <v>1420</v>
      </c>
      <c r="J4678">
        <v>10</v>
      </c>
      <c r="K4678">
        <v>9035</v>
      </c>
      <c r="L4678">
        <v>90350</v>
      </c>
      <c r="M4678">
        <v>21.512</v>
      </c>
      <c r="N4678">
        <v>215.12</v>
      </c>
      <c r="O4678">
        <v>0</v>
      </c>
      <c r="P4678">
        <v>0</v>
      </c>
      <c r="Q4678">
        <v>9056.5118999999995</v>
      </c>
      <c r="R4678">
        <v>90565.119000000006</v>
      </c>
      <c r="S4678" t="s">
        <v>1428</v>
      </c>
    </row>
    <row r="4679" spans="1:19">
      <c r="A4679" t="s">
        <v>4070</v>
      </c>
      <c r="B4679">
        <v>44334</v>
      </c>
      <c r="C4679" t="s">
        <v>4071</v>
      </c>
      <c r="D4679" s="132">
        <v>44334</v>
      </c>
      <c r="E4679" t="s">
        <v>1429</v>
      </c>
      <c r="F4679" t="s">
        <v>12</v>
      </c>
      <c r="G4679" t="s">
        <v>1468</v>
      </c>
      <c r="H4679" t="s">
        <v>13</v>
      </c>
      <c r="I4679" t="s">
        <v>1375</v>
      </c>
      <c r="J4679">
        <v>7</v>
      </c>
      <c r="K4679">
        <v>1400</v>
      </c>
      <c r="L4679">
        <v>9800</v>
      </c>
      <c r="M4679">
        <v>3.3330000000000002</v>
      </c>
      <c r="N4679">
        <v>23.331</v>
      </c>
      <c r="O4679">
        <v>0</v>
      </c>
      <c r="P4679">
        <v>0</v>
      </c>
      <c r="Q4679">
        <v>1403.3333</v>
      </c>
      <c r="R4679">
        <v>9823.3330999999998</v>
      </c>
      <c r="S4679" t="s">
        <v>1428</v>
      </c>
    </row>
    <row r="4680" spans="1:19">
      <c r="A4680" t="s">
        <v>4070</v>
      </c>
      <c r="B4680">
        <v>44334</v>
      </c>
      <c r="C4680" t="s">
        <v>4071</v>
      </c>
      <c r="D4680" s="132">
        <v>44334</v>
      </c>
      <c r="E4680" t="s">
        <v>1429</v>
      </c>
      <c r="F4680" t="s">
        <v>12</v>
      </c>
      <c r="G4680" t="s">
        <v>1468</v>
      </c>
      <c r="H4680" t="s">
        <v>13</v>
      </c>
      <c r="I4680" t="s">
        <v>1156</v>
      </c>
      <c r="J4680">
        <v>20</v>
      </c>
      <c r="K4680">
        <v>1419</v>
      </c>
      <c r="L4680">
        <v>28380</v>
      </c>
      <c r="M4680">
        <v>3.379</v>
      </c>
      <c r="N4680">
        <v>67.58</v>
      </c>
      <c r="O4680">
        <v>0</v>
      </c>
      <c r="P4680">
        <v>0</v>
      </c>
      <c r="Q4680">
        <v>1422.3786</v>
      </c>
      <c r="R4680">
        <v>28447.572</v>
      </c>
      <c r="S4680" t="s">
        <v>1428</v>
      </c>
    </row>
    <row r="4681" spans="1:19">
      <c r="A4681" t="s">
        <v>4070</v>
      </c>
      <c r="B4681">
        <v>44334</v>
      </c>
      <c r="C4681" t="s">
        <v>4071</v>
      </c>
      <c r="D4681" s="132">
        <v>44334</v>
      </c>
      <c r="E4681" t="s">
        <v>1429</v>
      </c>
      <c r="F4681" t="s">
        <v>12</v>
      </c>
      <c r="G4681" t="s">
        <v>1468</v>
      </c>
      <c r="H4681" t="s">
        <v>13</v>
      </c>
      <c r="I4681" t="s">
        <v>1379</v>
      </c>
      <c r="J4681">
        <v>40</v>
      </c>
      <c r="K4681">
        <v>1186</v>
      </c>
      <c r="L4681">
        <v>47440</v>
      </c>
      <c r="M4681">
        <v>2.8239999999999998</v>
      </c>
      <c r="N4681">
        <v>112.96</v>
      </c>
      <c r="O4681">
        <v>0</v>
      </c>
      <c r="P4681">
        <v>0</v>
      </c>
      <c r="Q4681">
        <v>1188.8237999999999</v>
      </c>
      <c r="R4681">
        <v>47552.951999999997</v>
      </c>
      <c r="S4681" t="s">
        <v>1428</v>
      </c>
    </row>
    <row r="4682" spans="1:19">
      <c r="A4682" t="s">
        <v>4070</v>
      </c>
      <c r="B4682">
        <v>44334</v>
      </c>
      <c r="C4682" t="s">
        <v>4071</v>
      </c>
      <c r="D4682" s="132">
        <v>44334</v>
      </c>
      <c r="E4682" t="s">
        <v>1429</v>
      </c>
      <c r="F4682" t="s">
        <v>12</v>
      </c>
      <c r="G4682" t="s">
        <v>1468</v>
      </c>
      <c r="H4682" t="s">
        <v>13</v>
      </c>
      <c r="I4682" t="s">
        <v>1322</v>
      </c>
      <c r="J4682">
        <v>20</v>
      </c>
      <c r="K4682">
        <v>1361</v>
      </c>
      <c r="L4682">
        <v>27220</v>
      </c>
      <c r="M4682">
        <v>3.24</v>
      </c>
      <c r="N4682">
        <v>64.8</v>
      </c>
      <c r="O4682">
        <v>0</v>
      </c>
      <c r="P4682">
        <v>0</v>
      </c>
      <c r="Q4682">
        <v>1364.2405000000001</v>
      </c>
      <c r="R4682">
        <v>27284.81</v>
      </c>
      <c r="S4682" t="s">
        <v>1428</v>
      </c>
    </row>
    <row r="4683" spans="1:19">
      <c r="A4683" t="s">
        <v>4072</v>
      </c>
      <c r="B4683">
        <v>44334</v>
      </c>
      <c r="C4683" t="s">
        <v>4073</v>
      </c>
      <c r="D4683" s="132">
        <v>44334</v>
      </c>
      <c r="E4683" t="s">
        <v>1429</v>
      </c>
      <c r="F4683" t="s">
        <v>91</v>
      </c>
      <c r="G4683" t="s">
        <v>1014</v>
      </c>
      <c r="H4683" t="s">
        <v>1433</v>
      </c>
      <c r="I4683" t="s">
        <v>1319</v>
      </c>
      <c r="J4683">
        <v>20</v>
      </c>
      <c r="K4683">
        <v>1244</v>
      </c>
      <c r="L4683">
        <v>24880</v>
      </c>
      <c r="M4683">
        <v>2.9620000000000002</v>
      </c>
      <c r="N4683">
        <v>59.24</v>
      </c>
      <c r="O4683">
        <v>0</v>
      </c>
      <c r="P4683">
        <v>0</v>
      </c>
      <c r="Q4683">
        <v>1246.9619</v>
      </c>
      <c r="R4683">
        <v>24939.238000000001</v>
      </c>
      <c r="S4683" t="s">
        <v>1428</v>
      </c>
    </row>
    <row r="4684" spans="1:19">
      <c r="A4684" t="s">
        <v>4074</v>
      </c>
      <c r="B4684">
        <v>44334</v>
      </c>
      <c r="C4684" t="s">
        <v>4075</v>
      </c>
      <c r="D4684" s="132">
        <v>44334</v>
      </c>
      <c r="E4684" t="s">
        <v>1429</v>
      </c>
      <c r="F4684" t="s">
        <v>94</v>
      </c>
      <c r="G4684" t="s">
        <v>1014</v>
      </c>
      <c r="H4684" t="s">
        <v>1433</v>
      </c>
      <c r="I4684" t="s">
        <v>1375</v>
      </c>
      <c r="J4684">
        <v>15</v>
      </c>
      <c r="K4684">
        <v>1400</v>
      </c>
      <c r="L4684">
        <v>21000</v>
      </c>
      <c r="M4684">
        <v>3.3330000000000002</v>
      </c>
      <c r="N4684">
        <v>49.994999999999997</v>
      </c>
      <c r="O4684">
        <v>0</v>
      </c>
      <c r="P4684">
        <v>0</v>
      </c>
      <c r="Q4684">
        <v>1403.3333</v>
      </c>
      <c r="R4684">
        <v>21049.999500000002</v>
      </c>
      <c r="S4684" t="s">
        <v>1428</v>
      </c>
    </row>
    <row r="4685" spans="1:19">
      <c r="A4685" t="s">
        <v>4074</v>
      </c>
      <c r="B4685">
        <v>44334</v>
      </c>
      <c r="C4685" t="s">
        <v>4075</v>
      </c>
      <c r="D4685" s="132">
        <v>44334</v>
      </c>
      <c r="E4685" t="s">
        <v>1429</v>
      </c>
      <c r="F4685" t="s">
        <v>94</v>
      </c>
      <c r="G4685" t="s">
        <v>1014</v>
      </c>
      <c r="H4685" t="s">
        <v>1433</v>
      </c>
      <c r="I4685" t="s">
        <v>1319</v>
      </c>
      <c r="J4685">
        <v>15</v>
      </c>
      <c r="K4685">
        <v>1244</v>
      </c>
      <c r="L4685">
        <v>18660</v>
      </c>
      <c r="M4685">
        <v>2.9620000000000002</v>
      </c>
      <c r="N4685">
        <v>44.43</v>
      </c>
      <c r="O4685">
        <v>0</v>
      </c>
      <c r="P4685">
        <v>0</v>
      </c>
      <c r="Q4685">
        <v>1246.9619</v>
      </c>
      <c r="R4685">
        <v>18704.428500000002</v>
      </c>
      <c r="S4685" t="s">
        <v>1428</v>
      </c>
    </row>
    <row r="4686" spans="1:19">
      <c r="A4686" t="s">
        <v>4076</v>
      </c>
      <c r="B4686">
        <v>44334</v>
      </c>
      <c r="C4686" t="s">
        <v>4077</v>
      </c>
      <c r="D4686" s="132">
        <v>44334</v>
      </c>
      <c r="E4686" t="s">
        <v>1429</v>
      </c>
      <c r="F4686" t="s">
        <v>90</v>
      </c>
      <c r="G4686" t="s">
        <v>1017</v>
      </c>
      <c r="H4686" t="s">
        <v>1433</v>
      </c>
      <c r="I4686" t="s">
        <v>1344</v>
      </c>
      <c r="J4686">
        <v>5</v>
      </c>
      <c r="K4686">
        <v>9850</v>
      </c>
      <c r="L4686">
        <v>49250</v>
      </c>
      <c r="M4686">
        <v>23.452000000000002</v>
      </c>
      <c r="N4686">
        <v>117.26</v>
      </c>
      <c r="O4686">
        <v>0</v>
      </c>
      <c r="P4686">
        <v>0</v>
      </c>
      <c r="Q4686">
        <v>9873.4524000000001</v>
      </c>
      <c r="R4686">
        <v>49367.262000000002</v>
      </c>
      <c r="S4686" t="s">
        <v>1428</v>
      </c>
    </row>
    <row r="4687" spans="1:19">
      <c r="A4687" t="s">
        <v>4078</v>
      </c>
      <c r="B4687">
        <v>44334</v>
      </c>
      <c r="C4687" t="s">
        <v>4079</v>
      </c>
      <c r="D4687" s="132">
        <v>44334</v>
      </c>
      <c r="E4687" t="s">
        <v>1429</v>
      </c>
      <c r="F4687" t="s">
        <v>96</v>
      </c>
      <c r="G4687" t="s">
        <v>1013</v>
      </c>
      <c r="H4687" t="s">
        <v>1433</v>
      </c>
      <c r="I4687" t="s">
        <v>1344</v>
      </c>
      <c r="J4687">
        <v>3</v>
      </c>
      <c r="K4687">
        <v>9850</v>
      </c>
      <c r="L4687">
        <v>29550</v>
      </c>
      <c r="M4687">
        <v>23.452000000000002</v>
      </c>
      <c r="N4687">
        <v>70.355999999999995</v>
      </c>
      <c r="O4687">
        <v>0</v>
      </c>
      <c r="P4687">
        <v>0</v>
      </c>
      <c r="Q4687">
        <v>9873.4524000000001</v>
      </c>
      <c r="R4687">
        <v>29620.357199999999</v>
      </c>
      <c r="S4687" t="s">
        <v>1428</v>
      </c>
    </row>
    <row r="4688" spans="1:19">
      <c r="A4688" t="s">
        <v>4078</v>
      </c>
      <c r="B4688">
        <v>44334</v>
      </c>
      <c r="C4688" t="s">
        <v>4079</v>
      </c>
      <c r="D4688" s="132">
        <v>44334</v>
      </c>
      <c r="E4688" t="s">
        <v>1429</v>
      </c>
      <c r="F4688" t="s">
        <v>96</v>
      </c>
      <c r="G4688" t="s">
        <v>1013</v>
      </c>
      <c r="H4688" t="s">
        <v>1433</v>
      </c>
      <c r="I4688" t="s">
        <v>1153</v>
      </c>
      <c r="J4688">
        <v>2</v>
      </c>
      <c r="K4688">
        <v>9045</v>
      </c>
      <c r="L4688">
        <v>18090</v>
      </c>
      <c r="M4688">
        <v>21.536000000000001</v>
      </c>
      <c r="N4688">
        <v>43.072000000000003</v>
      </c>
      <c r="O4688">
        <v>0</v>
      </c>
      <c r="P4688">
        <v>0</v>
      </c>
      <c r="Q4688">
        <v>9066.5357000000004</v>
      </c>
      <c r="R4688">
        <v>18133.071400000001</v>
      </c>
      <c r="S4688" t="s">
        <v>1428</v>
      </c>
    </row>
    <row r="4689" spans="1:19">
      <c r="A4689" t="s">
        <v>4078</v>
      </c>
      <c r="B4689">
        <v>44334</v>
      </c>
      <c r="C4689" t="s">
        <v>4079</v>
      </c>
      <c r="D4689" s="132">
        <v>44334</v>
      </c>
      <c r="E4689" t="s">
        <v>1429</v>
      </c>
      <c r="F4689" t="s">
        <v>96</v>
      </c>
      <c r="G4689" t="s">
        <v>1013</v>
      </c>
      <c r="H4689" t="s">
        <v>1433</v>
      </c>
      <c r="I4689" t="s">
        <v>1379</v>
      </c>
      <c r="J4689">
        <v>20</v>
      </c>
      <c r="K4689">
        <v>1186</v>
      </c>
      <c r="L4689">
        <v>23720</v>
      </c>
      <c r="M4689">
        <v>2.8239999999999998</v>
      </c>
      <c r="N4689">
        <v>56.48</v>
      </c>
      <c r="O4689">
        <v>0</v>
      </c>
      <c r="P4689">
        <v>0</v>
      </c>
      <c r="Q4689">
        <v>1188.8237999999999</v>
      </c>
      <c r="R4689">
        <v>23776.475999999999</v>
      </c>
      <c r="S4689" t="s">
        <v>1428</v>
      </c>
    </row>
    <row r="4690" spans="1:19">
      <c r="A4690" t="s">
        <v>4080</v>
      </c>
      <c r="B4690">
        <v>44334</v>
      </c>
      <c r="C4690" t="s">
        <v>4081</v>
      </c>
      <c r="D4690" s="132">
        <v>44334</v>
      </c>
      <c r="E4690" t="s">
        <v>1429</v>
      </c>
      <c r="F4690" t="s">
        <v>122</v>
      </c>
      <c r="G4690" t="s">
        <v>1449</v>
      </c>
      <c r="H4690" t="s">
        <v>24</v>
      </c>
      <c r="I4690" t="s">
        <v>1344</v>
      </c>
      <c r="J4690">
        <v>10</v>
      </c>
      <c r="K4690">
        <v>9850</v>
      </c>
      <c r="L4690">
        <v>98500</v>
      </c>
      <c r="M4690">
        <v>23.452400000000001</v>
      </c>
      <c r="N4690">
        <v>234.524</v>
      </c>
      <c r="O4690">
        <v>0</v>
      </c>
      <c r="P4690">
        <v>0</v>
      </c>
      <c r="Q4690">
        <v>9873.4524000000001</v>
      </c>
      <c r="R4690">
        <v>98734.524000000005</v>
      </c>
      <c r="S4690" t="s">
        <v>1428</v>
      </c>
    </row>
    <row r="4691" spans="1:19">
      <c r="A4691" t="s">
        <v>4082</v>
      </c>
      <c r="B4691">
        <v>44334</v>
      </c>
      <c r="C4691" t="s">
        <v>4083</v>
      </c>
      <c r="D4691" s="132">
        <v>44334</v>
      </c>
      <c r="E4691" t="s">
        <v>1429</v>
      </c>
      <c r="F4691" t="s">
        <v>68</v>
      </c>
      <c r="G4691" t="s">
        <v>1439</v>
      </c>
      <c r="H4691" t="s">
        <v>66</v>
      </c>
      <c r="I4691" t="s">
        <v>1156</v>
      </c>
      <c r="J4691">
        <v>80</v>
      </c>
      <c r="K4691">
        <v>1419</v>
      </c>
      <c r="L4691">
        <v>113520</v>
      </c>
      <c r="M4691">
        <v>3.3786</v>
      </c>
      <c r="N4691">
        <v>270.28800000000001</v>
      </c>
      <c r="O4691">
        <v>0</v>
      </c>
      <c r="P4691">
        <v>0</v>
      </c>
      <c r="Q4691">
        <v>1422.3786</v>
      </c>
      <c r="R4691">
        <v>113790.288</v>
      </c>
      <c r="S4691" t="s">
        <v>1428</v>
      </c>
    </row>
    <row r="4692" spans="1:19">
      <c r="A4692" t="s">
        <v>4082</v>
      </c>
      <c r="B4692">
        <v>44334</v>
      </c>
      <c r="C4692" t="s">
        <v>4083</v>
      </c>
      <c r="D4692" s="132">
        <v>44334</v>
      </c>
      <c r="E4692" t="s">
        <v>1429</v>
      </c>
      <c r="F4692" t="s">
        <v>68</v>
      </c>
      <c r="G4692" t="s">
        <v>1439</v>
      </c>
      <c r="H4692" t="s">
        <v>66</v>
      </c>
      <c r="I4692" t="s">
        <v>1475</v>
      </c>
      <c r="J4692">
        <v>9</v>
      </c>
      <c r="K4692">
        <v>9035</v>
      </c>
      <c r="L4692">
        <v>81315</v>
      </c>
      <c r="M4692">
        <v>21.511900000000001</v>
      </c>
      <c r="N4692">
        <v>193.6071</v>
      </c>
      <c r="O4692">
        <v>0</v>
      </c>
      <c r="P4692">
        <v>0</v>
      </c>
      <c r="Q4692">
        <v>9056.5118999999995</v>
      </c>
      <c r="R4692">
        <v>81508.607099999994</v>
      </c>
      <c r="S4692" t="s">
        <v>1428</v>
      </c>
    </row>
    <row r="4693" spans="1:19">
      <c r="A4693" t="s">
        <v>4084</v>
      </c>
      <c r="B4693">
        <v>44334</v>
      </c>
      <c r="C4693" t="s">
        <v>4085</v>
      </c>
      <c r="D4693" s="132">
        <v>44334</v>
      </c>
      <c r="E4693" t="s">
        <v>1429</v>
      </c>
      <c r="F4693" t="s">
        <v>75</v>
      </c>
      <c r="G4693" t="s">
        <v>76</v>
      </c>
      <c r="H4693" t="s">
        <v>66</v>
      </c>
      <c r="I4693" t="s">
        <v>1319</v>
      </c>
      <c r="J4693">
        <v>27</v>
      </c>
      <c r="K4693">
        <v>1244</v>
      </c>
      <c r="L4693">
        <v>33588</v>
      </c>
      <c r="M4693">
        <v>2.9619</v>
      </c>
      <c r="N4693">
        <v>79.971299999999999</v>
      </c>
      <c r="O4693">
        <v>0</v>
      </c>
      <c r="P4693">
        <v>0</v>
      </c>
      <c r="Q4693">
        <v>1246.9619</v>
      </c>
      <c r="R4693">
        <v>33667.971299999997</v>
      </c>
      <c r="S4693" t="s">
        <v>1428</v>
      </c>
    </row>
    <row r="4694" spans="1:19">
      <c r="A4694" t="s">
        <v>4084</v>
      </c>
      <c r="B4694">
        <v>44334</v>
      </c>
      <c r="C4694" t="s">
        <v>4085</v>
      </c>
      <c r="D4694" s="132">
        <v>44334</v>
      </c>
      <c r="E4694" t="s">
        <v>1429</v>
      </c>
      <c r="F4694" t="s">
        <v>75</v>
      </c>
      <c r="G4694" t="s">
        <v>76</v>
      </c>
      <c r="H4694" t="s">
        <v>66</v>
      </c>
      <c r="I4694" t="s">
        <v>1379</v>
      </c>
      <c r="J4694">
        <v>40</v>
      </c>
      <c r="K4694">
        <v>1186</v>
      </c>
      <c r="L4694">
        <v>47440</v>
      </c>
      <c r="M4694">
        <v>2.8237999999999999</v>
      </c>
      <c r="N4694">
        <v>112.952</v>
      </c>
      <c r="O4694">
        <v>0</v>
      </c>
      <c r="P4694">
        <v>0</v>
      </c>
      <c r="Q4694">
        <v>1188.8237999999999</v>
      </c>
      <c r="R4694">
        <v>47552.951999999997</v>
      </c>
      <c r="S4694" t="s">
        <v>1428</v>
      </c>
    </row>
    <row r="4695" spans="1:19">
      <c r="A4695" t="s">
        <v>4086</v>
      </c>
      <c r="B4695">
        <v>44334</v>
      </c>
      <c r="C4695" t="s">
        <v>4087</v>
      </c>
      <c r="D4695" s="132">
        <v>44334</v>
      </c>
      <c r="E4695" t="s">
        <v>1429</v>
      </c>
      <c r="F4695" t="s">
        <v>17</v>
      </c>
      <c r="G4695" t="s">
        <v>1047</v>
      </c>
      <c r="H4695" t="s">
        <v>13</v>
      </c>
      <c r="I4695" t="s">
        <v>1420</v>
      </c>
      <c r="J4695">
        <v>20</v>
      </c>
      <c r="K4695">
        <v>9035</v>
      </c>
      <c r="L4695">
        <v>180700</v>
      </c>
      <c r="M4695">
        <v>21.511900000000001</v>
      </c>
      <c r="N4695">
        <v>430.238</v>
      </c>
      <c r="O4695">
        <v>0</v>
      </c>
      <c r="P4695">
        <v>0</v>
      </c>
      <c r="Q4695">
        <v>9056.5118999999995</v>
      </c>
      <c r="R4695">
        <v>181130.23800000001</v>
      </c>
      <c r="S4695" t="s">
        <v>1428</v>
      </c>
    </row>
    <row r="4696" spans="1:19">
      <c r="A4696" t="s">
        <v>4086</v>
      </c>
      <c r="B4696">
        <v>44334</v>
      </c>
      <c r="C4696" t="s">
        <v>4087</v>
      </c>
      <c r="D4696" s="132">
        <v>44334</v>
      </c>
      <c r="E4696" t="s">
        <v>1429</v>
      </c>
      <c r="F4696" t="s">
        <v>17</v>
      </c>
      <c r="G4696" t="s">
        <v>1047</v>
      </c>
      <c r="H4696" t="s">
        <v>13</v>
      </c>
      <c r="I4696" t="s">
        <v>1379</v>
      </c>
      <c r="J4696">
        <v>120</v>
      </c>
      <c r="K4696">
        <v>1186</v>
      </c>
      <c r="L4696">
        <v>142320</v>
      </c>
      <c r="M4696">
        <v>2.8237999999999999</v>
      </c>
      <c r="N4696">
        <v>338.85599999999999</v>
      </c>
      <c r="O4696">
        <v>0</v>
      </c>
      <c r="P4696">
        <v>0</v>
      </c>
      <c r="Q4696">
        <v>1188.8237999999999</v>
      </c>
      <c r="R4696">
        <v>142658.856</v>
      </c>
      <c r="S4696" t="s">
        <v>1428</v>
      </c>
    </row>
    <row r="4697" spans="1:19">
      <c r="A4697" t="s">
        <v>4088</v>
      </c>
      <c r="B4697">
        <v>44334</v>
      </c>
      <c r="C4697" t="s">
        <v>4089</v>
      </c>
      <c r="D4697" s="132">
        <v>44334</v>
      </c>
      <c r="E4697" t="s">
        <v>1429</v>
      </c>
      <c r="F4697" t="s">
        <v>77</v>
      </c>
      <c r="G4697" t="s">
        <v>1017</v>
      </c>
      <c r="H4697" t="s">
        <v>1433</v>
      </c>
      <c r="I4697" t="s">
        <v>1319</v>
      </c>
      <c r="J4697">
        <v>20</v>
      </c>
      <c r="K4697">
        <v>1244</v>
      </c>
      <c r="L4697">
        <v>24880</v>
      </c>
      <c r="M4697">
        <v>2.9620000000000002</v>
      </c>
      <c r="N4697">
        <v>59.24</v>
      </c>
      <c r="O4697">
        <v>0</v>
      </c>
      <c r="P4697">
        <v>0</v>
      </c>
      <c r="Q4697">
        <v>1246.9619</v>
      </c>
      <c r="R4697">
        <v>24939.238000000001</v>
      </c>
      <c r="S4697" t="s">
        <v>1428</v>
      </c>
    </row>
    <row r="4698" spans="1:19">
      <c r="A4698" t="s">
        <v>4088</v>
      </c>
      <c r="B4698">
        <v>44334</v>
      </c>
      <c r="C4698" t="s">
        <v>4089</v>
      </c>
      <c r="D4698" s="132">
        <v>44334</v>
      </c>
      <c r="E4698" t="s">
        <v>1429</v>
      </c>
      <c r="F4698" t="s">
        <v>77</v>
      </c>
      <c r="G4698" t="s">
        <v>1017</v>
      </c>
      <c r="H4698" t="s">
        <v>1433</v>
      </c>
      <c r="I4698" t="s">
        <v>1153</v>
      </c>
      <c r="J4698">
        <v>2</v>
      </c>
      <c r="K4698">
        <v>9045</v>
      </c>
      <c r="L4698">
        <v>18090</v>
      </c>
      <c r="M4698">
        <v>21.536000000000001</v>
      </c>
      <c r="N4698">
        <v>43.072000000000003</v>
      </c>
      <c r="O4698">
        <v>0</v>
      </c>
      <c r="P4698">
        <v>0</v>
      </c>
      <c r="Q4698">
        <v>9066.5357000000004</v>
      </c>
      <c r="R4698">
        <v>18133.071400000001</v>
      </c>
      <c r="S4698" t="s">
        <v>1428</v>
      </c>
    </row>
    <row r="4699" spans="1:19">
      <c r="A4699" t="s">
        <v>4088</v>
      </c>
      <c r="B4699">
        <v>44334</v>
      </c>
      <c r="C4699" t="s">
        <v>4089</v>
      </c>
      <c r="D4699" s="132">
        <v>44334</v>
      </c>
      <c r="E4699" t="s">
        <v>1429</v>
      </c>
      <c r="F4699" t="s">
        <v>77</v>
      </c>
      <c r="G4699" t="s">
        <v>1017</v>
      </c>
      <c r="H4699" t="s">
        <v>1433</v>
      </c>
      <c r="I4699" t="s">
        <v>1408</v>
      </c>
      <c r="J4699">
        <v>3</v>
      </c>
      <c r="K4699">
        <v>7760</v>
      </c>
      <c r="L4699">
        <v>23280</v>
      </c>
      <c r="M4699">
        <v>18.475999999999999</v>
      </c>
      <c r="N4699">
        <v>55.427999999999997</v>
      </c>
      <c r="O4699">
        <v>0</v>
      </c>
      <c r="P4699">
        <v>0</v>
      </c>
      <c r="Q4699">
        <v>7778.4762000000001</v>
      </c>
      <c r="R4699">
        <v>23335.428599999999</v>
      </c>
      <c r="S4699" t="s">
        <v>1428</v>
      </c>
    </row>
    <row r="4700" spans="1:19">
      <c r="A4700" t="s">
        <v>4088</v>
      </c>
      <c r="B4700">
        <v>44334</v>
      </c>
      <c r="C4700" t="s">
        <v>4089</v>
      </c>
      <c r="D4700" s="132">
        <v>44334</v>
      </c>
      <c r="E4700" t="s">
        <v>1429</v>
      </c>
      <c r="F4700" t="s">
        <v>77</v>
      </c>
      <c r="G4700" t="s">
        <v>1017</v>
      </c>
      <c r="H4700" t="s">
        <v>1433</v>
      </c>
      <c r="I4700" t="s">
        <v>1379</v>
      </c>
      <c r="J4700">
        <v>20</v>
      </c>
      <c r="K4700">
        <v>1186</v>
      </c>
      <c r="L4700">
        <v>23720</v>
      </c>
      <c r="M4700">
        <v>2.8239999999999998</v>
      </c>
      <c r="N4700">
        <v>56.48</v>
      </c>
      <c r="O4700">
        <v>0</v>
      </c>
      <c r="P4700">
        <v>0</v>
      </c>
      <c r="Q4700">
        <v>1188.8237999999999</v>
      </c>
      <c r="R4700">
        <v>23776.475999999999</v>
      </c>
      <c r="S4700" t="s">
        <v>1428</v>
      </c>
    </row>
    <row r="4701" spans="1:19">
      <c r="A4701" t="s">
        <v>4090</v>
      </c>
      <c r="B4701">
        <v>44334</v>
      </c>
      <c r="C4701" t="s">
        <v>4091</v>
      </c>
      <c r="D4701" s="132">
        <v>44334</v>
      </c>
      <c r="E4701" t="s">
        <v>1429</v>
      </c>
      <c r="F4701" t="s">
        <v>978</v>
      </c>
      <c r="G4701" t="s">
        <v>76</v>
      </c>
      <c r="H4701" t="s">
        <v>66</v>
      </c>
      <c r="I4701" t="s">
        <v>1408</v>
      </c>
      <c r="J4701">
        <v>60</v>
      </c>
      <c r="K4701">
        <v>7760</v>
      </c>
      <c r="L4701">
        <v>465600</v>
      </c>
      <c r="M4701">
        <v>18.476199999999999</v>
      </c>
      <c r="N4701">
        <v>1108.5719999999999</v>
      </c>
      <c r="O4701">
        <v>0</v>
      </c>
      <c r="P4701">
        <v>0</v>
      </c>
      <c r="Q4701">
        <v>7778.4762000000001</v>
      </c>
      <c r="R4701">
        <v>466708.57199999999</v>
      </c>
      <c r="S4701" t="s">
        <v>1428</v>
      </c>
    </row>
    <row r="4702" spans="1:19">
      <c r="A4702" t="s">
        <v>4090</v>
      </c>
      <c r="B4702">
        <v>44334</v>
      </c>
      <c r="C4702" t="s">
        <v>4091</v>
      </c>
      <c r="D4702" s="132">
        <v>44334</v>
      </c>
      <c r="E4702" t="s">
        <v>1429</v>
      </c>
      <c r="F4702" t="s">
        <v>978</v>
      </c>
      <c r="G4702" t="s">
        <v>76</v>
      </c>
      <c r="H4702" t="s">
        <v>66</v>
      </c>
      <c r="I4702" t="s">
        <v>1375</v>
      </c>
      <c r="J4702">
        <v>40</v>
      </c>
      <c r="K4702">
        <v>1400</v>
      </c>
      <c r="L4702">
        <v>56000</v>
      </c>
      <c r="M4702">
        <v>3.3332999999999999</v>
      </c>
      <c r="N4702">
        <v>133.33199999999999</v>
      </c>
      <c r="O4702">
        <v>0</v>
      </c>
      <c r="P4702">
        <v>0</v>
      </c>
      <c r="Q4702">
        <v>1403.3333</v>
      </c>
      <c r="R4702">
        <v>56133.332000000002</v>
      </c>
      <c r="S4702" t="s">
        <v>1428</v>
      </c>
    </row>
    <row r="4703" spans="1:19">
      <c r="A4703" t="s">
        <v>4090</v>
      </c>
      <c r="B4703">
        <v>44334</v>
      </c>
      <c r="C4703" t="s">
        <v>4091</v>
      </c>
      <c r="D4703" s="132">
        <v>44334</v>
      </c>
      <c r="E4703" t="s">
        <v>1429</v>
      </c>
      <c r="F4703" t="s">
        <v>978</v>
      </c>
      <c r="G4703" t="s">
        <v>76</v>
      </c>
      <c r="H4703" t="s">
        <v>66</v>
      </c>
      <c r="I4703" t="s">
        <v>1379</v>
      </c>
      <c r="J4703">
        <v>80</v>
      </c>
      <c r="K4703">
        <v>1186</v>
      </c>
      <c r="L4703">
        <v>94880</v>
      </c>
      <c r="M4703">
        <v>2.8237999999999999</v>
      </c>
      <c r="N4703">
        <v>225.904</v>
      </c>
      <c r="O4703">
        <v>0</v>
      </c>
      <c r="P4703">
        <v>0</v>
      </c>
      <c r="Q4703">
        <v>1188.8237999999999</v>
      </c>
      <c r="R4703">
        <v>95105.903999999995</v>
      </c>
      <c r="S4703" t="s">
        <v>1428</v>
      </c>
    </row>
    <row r="4704" spans="1:19">
      <c r="A4704" t="s">
        <v>4092</v>
      </c>
      <c r="B4704">
        <v>44334</v>
      </c>
      <c r="C4704" t="s">
        <v>4093</v>
      </c>
      <c r="D4704" s="132">
        <v>44334</v>
      </c>
      <c r="E4704" t="s">
        <v>1429</v>
      </c>
      <c r="F4704" t="s">
        <v>931</v>
      </c>
      <c r="G4704" t="s">
        <v>1014</v>
      </c>
      <c r="H4704" t="s">
        <v>1433</v>
      </c>
      <c r="I4704" t="s">
        <v>1344</v>
      </c>
      <c r="J4704">
        <v>7</v>
      </c>
      <c r="K4704">
        <v>9850</v>
      </c>
      <c r="L4704">
        <v>68950</v>
      </c>
      <c r="M4704">
        <v>23.452000000000002</v>
      </c>
      <c r="N4704">
        <v>164.16399999999999</v>
      </c>
      <c r="O4704">
        <v>0</v>
      </c>
      <c r="P4704">
        <v>0</v>
      </c>
      <c r="Q4704">
        <v>9873.4524000000001</v>
      </c>
      <c r="R4704">
        <v>69114.166800000006</v>
      </c>
      <c r="S4704" t="s">
        <v>1428</v>
      </c>
    </row>
    <row r="4705" spans="1:19">
      <c r="A4705" t="s">
        <v>4092</v>
      </c>
      <c r="B4705">
        <v>44334</v>
      </c>
      <c r="C4705" t="s">
        <v>4093</v>
      </c>
      <c r="D4705" s="132">
        <v>44334</v>
      </c>
      <c r="E4705" t="s">
        <v>1429</v>
      </c>
      <c r="F4705" t="s">
        <v>931</v>
      </c>
      <c r="G4705" t="s">
        <v>1014</v>
      </c>
      <c r="H4705" t="s">
        <v>1433</v>
      </c>
      <c r="I4705" t="s">
        <v>1375</v>
      </c>
      <c r="J4705">
        <v>40</v>
      </c>
      <c r="K4705">
        <v>1400</v>
      </c>
      <c r="L4705">
        <v>56000</v>
      </c>
      <c r="M4705">
        <v>3.3330000000000002</v>
      </c>
      <c r="N4705">
        <v>133.32</v>
      </c>
      <c r="O4705">
        <v>0</v>
      </c>
      <c r="P4705">
        <v>0</v>
      </c>
      <c r="Q4705">
        <v>1403.3333</v>
      </c>
      <c r="R4705">
        <v>56133.332000000002</v>
      </c>
      <c r="S4705" t="s">
        <v>1428</v>
      </c>
    </row>
    <row r="4706" spans="1:19">
      <c r="A4706" t="s">
        <v>4092</v>
      </c>
      <c r="B4706">
        <v>44334</v>
      </c>
      <c r="C4706" t="s">
        <v>4093</v>
      </c>
      <c r="D4706" s="132">
        <v>44334</v>
      </c>
      <c r="E4706" t="s">
        <v>1429</v>
      </c>
      <c r="F4706" t="s">
        <v>931</v>
      </c>
      <c r="G4706" t="s">
        <v>1014</v>
      </c>
      <c r="H4706" t="s">
        <v>1433</v>
      </c>
      <c r="I4706" t="s">
        <v>1319</v>
      </c>
      <c r="J4706">
        <v>40</v>
      </c>
      <c r="K4706">
        <v>1244</v>
      </c>
      <c r="L4706">
        <v>49760</v>
      </c>
      <c r="M4706">
        <v>2.9620000000000002</v>
      </c>
      <c r="N4706">
        <v>118.48</v>
      </c>
      <c r="O4706">
        <v>0</v>
      </c>
      <c r="P4706">
        <v>0</v>
      </c>
      <c r="Q4706">
        <v>1246.9619</v>
      </c>
      <c r="R4706">
        <v>49878.476000000002</v>
      </c>
      <c r="S4706" t="s">
        <v>1428</v>
      </c>
    </row>
    <row r="4707" spans="1:19">
      <c r="A4707" t="s">
        <v>4094</v>
      </c>
      <c r="B4707">
        <v>44334</v>
      </c>
      <c r="C4707" t="s">
        <v>4095</v>
      </c>
      <c r="D4707" s="132">
        <v>44334</v>
      </c>
      <c r="E4707" t="s">
        <v>1143</v>
      </c>
      <c r="F4707" t="s">
        <v>4096</v>
      </c>
      <c r="G4707" t="s">
        <v>1143</v>
      </c>
      <c r="H4707" t="s">
        <v>1143</v>
      </c>
      <c r="I4707" t="s">
        <v>1475</v>
      </c>
      <c r="J4707">
        <v>2</v>
      </c>
      <c r="K4707">
        <v>9162.5</v>
      </c>
      <c r="L4707">
        <v>18325</v>
      </c>
      <c r="M4707">
        <v>21.8155</v>
      </c>
      <c r="N4707">
        <v>43.631</v>
      </c>
      <c r="O4707">
        <v>0</v>
      </c>
      <c r="P4707">
        <v>0</v>
      </c>
      <c r="Q4707">
        <v>9184.3155000000006</v>
      </c>
      <c r="R4707">
        <v>18368.631000000001</v>
      </c>
      <c r="S4707" t="s">
        <v>1428</v>
      </c>
    </row>
    <row r="4708" spans="1:19">
      <c r="A4708" t="s">
        <v>4094</v>
      </c>
      <c r="B4708">
        <v>44334</v>
      </c>
      <c r="C4708" t="s">
        <v>4095</v>
      </c>
      <c r="D4708" s="132">
        <v>44334</v>
      </c>
      <c r="E4708" t="s">
        <v>1143</v>
      </c>
      <c r="F4708" t="s">
        <v>4096</v>
      </c>
      <c r="G4708" t="s">
        <v>1143</v>
      </c>
      <c r="H4708" t="s">
        <v>1143</v>
      </c>
      <c r="I4708" t="s">
        <v>1408</v>
      </c>
      <c r="J4708">
        <v>5</v>
      </c>
      <c r="K4708">
        <v>7870</v>
      </c>
      <c r="L4708">
        <v>39350</v>
      </c>
      <c r="M4708">
        <v>18.738099999999999</v>
      </c>
      <c r="N4708">
        <v>93.6905</v>
      </c>
      <c r="O4708">
        <v>0</v>
      </c>
      <c r="P4708">
        <v>0</v>
      </c>
      <c r="Q4708">
        <v>7888.7380999999996</v>
      </c>
      <c r="R4708">
        <v>39443.690499999997</v>
      </c>
      <c r="S4708" t="s">
        <v>1428</v>
      </c>
    </row>
    <row r="4709" spans="1:19">
      <c r="A4709" t="s">
        <v>4097</v>
      </c>
      <c r="B4709">
        <v>44334</v>
      </c>
      <c r="C4709" t="s">
        <v>4098</v>
      </c>
      <c r="D4709" s="132">
        <v>44334</v>
      </c>
      <c r="E4709" t="s">
        <v>1143</v>
      </c>
      <c r="F4709" t="s">
        <v>1150</v>
      </c>
      <c r="G4709" t="s">
        <v>1143</v>
      </c>
      <c r="H4709" t="s">
        <v>1143</v>
      </c>
      <c r="I4709" t="s">
        <v>1408</v>
      </c>
      <c r="J4709">
        <v>6</v>
      </c>
      <c r="K4709">
        <v>7870</v>
      </c>
      <c r="L4709">
        <v>47220</v>
      </c>
      <c r="M4709">
        <v>18.738099999999999</v>
      </c>
      <c r="N4709">
        <v>112.4286</v>
      </c>
      <c r="O4709">
        <v>0</v>
      </c>
      <c r="P4709">
        <v>0</v>
      </c>
      <c r="Q4709">
        <v>7888.7380999999996</v>
      </c>
      <c r="R4709">
        <v>47332.428599999999</v>
      </c>
      <c r="S4709" t="s">
        <v>1428</v>
      </c>
    </row>
    <row r="4710" spans="1:19">
      <c r="A4710" t="s">
        <v>4097</v>
      </c>
      <c r="B4710">
        <v>44334</v>
      </c>
      <c r="C4710" t="s">
        <v>4098</v>
      </c>
      <c r="D4710" s="132">
        <v>44334</v>
      </c>
      <c r="E4710" t="s">
        <v>1143</v>
      </c>
      <c r="F4710" t="s">
        <v>1150</v>
      </c>
      <c r="G4710" t="s">
        <v>1143</v>
      </c>
      <c r="H4710" t="s">
        <v>1143</v>
      </c>
      <c r="I4710" t="s">
        <v>1420</v>
      </c>
      <c r="J4710">
        <v>2</v>
      </c>
      <c r="K4710">
        <v>9162.5</v>
      </c>
      <c r="L4710">
        <v>18325</v>
      </c>
      <c r="M4710">
        <v>21.8155</v>
      </c>
      <c r="N4710">
        <v>43.631</v>
      </c>
      <c r="O4710">
        <v>0</v>
      </c>
      <c r="P4710">
        <v>0</v>
      </c>
      <c r="Q4710">
        <v>9184.3155000000006</v>
      </c>
      <c r="R4710">
        <v>18368.631000000001</v>
      </c>
      <c r="S4710" t="s">
        <v>1428</v>
      </c>
    </row>
    <row r="4711" spans="1:19">
      <c r="A4711" t="s">
        <v>4097</v>
      </c>
      <c r="B4711">
        <v>44334</v>
      </c>
      <c r="C4711" t="s">
        <v>4098</v>
      </c>
      <c r="D4711" s="132">
        <v>44334</v>
      </c>
      <c r="E4711" t="s">
        <v>1143</v>
      </c>
      <c r="F4711" t="s">
        <v>1150</v>
      </c>
      <c r="G4711" t="s">
        <v>1143</v>
      </c>
      <c r="H4711" t="s">
        <v>1143</v>
      </c>
      <c r="I4711" t="s">
        <v>1344</v>
      </c>
      <c r="J4711">
        <v>1</v>
      </c>
      <c r="K4711">
        <v>9990</v>
      </c>
      <c r="L4711">
        <v>9990</v>
      </c>
      <c r="M4711">
        <v>23.785699999999999</v>
      </c>
      <c r="N4711">
        <v>23.785699999999999</v>
      </c>
      <c r="O4711">
        <v>0</v>
      </c>
      <c r="P4711">
        <v>0</v>
      </c>
      <c r="Q4711">
        <v>10013.7857</v>
      </c>
      <c r="R4711">
        <v>10013.7857</v>
      </c>
      <c r="S4711" t="s">
        <v>1428</v>
      </c>
    </row>
    <row r="4712" spans="1:19">
      <c r="A4712" t="s">
        <v>4097</v>
      </c>
      <c r="B4712">
        <v>44334</v>
      </c>
      <c r="C4712" t="s">
        <v>4098</v>
      </c>
      <c r="D4712" s="132">
        <v>44334</v>
      </c>
      <c r="E4712" t="s">
        <v>1143</v>
      </c>
      <c r="F4712" t="s">
        <v>1150</v>
      </c>
      <c r="G4712" t="s">
        <v>1143</v>
      </c>
      <c r="H4712" t="s">
        <v>1143</v>
      </c>
      <c r="I4712" t="s">
        <v>1156</v>
      </c>
      <c r="J4712">
        <v>10</v>
      </c>
      <c r="K4712">
        <v>1439.5</v>
      </c>
      <c r="L4712">
        <v>14395</v>
      </c>
      <c r="M4712">
        <v>3.4274</v>
      </c>
      <c r="N4712">
        <v>34.274000000000001</v>
      </c>
      <c r="O4712">
        <v>0</v>
      </c>
      <c r="P4712">
        <v>0</v>
      </c>
      <c r="Q4712">
        <v>1442.9274</v>
      </c>
      <c r="R4712">
        <v>14429.273999999999</v>
      </c>
      <c r="S4712" t="s">
        <v>1428</v>
      </c>
    </row>
    <row r="4713" spans="1:19">
      <c r="A4713" t="s">
        <v>4097</v>
      </c>
      <c r="B4713">
        <v>44334</v>
      </c>
      <c r="C4713" t="s">
        <v>4098</v>
      </c>
      <c r="D4713" s="132">
        <v>44334</v>
      </c>
      <c r="E4713" t="s">
        <v>1143</v>
      </c>
      <c r="F4713" t="s">
        <v>1150</v>
      </c>
      <c r="G4713" t="s">
        <v>1143</v>
      </c>
      <c r="H4713" t="s">
        <v>1143</v>
      </c>
      <c r="I4713" t="s">
        <v>1475</v>
      </c>
      <c r="J4713">
        <v>1</v>
      </c>
      <c r="K4713">
        <v>9162.5</v>
      </c>
      <c r="L4713">
        <v>9162.5</v>
      </c>
      <c r="M4713">
        <v>21.8155</v>
      </c>
      <c r="N4713">
        <v>21.8155</v>
      </c>
      <c r="O4713">
        <v>0</v>
      </c>
      <c r="P4713">
        <v>0</v>
      </c>
      <c r="Q4713">
        <v>9184.3155000000006</v>
      </c>
      <c r="R4713">
        <v>9184.3155000000006</v>
      </c>
      <c r="S4713" t="s">
        <v>1428</v>
      </c>
    </row>
    <row r="4714" spans="1:19">
      <c r="A4714" t="s">
        <v>4099</v>
      </c>
      <c r="B4714">
        <v>44334</v>
      </c>
      <c r="C4714" t="s">
        <v>4100</v>
      </c>
      <c r="D4714" s="132">
        <v>44334</v>
      </c>
      <c r="E4714" t="s">
        <v>1143</v>
      </c>
      <c r="F4714" t="s">
        <v>2716</v>
      </c>
      <c r="G4714" t="s">
        <v>1143</v>
      </c>
      <c r="H4714" t="s">
        <v>1143</v>
      </c>
      <c r="I4714" t="s">
        <v>1420</v>
      </c>
      <c r="J4714">
        <v>1</v>
      </c>
      <c r="K4714">
        <v>9162.5</v>
      </c>
      <c r="L4714">
        <v>9162.5</v>
      </c>
      <c r="M4714">
        <v>21.8155</v>
      </c>
      <c r="N4714">
        <v>21.8155</v>
      </c>
      <c r="O4714">
        <v>0</v>
      </c>
      <c r="P4714">
        <v>0</v>
      </c>
      <c r="Q4714">
        <v>9184.3155000000006</v>
      </c>
      <c r="R4714">
        <v>9184.3155000000006</v>
      </c>
      <c r="S4714" t="s">
        <v>1428</v>
      </c>
    </row>
    <row r="4715" spans="1:19">
      <c r="A4715" t="s">
        <v>4099</v>
      </c>
      <c r="B4715">
        <v>44334</v>
      </c>
      <c r="C4715" t="s">
        <v>4100</v>
      </c>
      <c r="D4715" s="132">
        <v>44334</v>
      </c>
      <c r="E4715" t="s">
        <v>1143</v>
      </c>
      <c r="F4715" t="s">
        <v>2716</v>
      </c>
      <c r="G4715" t="s">
        <v>1143</v>
      </c>
      <c r="H4715" t="s">
        <v>1143</v>
      </c>
      <c r="I4715" t="s">
        <v>1475</v>
      </c>
      <c r="J4715">
        <v>2</v>
      </c>
      <c r="K4715">
        <v>9162.5</v>
      </c>
      <c r="L4715">
        <v>18325</v>
      </c>
      <c r="M4715">
        <v>21.8155</v>
      </c>
      <c r="N4715">
        <v>43.631</v>
      </c>
      <c r="O4715">
        <v>0</v>
      </c>
      <c r="P4715">
        <v>0</v>
      </c>
      <c r="Q4715">
        <v>9184.3155000000006</v>
      </c>
      <c r="R4715">
        <v>18368.631000000001</v>
      </c>
      <c r="S4715" t="s">
        <v>1428</v>
      </c>
    </row>
    <row r="4716" spans="1:19">
      <c r="A4716" t="s">
        <v>4101</v>
      </c>
      <c r="B4716">
        <v>44334</v>
      </c>
      <c r="C4716" t="s">
        <v>4102</v>
      </c>
      <c r="D4716" s="132">
        <v>44334</v>
      </c>
      <c r="E4716" t="s">
        <v>1429</v>
      </c>
      <c r="F4716" t="s">
        <v>98</v>
      </c>
      <c r="G4716" t="s">
        <v>1046</v>
      </c>
      <c r="H4716" t="s">
        <v>1433</v>
      </c>
      <c r="I4716" t="s">
        <v>1379</v>
      </c>
      <c r="J4716">
        <v>20</v>
      </c>
      <c r="K4716">
        <v>1186</v>
      </c>
      <c r="L4716">
        <v>23720</v>
      </c>
      <c r="M4716">
        <v>2.8239999999999998</v>
      </c>
      <c r="N4716">
        <v>56.48</v>
      </c>
      <c r="O4716">
        <v>0</v>
      </c>
      <c r="P4716">
        <v>0</v>
      </c>
      <c r="Q4716">
        <v>1188.8237999999999</v>
      </c>
      <c r="R4716">
        <v>23776.475999999999</v>
      </c>
      <c r="S4716" t="s">
        <v>1428</v>
      </c>
    </row>
    <row r="4717" spans="1:19">
      <c r="A4717" t="s">
        <v>4103</v>
      </c>
      <c r="B4717">
        <v>44334</v>
      </c>
      <c r="C4717" t="s">
        <v>4104</v>
      </c>
      <c r="D4717" s="132">
        <v>44334</v>
      </c>
      <c r="E4717" t="s">
        <v>1426</v>
      </c>
      <c r="F4717" t="s">
        <v>2967</v>
      </c>
      <c r="G4717" t="s">
        <v>2966</v>
      </c>
      <c r="H4717" t="s">
        <v>1426</v>
      </c>
      <c r="I4717" t="s">
        <v>1344</v>
      </c>
      <c r="J4717">
        <v>1</v>
      </c>
      <c r="K4717">
        <v>9870</v>
      </c>
      <c r="L4717">
        <v>9870</v>
      </c>
      <c r="M4717">
        <v>0</v>
      </c>
      <c r="N4717">
        <v>0</v>
      </c>
      <c r="O4717">
        <v>0</v>
      </c>
      <c r="P4717">
        <v>0</v>
      </c>
      <c r="Q4717">
        <v>9870</v>
      </c>
      <c r="R4717">
        <v>9870</v>
      </c>
      <c r="S4717" t="s">
        <v>1428</v>
      </c>
    </row>
    <row r="4718" spans="1:19">
      <c r="A4718" t="s">
        <v>4105</v>
      </c>
      <c r="B4718">
        <v>44334</v>
      </c>
      <c r="C4718" t="s">
        <v>4106</v>
      </c>
      <c r="D4718" s="132">
        <v>44334</v>
      </c>
      <c r="E4718" t="s">
        <v>1429</v>
      </c>
      <c r="F4718" t="s">
        <v>101</v>
      </c>
      <c r="G4718" t="s">
        <v>1014</v>
      </c>
      <c r="H4718" t="s">
        <v>1433</v>
      </c>
      <c r="I4718" t="s">
        <v>1319</v>
      </c>
      <c r="J4718">
        <v>20</v>
      </c>
      <c r="K4718">
        <v>1244</v>
      </c>
      <c r="L4718">
        <v>24880</v>
      </c>
      <c r="M4718">
        <v>2.9620000000000002</v>
      </c>
      <c r="N4718">
        <v>59.24</v>
      </c>
      <c r="O4718">
        <v>0</v>
      </c>
      <c r="P4718">
        <v>0</v>
      </c>
      <c r="Q4718">
        <v>1246.9619</v>
      </c>
      <c r="R4718">
        <v>24939.238000000001</v>
      </c>
      <c r="S4718" t="s">
        <v>1428</v>
      </c>
    </row>
    <row r="4719" spans="1:19">
      <c r="A4719" t="s">
        <v>4107</v>
      </c>
      <c r="B4719">
        <v>44334</v>
      </c>
      <c r="C4719" t="s">
        <v>4108</v>
      </c>
      <c r="D4719" s="132">
        <v>44334</v>
      </c>
      <c r="E4719" t="s">
        <v>1143</v>
      </c>
      <c r="F4719" t="s">
        <v>1314</v>
      </c>
      <c r="G4719" t="s">
        <v>1143</v>
      </c>
      <c r="H4719" t="s">
        <v>1143</v>
      </c>
      <c r="I4719" t="s">
        <v>1344</v>
      </c>
      <c r="J4719">
        <v>2</v>
      </c>
      <c r="K4719">
        <v>9990</v>
      </c>
      <c r="L4719">
        <v>19980</v>
      </c>
      <c r="M4719">
        <v>23.785699999999999</v>
      </c>
      <c r="N4719">
        <v>47.571399999999997</v>
      </c>
      <c r="O4719">
        <v>0</v>
      </c>
      <c r="P4719">
        <v>0</v>
      </c>
      <c r="Q4719">
        <v>10013.7857</v>
      </c>
      <c r="R4719">
        <v>20027.571400000001</v>
      </c>
      <c r="S4719" t="s">
        <v>1428</v>
      </c>
    </row>
    <row r="4720" spans="1:19">
      <c r="A4720" t="s">
        <v>4107</v>
      </c>
      <c r="B4720">
        <v>44334</v>
      </c>
      <c r="C4720" t="s">
        <v>4108</v>
      </c>
      <c r="D4720" s="132">
        <v>44334</v>
      </c>
      <c r="E4720" t="s">
        <v>1143</v>
      </c>
      <c r="F4720" t="s">
        <v>1314</v>
      </c>
      <c r="G4720" t="s">
        <v>1143</v>
      </c>
      <c r="H4720" t="s">
        <v>1143</v>
      </c>
      <c r="I4720" t="s">
        <v>1420</v>
      </c>
      <c r="J4720">
        <v>1</v>
      </c>
      <c r="K4720">
        <v>9162.5</v>
      </c>
      <c r="L4720">
        <v>9162.5</v>
      </c>
      <c r="M4720">
        <v>21.8155</v>
      </c>
      <c r="N4720">
        <v>21.8155</v>
      </c>
      <c r="O4720">
        <v>0</v>
      </c>
      <c r="P4720">
        <v>0</v>
      </c>
      <c r="Q4720">
        <v>9184.3155000000006</v>
      </c>
      <c r="R4720">
        <v>9184.3155000000006</v>
      </c>
      <c r="S4720" t="s">
        <v>1428</v>
      </c>
    </row>
    <row r="4721" spans="1:19">
      <c r="A4721" t="s">
        <v>4109</v>
      </c>
      <c r="B4721">
        <v>44334</v>
      </c>
      <c r="C4721" t="s">
        <v>4110</v>
      </c>
      <c r="D4721" s="132">
        <v>44334</v>
      </c>
      <c r="E4721" t="s">
        <v>1143</v>
      </c>
      <c r="F4721" t="s">
        <v>1409</v>
      </c>
      <c r="G4721" t="s">
        <v>1143</v>
      </c>
      <c r="H4721" t="s">
        <v>1143</v>
      </c>
      <c r="I4721" t="s">
        <v>1344</v>
      </c>
      <c r="J4721">
        <v>1</v>
      </c>
      <c r="K4721">
        <v>9990</v>
      </c>
      <c r="L4721">
        <v>9990</v>
      </c>
      <c r="M4721">
        <v>23.785699999999999</v>
      </c>
      <c r="N4721">
        <v>23.785699999999999</v>
      </c>
      <c r="O4721">
        <v>0</v>
      </c>
      <c r="P4721">
        <v>0</v>
      </c>
      <c r="Q4721">
        <v>10013.7857</v>
      </c>
      <c r="R4721">
        <v>10013.7857</v>
      </c>
      <c r="S4721" t="s">
        <v>1428</v>
      </c>
    </row>
    <row r="4722" spans="1:19">
      <c r="A4722" t="s">
        <v>4109</v>
      </c>
      <c r="B4722">
        <v>44334</v>
      </c>
      <c r="C4722" t="s">
        <v>4110</v>
      </c>
      <c r="D4722" s="132">
        <v>44334</v>
      </c>
      <c r="E4722" t="s">
        <v>1143</v>
      </c>
      <c r="F4722" t="s">
        <v>1409</v>
      </c>
      <c r="G4722" t="s">
        <v>1143</v>
      </c>
      <c r="H4722" t="s">
        <v>1143</v>
      </c>
      <c r="I4722" t="s">
        <v>1408</v>
      </c>
      <c r="J4722">
        <v>5</v>
      </c>
      <c r="K4722">
        <v>7870</v>
      </c>
      <c r="L4722">
        <v>39350</v>
      </c>
      <c r="M4722">
        <v>18.738099999999999</v>
      </c>
      <c r="N4722">
        <v>93.6905</v>
      </c>
      <c r="O4722">
        <v>0</v>
      </c>
      <c r="P4722">
        <v>0</v>
      </c>
      <c r="Q4722">
        <v>7888.7380999999996</v>
      </c>
      <c r="R4722">
        <v>39443.690499999997</v>
      </c>
      <c r="S4722" t="s">
        <v>1428</v>
      </c>
    </row>
    <row r="4723" spans="1:19">
      <c r="A4723" t="s">
        <v>4109</v>
      </c>
      <c r="B4723">
        <v>44334</v>
      </c>
      <c r="C4723" t="s">
        <v>4110</v>
      </c>
      <c r="D4723" s="132">
        <v>44334</v>
      </c>
      <c r="E4723" t="s">
        <v>1143</v>
      </c>
      <c r="F4723" t="s">
        <v>1409</v>
      </c>
      <c r="G4723" t="s">
        <v>1143</v>
      </c>
      <c r="H4723" t="s">
        <v>1143</v>
      </c>
      <c r="I4723" t="s">
        <v>1153</v>
      </c>
      <c r="J4723">
        <v>1</v>
      </c>
      <c r="K4723">
        <v>9162.18</v>
      </c>
      <c r="L4723">
        <v>9162.18</v>
      </c>
      <c r="M4723">
        <v>21.814699999999998</v>
      </c>
      <c r="N4723">
        <v>21.814699999999998</v>
      </c>
      <c r="O4723">
        <v>0</v>
      </c>
      <c r="P4723">
        <v>0</v>
      </c>
      <c r="Q4723">
        <v>9183.9946999999993</v>
      </c>
      <c r="R4723">
        <v>9183.9946999999993</v>
      </c>
      <c r="S4723" t="s">
        <v>1428</v>
      </c>
    </row>
    <row r="4724" spans="1:19">
      <c r="A4724" t="s">
        <v>4111</v>
      </c>
      <c r="B4724">
        <v>44334</v>
      </c>
      <c r="C4724" t="s">
        <v>4112</v>
      </c>
      <c r="D4724" s="132">
        <v>44334</v>
      </c>
      <c r="E4724" t="s">
        <v>1429</v>
      </c>
      <c r="F4724" t="s">
        <v>116</v>
      </c>
      <c r="G4724" t="s">
        <v>1016</v>
      </c>
      <c r="H4724" t="s">
        <v>54</v>
      </c>
      <c r="I4724" t="s">
        <v>1475</v>
      </c>
      <c r="J4724">
        <v>10</v>
      </c>
      <c r="K4724">
        <v>9035</v>
      </c>
      <c r="L4724">
        <v>90350</v>
      </c>
      <c r="M4724">
        <v>21.511900000000001</v>
      </c>
      <c r="N4724">
        <v>215.119</v>
      </c>
      <c r="O4724">
        <v>0</v>
      </c>
      <c r="P4724">
        <v>0</v>
      </c>
      <c r="Q4724">
        <v>9056.5118999999995</v>
      </c>
      <c r="R4724">
        <v>90565.119000000006</v>
      </c>
      <c r="S4724" t="s">
        <v>1428</v>
      </c>
    </row>
    <row r="4725" spans="1:19">
      <c r="A4725" t="s">
        <v>4111</v>
      </c>
      <c r="B4725">
        <v>44334</v>
      </c>
      <c r="C4725" t="s">
        <v>4112</v>
      </c>
      <c r="D4725" s="132">
        <v>44334</v>
      </c>
      <c r="E4725" t="s">
        <v>1429</v>
      </c>
      <c r="F4725" t="s">
        <v>116</v>
      </c>
      <c r="G4725" t="s">
        <v>1016</v>
      </c>
      <c r="H4725" t="s">
        <v>54</v>
      </c>
      <c r="I4725" t="s">
        <v>1420</v>
      </c>
      <c r="J4725">
        <v>5</v>
      </c>
      <c r="K4725">
        <v>9035</v>
      </c>
      <c r="L4725">
        <v>45175</v>
      </c>
      <c r="M4725">
        <v>21.511900000000001</v>
      </c>
      <c r="N4725">
        <v>107.5595</v>
      </c>
      <c r="O4725">
        <v>0</v>
      </c>
      <c r="P4725">
        <v>0</v>
      </c>
      <c r="Q4725">
        <v>9056.5118999999995</v>
      </c>
      <c r="R4725">
        <v>45282.559500000003</v>
      </c>
      <c r="S4725" t="s">
        <v>1428</v>
      </c>
    </row>
    <row r="4726" spans="1:19">
      <c r="A4726" t="s">
        <v>4111</v>
      </c>
      <c r="B4726">
        <v>44334</v>
      </c>
      <c r="C4726" t="s">
        <v>4112</v>
      </c>
      <c r="D4726" s="132">
        <v>44334</v>
      </c>
      <c r="E4726" t="s">
        <v>1429</v>
      </c>
      <c r="F4726" t="s">
        <v>116</v>
      </c>
      <c r="G4726" t="s">
        <v>1016</v>
      </c>
      <c r="H4726" t="s">
        <v>54</v>
      </c>
      <c r="I4726" t="s">
        <v>1344</v>
      </c>
      <c r="J4726">
        <v>3</v>
      </c>
      <c r="K4726">
        <v>9850</v>
      </c>
      <c r="L4726">
        <v>29550</v>
      </c>
      <c r="M4726">
        <v>23.452400000000001</v>
      </c>
      <c r="N4726">
        <v>70.357200000000006</v>
      </c>
      <c r="O4726">
        <v>0</v>
      </c>
      <c r="P4726">
        <v>0</v>
      </c>
      <c r="Q4726">
        <v>9873.4524000000001</v>
      </c>
      <c r="R4726">
        <v>29620.357199999999</v>
      </c>
      <c r="S4726" t="s">
        <v>1428</v>
      </c>
    </row>
    <row r="4727" spans="1:19">
      <c r="A4727" t="s">
        <v>4111</v>
      </c>
      <c r="B4727">
        <v>44334</v>
      </c>
      <c r="C4727" t="s">
        <v>4112</v>
      </c>
      <c r="D4727" s="132">
        <v>44334</v>
      </c>
      <c r="E4727" t="s">
        <v>1429</v>
      </c>
      <c r="F4727" t="s">
        <v>116</v>
      </c>
      <c r="G4727" t="s">
        <v>1016</v>
      </c>
      <c r="H4727" t="s">
        <v>54</v>
      </c>
      <c r="I4727" t="s">
        <v>1408</v>
      </c>
      <c r="J4727">
        <v>5</v>
      </c>
      <c r="K4727">
        <v>7760</v>
      </c>
      <c r="L4727">
        <v>38800</v>
      </c>
      <c r="M4727">
        <v>18.476199999999999</v>
      </c>
      <c r="N4727">
        <v>92.381</v>
      </c>
      <c r="O4727">
        <v>0</v>
      </c>
      <c r="P4727">
        <v>0</v>
      </c>
      <c r="Q4727">
        <v>7778.4762000000001</v>
      </c>
      <c r="R4727">
        <v>38892.381000000001</v>
      </c>
      <c r="S4727" t="s">
        <v>1428</v>
      </c>
    </row>
    <row r="4728" spans="1:19">
      <c r="A4728" t="s">
        <v>4111</v>
      </c>
      <c r="B4728">
        <v>44334</v>
      </c>
      <c r="C4728" t="s">
        <v>4112</v>
      </c>
      <c r="D4728" s="132">
        <v>44334</v>
      </c>
      <c r="E4728" t="s">
        <v>1429</v>
      </c>
      <c r="F4728" t="s">
        <v>116</v>
      </c>
      <c r="G4728" t="s">
        <v>1016</v>
      </c>
      <c r="H4728" t="s">
        <v>54</v>
      </c>
      <c r="I4728" t="s">
        <v>1153</v>
      </c>
      <c r="J4728">
        <v>2</v>
      </c>
      <c r="K4728">
        <v>9045</v>
      </c>
      <c r="L4728">
        <v>18090</v>
      </c>
      <c r="M4728">
        <v>21.535699999999999</v>
      </c>
      <c r="N4728">
        <v>43.071399999999997</v>
      </c>
      <c r="O4728">
        <v>0</v>
      </c>
      <c r="P4728">
        <v>0</v>
      </c>
      <c r="Q4728">
        <v>9066.5357000000004</v>
      </c>
      <c r="R4728">
        <v>18133.071400000001</v>
      </c>
      <c r="S4728" t="s">
        <v>1428</v>
      </c>
    </row>
    <row r="4729" spans="1:19">
      <c r="A4729" t="s">
        <v>4113</v>
      </c>
      <c r="B4729">
        <v>44334</v>
      </c>
      <c r="C4729" t="s">
        <v>4114</v>
      </c>
      <c r="D4729" s="132">
        <v>44334</v>
      </c>
      <c r="E4729" t="s">
        <v>1429</v>
      </c>
      <c r="F4729" t="s">
        <v>962</v>
      </c>
      <c r="G4729" t="s">
        <v>1445</v>
      </c>
      <c r="H4729" t="s">
        <v>54</v>
      </c>
      <c r="I4729" t="s">
        <v>1319</v>
      </c>
      <c r="J4729">
        <v>40</v>
      </c>
      <c r="K4729">
        <v>1244</v>
      </c>
      <c r="L4729">
        <v>49760</v>
      </c>
      <c r="M4729">
        <v>2.9619</v>
      </c>
      <c r="N4729">
        <v>118.476</v>
      </c>
      <c r="O4729">
        <v>0</v>
      </c>
      <c r="P4729">
        <v>0</v>
      </c>
      <c r="Q4729">
        <v>1246.9619</v>
      </c>
      <c r="R4729">
        <v>49878.476000000002</v>
      </c>
      <c r="S4729" t="s">
        <v>1428</v>
      </c>
    </row>
    <row r="4730" spans="1:19">
      <c r="A4730" t="s">
        <v>4113</v>
      </c>
      <c r="B4730">
        <v>44334</v>
      </c>
      <c r="C4730" t="s">
        <v>4114</v>
      </c>
      <c r="D4730" s="132">
        <v>44334</v>
      </c>
      <c r="E4730" t="s">
        <v>1429</v>
      </c>
      <c r="F4730" t="s">
        <v>962</v>
      </c>
      <c r="G4730" t="s">
        <v>1445</v>
      </c>
      <c r="H4730" t="s">
        <v>54</v>
      </c>
      <c r="I4730" t="s">
        <v>1156</v>
      </c>
      <c r="J4730">
        <v>40</v>
      </c>
      <c r="K4730">
        <v>1419</v>
      </c>
      <c r="L4730">
        <v>56760</v>
      </c>
      <c r="M4730">
        <v>3.3786</v>
      </c>
      <c r="N4730">
        <v>135.14400000000001</v>
      </c>
      <c r="O4730">
        <v>0</v>
      </c>
      <c r="P4730">
        <v>0</v>
      </c>
      <c r="Q4730">
        <v>1422.3786</v>
      </c>
      <c r="R4730">
        <v>56895.144</v>
      </c>
      <c r="S4730" t="s">
        <v>1428</v>
      </c>
    </row>
    <row r="4731" spans="1:19">
      <c r="A4731" t="s">
        <v>4113</v>
      </c>
      <c r="B4731">
        <v>44334</v>
      </c>
      <c r="C4731" t="s">
        <v>4114</v>
      </c>
      <c r="D4731" s="132">
        <v>44334</v>
      </c>
      <c r="E4731" t="s">
        <v>1429</v>
      </c>
      <c r="F4731" t="s">
        <v>962</v>
      </c>
      <c r="G4731" t="s">
        <v>1445</v>
      </c>
      <c r="H4731" t="s">
        <v>54</v>
      </c>
      <c r="I4731" t="s">
        <v>1375</v>
      </c>
      <c r="J4731">
        <v>30</v>
      </c>
      <c r="K4731">
        <v>1400</v>
      </c>
      <c r="L4731">
        <v>42000</v>
      </c>
      <c r="M4731">
        <v>3.3332999999999999</v>
      </c>
      <c r="N4731">
        <v>99.998999999999995</v>
      </c>
      <c r="O4731">
        <v>0</v>
      </c>
      <c r="P4731">
        <v>0</v>
      </c>
      <c r="Q4731">
        <v>1403.3333</v>
      </c>
      <c r="R4731">
        <v>42099.999000000003</v>
      </c>
      <c r="S4731" t="s">
        <v>1428</v>
      </c>
    </row>
    <row r="4732" spans="1:19">
      <c r="A4732" t="s">
        <v>4113</v>
      </c>
      <c r="B4732">
        <v>44334</v>
      </c>
      <c r="C4732" t="s">
        <v>4114</v>
      </c>
      <c r="D4732" s="132">
        <v>44334</v>
      </c>
      <c r="E4732" t="s">
        <v>1429</v>
      </c>
      <c r="F4732" t="s">
        <v>962</v>
      </c>
      <c r="G4732" t="s">
        <v>1445</v>
      </c>
      <c r="H4732" t="s">
        <v>54</v>
      </c>
      <c r="I4732" t="s">
        <v>1322</v>
      </c>
      <c r="J4732">
        <v>40</v>
      </c>
      <c r="K4732">
        <v>1361</v>
      </c>
      <c r="L4732">
        <v>54440</v>
      </c>
      <c r="M4732">
        <v>3.2404999999999999</v>
      </c>
      <c r="N4732">
        <v>129.62</v>
      </c>
      <c r="O4732">
        <v>0</v>
      </c>
      <c r="P4732">
        <v>0</v>
      </c>
      <c r="Q4732">
        <v>1364.2405000000001</v>
      </c>
      <c r="R4732">
        <v>54569.62</v>
      </c>
      <c r="S4732" t="s">
        <v>1428</v>
      </c>
    </row>
    <row r="4733" spans="1:19">
      <c r="A4733" t="s">
        <v>4115</v>
      </c>
      <c r="B4733">
        <v>44334</v>
      </c>
      <c r="C4733" t="s">
        <v>4116</v>
      </c>
      <c r="D4733" s="132">
        <v>44334</v>
      </c>
      <c r="E4733" t="s">
        <v>1429</v>
      </c>
      <c r="F4733" t="s">
        <v>104</v>
      </c>
      <c r="G4733" t="s">
        <v>1432</v>
      </c>
      <c r="H4733" t="s">
        <v>1433</v>
      </c>
      <c r="I4733" t="s">
        <v>1420</v>
      </c>
      <c r="J4733">
        <v>10</v>
      </c>
      <c r="K4733">
        <v>9035</v>
      </c>
      <c r="L4733">
        <v>90350</v>
      </c>
      <c r="M4733">
        <v>21.512</v>
      </c>
      <c r="N4733">
        <v>215.12</v>
      </c>
      <c r="O4733">
        <v>0</v>
      </c>
      <c r="P4733">
        <v>0</v>
      </c>
      <c r="Q4733">
        <v>9056.5118999999995</v>
      </c>
      <c r="R4733">
        <v>90565.119000000006</v>
      </c>
      <c r="S4733" t="s">
        <v>1428</v>
      </c>
    </row>
    <row r="4734" spans="1:19">
      <c r="A4734" t="s">
        <v>4117</v>
      </c>
      <c r="B4734">
        <v>44334</v>
      </c>
      <c r="C4734" t="s">
        <v>4118</v>
      </c>
      <c r="D4734" s="132">
        <v>44334</v>
      </c>
      <c r="E4734" t="s">
        <v>1429</v>
      </c>
      <c r="F4734" t="s">
        <v>102</v>
      </c>
      <c r="G4734" t="s">
        <v>1012</v>
      </c>
      <c r="H4734" t="s">
        <v>1433</v>
      </c>
      <c r="I4734" t="s">
        <v>1344</v>
      </c>
      <c r="J4734">
        <v>5</v>
      </c>
      <c r="K4734">
        <v>9850</v>
      </c>
      <c r="L4734">
        <v>49250</v>
      </c>
      <c r="M4734">
        <v>23.452000000000002</v>
      </c>
      <c r="N4734">
        <v>117.26</v>
      </c>
      <c r="O4734">
        <v>0</v>
      </c>
      <c r="P4734">
        <v>0</v>
      </c>
      <c r="Q4734">
        <v>9873.4524000000001</v>
      </c>
      <c r="R4734">
        <v>49367.262000000002</v>
      </c>
      <c r="S4734" t="s">
        <v>1428</v>
      </c>
    </row>
    <row r="4735" spans="1:19">
      <c r="A4735" t="s">
        <v>4117</v>
      </c>
      <c r="B4735">
        <v>44334</v>
      </c>
      <c r="C4735" t="s">
        <v>4118</v>
      </c>
      <c r="D4735" s="132">
        <v>44334</v>
      </c>
      <c r="E4735" t="s">
        <v>1429</v>
      </c>
      <c r="F4735" t="s">
        <v>102</v>
      </c>
      <c r="G4735" t="s">
        <v>1012</v>
      </c>
      <c r="H4735" t="s">
        <v>1433</v>
      </c>
      <c r="I4735" t="s">
        <v>1153</v>
      </c>
      <c r="J4735">
        <v>5</v>
      </c>
      <c r="K4735">
        <v>9045</v>
      </c>
      <c r="L4735">
        <v>45225</v>
      </c>
      <c r="M4735">
        <v>21.536000000000001</v>
      </c>
      <c r="N4735">
        <v>107.68</v>
      </c>
      <c r="O4735">
        <v>0</v>
      </c>
      <c r="P4735">
        <v>0</v>
      </c>
      <c r="Q4735">
        <v>9066.5357000000004</v>
      </c>
      <c r="R4735">
        <v>45332.678500000002</v>
      </c>
      <c r="S4735" t="s">
        <v>1428</v>
      </c>
    </row>
    <row r="4736" spans="1:19">
      <c r="A4736" t="s">
        <v>4119</v>
      </c>
      <c r="B4736">
        <v>44334</v>
      </c>
      <c r="C4736" t="s">
        <v>4120</v>
      </c>
      <c r="D4736" s="132">
        <v>44334</v>
      </c>
      <c r="E4736" t="s">
        <v>1429</v>
      </c>
      <c r="F4736" t="s">
        <v>8</v>
      </c>
      <c r="G4736" t="s">
        <v>1045</v>
      </c>
      <c r="H4736" t="s">
        <v>117</v>
      </c>
      <c r="I4736" t="s">
        <v>1375</v>
      </c>
      <c r="J4736">
        <v>40</v>
      </c>
      <c r="K4736">
        <v>1400</v>
      </c>
      <c r="L4736">
        <v>56000</v>
      </c>
      <c r="M4736">
        <v>3.3332999999999999</v>
      </c>
      <c r="N4736">
        <v>133.33199999999999</v>
      </c>
      <c r="O4736">
        <v>0</v>
      </c>
      <c r="P4736">
        <v>0</v>
      </c>
      <c r="Q4736">
        <v>1403.3333</v>
      </c>
      <c r="R4736">
        <v>56133.332000000002</v>
      </c>
      <c r="S4736" t="s">
        <v>1428</v>
      </c>
    </row>
    <row r="4737" spans="1:19">
      <c r="A4737" t="s">
        <v>4121</v>
      </c>
      <c r="B4737">
        <v>44334</v>
      </c>
      <c r="C4737" t="s">
        <v>4122</v>
      </c>
      <c r="D4737" s="132">
        <v>44334</v>
      </c>
      <c r="E4737" t="s">
        <v>1429</v>
      </c>
      <c r="F4737" t="s">
        <v>898</v>
      </c>
      <c r="G4737" t="s">
        <v>1441</v>
      </c>
      <c r="H4737" t="s">
        <v>117</v>
      </c>
      <c r="I4737" t="s">
        <v>1408</v>
      </c>
      <c r="J4737">
        <v>6</v>
      </c>
      <c r="K4737">
        <v>7760</v>
      </c>
      <c r="L4737">
        <v>46560</v>
      </c>
      <c r="M4737">
        <v>18.476199999999999</v>
      </c>
      <c r="N4737">
        <v>110.85720000000001</v>
      </c>
      <c r="O4737">
        <v>0</v>
      </c>
      <c r="P4737">
        <v>0</v>
      </c>
      <c r="Q4737">
        <v>7778.4762000000001</v>
      </c>
      <c r="R4737">
        <v>46670.857199999999</v>
      </c>
      <c r="S4737" t="s">
        <v>1428</v>
      </c>
    </row>
    <row r="4738" spans="1:19">
      <c r="A4738" t="s">
        <v>4123</v>
      </c>
      <c r="B4738">
        <v>44334</v>
      </c>
      <c r="C4738" t="s">
        <v>4124</v>
      </c>
      <c r="D4738" s="132">
        <v>44334</v>
      </c>
      <c r="E4738" t="s">
        <v>1429</v>
      </c>
      <c r="F4738" t="s">
        <v>114</v>
      </c>
      <c r="G4738" t="s">
        <v>1440</v>
      </c>
      <c r="H4738" t="s">
        <v>117</v>
      </c>
      <c r="I4738" t="s">
        <v>2141</v>
      </c>
      <c r="J4738">
        <v>60</v>
      </c>
      <c r="K4738">
        <v>1176</v>
      </c>
      <c r="L4738">
        <v>70560</v>
      </c>
      <c r="M4738">
        <v>2.8</v>
      </c>
      <c r="N4738">
        <v>168</v>
      </c>
      <c r="O4738">
        <v>0</v>
      </c>
      <c r="P4738">
        <v>0</v>
      </c>
      <c r="Q4738">
        <v>1178.8</v>
      </c>
      <c r="R4738">
        <v>70728</v>
      </c>
      <c r="S4738" t="s">
        <v>1428</v>
      </c>
    </row>
    <row r="4739" spans="1:19">
      <c r="A4739" t="s">
        <v>4123</v>
      </c>
      <c r="B4739">
        <v>44334</v>
      </c>
      <c r="C4739" t="s">
        <v>4124</v>
      </c>
      <c r="D4739" s="132">
        <v>44334</v>
      </c>
      <c r="E4739" t="s">
        <v>1429</v>
      </c>
      <c r="F4739" t="s">
        <v>114</v>
      </c>
      <c r="G4739" t="s">
        <v>1440</v>
      </c>
      <c r="H4739" t="s">
        <v>117</v>
      </c>
      <c r="I4739" t="s">
        <v>1344</v>
      </c>
      <c r="J4739">
        <v>10</v>
      </c>
      <c r="K4739">
        <v>9850</v>
      </c>
      <c r="L4739">
        <v>98500</v>
      </c>
      <c r="M4739">
        <v>23.452400000000001</v>
      </c>
      <c r="N4739">
        <v>234.524</v>
      </c>
      <c r="O4739">
        <v>0</v>
      </c>
      <c r="P4739">
        <v>0</v>
      </c>
      <c r="Q4739">
        <v>9873.4524000000001</v>
      </c>
      <c r="R4739">
        <v>98734.524000000005</v>
      </c>
      <c r="S4739" t="s">
        <v>1428</v>
      </c>
    </row>
    <row r="4740" spans="1:19">
      <c r="A4740" t="s">
        <v>4123</v>
      </c>
      <c r="B4740">
        <v>44334</v>
      </c>
      <c r="C4740" t="s">
        <v>4124</v>
      </c>
      <c r="D4740" s="132">
        <v>44334</v>
      </c>
      <c r="E4740" t="s">
        <v>1429</v>
      </c>
      <c r="F4740" t="s">
        <v>114</v>
      </c>
      <c r="G4740" t="s">
        <v>1440</v>
      </c>
      <c r="H4740" t="s">
        <v>117</v>
      </c>
      <c r="I4740" t="s">
        <v>1408</v>
      </c>
      <c r="J4740">
        <v>10</v>
      </c>
      <c r="K4740">
        <v>7760</v>
      </c>
      <c r="L4740">
        <v>77600</v>
      </c>
      <c r="M4740">
        <v>18.476199999999999</v>
      </c>
      <c r="N4740">
        <v>184.762</v>
      </c>
      <c r="O4740">
        <v>0</v>
      </c>
      <c r="P4740">
        <v>0</v>
      </c>
      <c r="Q4740">
        <v>7778.4762000000001</v>
      </c>
      <c r="R4740">
        <v>77784.762000000002</v>
      </c>
      <c r="S4740" t="s">
        <v>1428</v>
      </c>
    </row>
    <row r="4741" spans="1:19">
      <c r="A4741" t="s">
        <v>4123</v>
      </c>
      <c r="B4741">
        <v>44334</v>
      </c>
      <c r="C4741" t="s">
        <v>4124</v>
      </c>
      <c r="D4741" s="132">
        <v>44334</v>
      </c>
      <c r="E4741" t="s">
        <v>1429</v>
      </c>
      <c r="F4741" t="s">
        <v>114</v>
      </c>
      <c r="G4741" t="s">
        <v>1440</v>
      </c>
      <c r="H4741" t="s">
        <v>117</v>
      </c>
      <c r="I4741" t="s">
        <v>1319</v>
      </c>
      <c r="J4741">
        <v>40</v>
      </c>
      <c r="K4741">
        <v>1244</v>
      </c>
      <c r="L4741">
        <v>49760</v>
      </c>
      <c r="M4741">
        <v>2.9619</v>
      </c>
      <c r="N4741">
        <v>118.476</v>
      </c>
      <c r="O4741">
        <v>0</v>
      </c>
      <c r="P4741">
        <v>0</v>
      </c>
      <c r="Q4741">
        <v>1246.9619</v>
      </c>
      <c r="R4741">
        <v>49878.476000000002</v>
      </c>
      <c r="S4741" t="s">
        <v>1428</v>
      </c>
    </row>
    <row r="4742" spans="1:19">
      <c r="A4742" t="s">
        <v>4123</v>
      </c>
      <c r="B4742">
        <v>44334</v>
      </c>
      <c r="C4742" t="s">
        <v>4124</v>
      </c>
      <c r="D4742" s="132">
        <v>44334</v>
      </c>
      <c r="E4742" t="s">
        <v>1429</v>
      </c>
      <c r="F4742" t="s">
        <v>114</v>
      </c>
      <c r="G4742" t="s">
        <v>1440</v>
      </c>
      <c r="H4742" t="s">
        <v>117</v>
      </c>
      <c r="I4742" t="s">
        <v>1375</v>
      </c>
      <c r="J4742">
        <v>20</v>
      </c>
      <c r="K4742">
        <v>1400</v>
      </c>
      <c r="L4742">
        <v>28000</v>
      </c>
      <c r="M4742">
        <v>3.3332999999999999</v>
      </c>
      <c r="N4742">
        <v>66.665999999999997</v>
      </c>
      <c r="O4742">
        <v>0</v>
      </c>
      <c r="P4742">
        <v>0</v>
      </c>
      <c r="Q4742">
        <v>1403.3333</v>
      </c>
      <c r="R4742">
        <v>28066.666000000001</v>
      </c>
      <c r="S4742" t="s">
        <v>1428</v>
      </c>
    </row>
    <row r="4743" spans="1:19">
      <c r="A4743" t="s">
        <v>4123</v>
      </c>
      <c r="B4743">
        <v>44334</v>
      </c>
      <c r="C4743" t="s">
        <v>4124</v>
      </c>
      <c r="D4743" s="132">
        <v>44334</v>
      </c>
      <c r="E4743" t="s">
        <v>1429</v>
      </c>
      <c r="F4743" t="s">
        <v>114</v>
      </c>
      <c r="G4743" t="s">
        <v>1440</v>
      </c>
      <c r="H4743" t="s">
        <v>117</v>
      </c>
      <c r="I4743" t="s">
        <v>1322</v>
      </c>
      <c r="J4743">
        <v>20</v>
      </c>
      <c r="K4743">
        <v>1361</v>
      </c>
      <c r="L4743">
        <v>27220</v>
      </c>
      <c r="M4743">
        <v>3.2404999999999999</v>
      </c>
      <c r="N4743">
        <v>64.81</v>
      </c>
      <c r="O4743">
        <v>0</v>
      </c>
      <c r="P4743">
        <v>0</v>
      </c>
      <c r="Q4743">
        <v>1364.2405000000001</v>
      </c>
      <c r="R4743">
        <v>27284.81</v>
      </c>
      <c r="S4743" t="s">
        <v>1428</v>
      </c>
    </row>
    <row r="4744" spans="1:19">
      <c r="A4744" t="s">
        <v>4125</v>
      </c>
      <c r="B4744">
        <v>44334</v>
      </c>
      <c r="C4744" t="s">
        <v>4126</v>
      </c>
      <c r="D4744" s="132">
        <v>44334</v>
      </c>
      <c r="E4744" t="s">
        <v>1429</v>
      </c>
      <c r="F4744" t="s">
        <v>9</v>
      </c>
      <c r="G4744" t="s">
        <v>1044</v>
      </c>
      <c r="H4744" t="s">
        <v>117</v>
      </c>
      <c r="I4744" t="s">
        <v>1375</v>
      </c>
      <c r="J4744">
        <v>10</v>
      </c>
      <c r="K4744">
        <v>1400</v>
      </c>
      <c r="L4744">
        <v>14000</v>
      </c>
      <c r="M4744">
        <v>3.3332999999999999</v>
      </c>
      <c r="N4744">
        <v>33.332999999999998</v>
      </c>
      <c r="O4744">
        <v>0</v>
      </c>
      <c r="P4744">
        <v>0</v>
      </c>
      <c r="Q4744">
        <v>1403.3333</v>
      </c>
      <c r="R4744">
        <v>14033.333000000001</v>
      </c>
      <c r="S4744" t="s">
        <v>1428</v>
      </c>
    </row>
    <row r="4745" spans="1:19">
      <c r="A4745" t="s">
        <v>4125</v>
      </c>
      <c r="B4745">
        <v>44334</v>
      </c>
      <c r="C4745" t="s">
        <v>4126</v>
      </c>
      <c r="D4745" s="132">
        <v>44334</v>
      </c>
      <c r="E4745" t="s">
        <v>1429</v>
      </c>
      <c r="F4745" t="s">
        <v>9</v>
      </c>
      <c r="G4745" t="s">
        <v>1044</v>
      </c>
      <c r="H4745" t="s">
        <v>117</v>
      </c>
      <c r="I4745" t="s">
        <v>1379</v>
      </c>
      <c r="J4745">
        <v>15</v>
      </c>
      <c r="K4745">
        <v>1186</v>
      </c>
      <c r="L4745">
        <v>17790</v>
      </c>
      <c r="M4745">
        <v>2.8237999999999999</v>
      </c>
      <c r="N4745">
        <v>42.356999999999999</v>
      </c>
      <c r="O4745">
        <v>0</v>
      </c>
      <c r="P4745">
        <v>0</v>
      </c>
      <c r="Q4745">
        <v>1188.8237999999999</v>
      </c>
      <c r="R4745">
        <v>17832.357</v>
      </c>
      <c r="S4745" t="s">
        <v>1428</v>
      </c>
    </row>
    <row r="4746" spans="1:19">
      <c r="A4746" t="s">
        <v>4127</v>
      </c>
      <c r="B4746">
        <v>44334</v>
      </c>
      <c r="C4746" t="s">
        <v>4128</v>
      </c>
      <c r="D4746" s="132">
        <v>44334</v>
      </c>
      <c r="E4746" t="s">
        <v>1429</v>
      </c>
      <c r="F4746" t="s">
        <v>4</v>
      </c>
      <c r="G4746" t="s">
        <v>1430</v>
      </c>
      <c r="H4746" t="s">
        <v>117</v>
      </c>
      <c r="I4746" t="s">
        <v>1375</v>
      </c>
      <c r="J4746">
        <v>40</v>
      </c>
      <c r="K4746">
        <v>1400</v>
      </c>
      <c r="L4746">
        <v>56000</v>
      </c>
      <c r="M4746">
        <v>3.3332999999999999</v>
      </c>
      <c r="N4746">
        <v>133.33199999999999</v>
      </c>
      <c r="O4746">
        <v>0</v>
      </c>
      <c r="P4746">
        <v>0</v>
      </c>
      <c r="Q4746">
        <v>1403.3333</v>
      </c>
      <c r="R4746">
        <v>56133.332000000002</v>
      </c>
      <c r="S4746" t="s">
        <v>1428</v>
      </c>
    </row>
    <row r="4747" spans="1:19">
      <c r="A4747" t="s">
        <v>4129</v>
      </c>
      <c r="B4747">
        <v>44334</v>
      </c>
      <c r="C4747" t="s">
        <v>4130</v>
      </c>
      <c r="D4747" s="132">
        <v>44334</v>
      </c>
      <c r="E4747" t="s">
        <v>1429</v>
      </c>
      <c r="F4747" t="s">
        <v>1018</v>
      </c>
      <c r="G4747" t="s">
        <v>1439</v>
      </c>
      <c r="H4747" t="s">
        <v>66</v>
      </c>
      <c r="I4747" t="s">
        <v>1475</v>
      </c>
      <c r="J4747">
        <v>5</v>
      </c>
      <c r="K4747">
        <v>9035</v>
      </c>
      <c r="L4747">
        <v>45175</v>
      </c>
      <c r="M4747">
        <v>21.511900000000001</v>
      </c>
      <c r="N4747">
        <v>107.5595</v>
      </c>
      <c r="O4747">
        <v>0</v>
      </c>
      <c r="P4747">
        <v>0</v>
      </c>
      <c r="Q4747">
        <v>9056.5118999999995</v>
      </c>
      <c r="R4747">
        <v>45282.559500000003</v>
      </c>
      <c r="S4747" t="s">
        <v>1428</v>
      </c>
    </row>
    <row r="4748" spans="1:19">
      <c r="A4748" t="s">
        <v>4129</v>
      </c>
      <c r="B4748">
        <v>44334</v>
      </c>
      <c r="C4748" t="s">
        <v>4130</v>
      </c>
      <c r="D4748" s="132">
        <v>44334</v>
      </c>
      <c r="E4748" t="s">
        <v>1429</v>
      </c>
      <c r="F4748" t="s">
        <v>1018</v>
      </c>
      <c r="G4748" t="s">
        <v>1439</v>
      </c>
      <c r="H4748" t="s">
        <v>66</v>
      </c>
      <c r="I4748" t="s">
        <v>1408</v>
      </c>
      <c r="J4748">
        <v>10</v>
      </c>
      <c r="K4748">
        <v>7760</v>
      </c>
      <c r="L4748">
        <v>77600</v>
      </c>
      <c r="M4748">
        <v>18.476199999999999</v>
      </c>
      <c r="N4748">
        <v>184.762</v>
      </c>
      <c r="O4748">
        <v>0</v>
      </c>
      <c r="P4748">
        <v>0</v>
      </c>
      <c r="Q4748">
        <v>7778.4762000000001</v>
      </c>
      <c r="R4748">
        <v>77784.762000000002</v>
      </c>
      <c r="S4748" t="s">
        <v>1428</v>
      </c>
    </row>
    <row r="4749" spans="1:19">
      <c r="A4749" t="s">
        <v>4131</v>
      </c>
      <c r="B4749">
        <v>44334</v>
      </c>
      <c r="C4749" t="s">
        <v>4132</v>
      </c>
      <c r="D4749" s="132">
        <v>44334</v>
      </c>
      <c r="E4749" t="s">
        <v>1429</v>
      </c>
      <c r="F4749" t="s">
        <v>1</v>
      </c>
      <c r="G4749" t="s">
        <v>1045</v>
      </c>
      <c r="H4749" t="s">
        <v>117</v>
      </c>
      <c r="I4749" t="s">
        <v>1319</v>
      </c>
      <c r="J4749">
        <v>40</v>
      </c>
      <c r="K4749">
        <v>1244</v>
      </c>
      <c r="L4749">
        <v>49760</v>
      </c>
      <c r="M4749">
        <v>2.9619</v>
      </c>
      <c r="N4749">
        <v>118.476</v>
      </c>
      <c r="O4749">
        <v>0</v>
      </c>
      <c r="P4749">
        <v>0</v>
      </c>
      <c r="Q4749">
        <v>1246.9619</v>
      </c>
      <c r="R4749">
        <v>49878.476000000002</v>
      </c>
      <c r="S4749" t="s">
        <v>1428</v>
      </c>
    </row>
    <row r="4750" spans="1:19">
      <c r="A4750" t="s">
        <v>4131</v>
      </c>
      <c r="B4750">
        <v>44334</v>
      </c>
      <c r="C4750" t="s">
        <v>4132</v>
      </c>
      <c r="D4750" s="132">
        <v>44334</v>
      </c>
      <c r="E4750" t="s">
        <v>1429</v>
      </c>
      <c r="F4750" t="s">
        <v>1</v>
      </c>
      <c r="G4750" t="s">
        <v>1045</v>
      </c>
      <c r="H4750" t="s">
        <v>117</v>
      </c>
      <c r="I4750" t="s">
        <v>1322</v>
      </c>
      <c r="J4750">
        <v>100</v>
      </c>
      <c r="K4750">
        <v>1361</v>
      </c>
      <c r="L4750">
        <v>136100</v>
      </c>
      <c r="M4750">
        <v>3.2404999999999999</v>
      </c>
      <c r="N4750">
        <v>324.05</v>
      </c>
      <c r="O4750">
        <v>0</v>
      </c>
      <c r="P4750">
        <v>0</v>
      </c>
      <c r="Q4750">
        <v>1364.2405000000001</v>
      </c>
      <c r="R4750">
        <v>136424.04999999999</v>
      </c>
      <c r="S4750" t="s">
        <v>1428</v>
      </c>
    </row>
    <row r="4751" spans="1:19">
      <c r="A4751" t="s">
        <v>4133</v>
      </c>
      <c r="B4751">
        <v>44334</v>
      </c>
      <c r="C4751" t="s">
        <v>4134</v>
      </c>
      <c r="D4751" s="132">
        <v>44334</v>
      </c>
      <c r="E4751" t="s">
        <v>1429</v>
      </c>
      <c r="F4751" t="s">
        <v>1043</v>
      </c>
      <c r="G4751" t="s">
        <v>1045</v>
      </c>
      <c r="H4751" t="s">
        <v>117</v>
      </c>
      <c r="I4751" t="s">
        <v>1319</v>
      </c>
      <c r="J4751">
        <v>20</v>
      </c>
      <c r="K4751">
        <v>1244</v>
      </c>
      <c r="L4751">
        <v>24880</v>
      </c>
      <c r="M4751">
        <v>2.9619</v>
      </c>
      <c r="N4751">
        <v>59.238</v>
      </c>
      <c r="O4751">
        <v>0</v>
      </c>
      <c r="P4751">
        <v>0</v>
      </c>
      <c r="Q4751">
        <v>1246.9619</v>
      </c>
      <c r="R4751">
        <v>24939.238000000001</v>
      </c>
      <c r="S4751" t="s">
        <v>1428</v>
      </c>
    </row>
    <row r="4752" spans="1:19">
      <c r="A4752" t="s">
        <v>4135</v>
      </c>
      <c r="B4752">
        <v>44334</v>
      </c>
      <c r="C4752" t="s">
        <v>4136</v>
      </c>
      <c r="D4752" s="132">
        <v>44334</v>
      </c>
      <c r="E4752" t="s">
        <v>1429</v>
      </c>
      <c r="F4752" t="s">
        <v>11</v>
      </c>
      <c r="G4752" t="s">
        <v>1441</v>
      </c>
      <c r="H4752" t="s">
        <v>117</v>
      </c>
      <c r="I4752" t="s">
        <v>1408</v>
      </c>
      <c r="J4752">
        <v>10</v>
      </c>
      <c r="K4752">
        <v>7760</v>
      </c>
      <c r="L4752">
        <v>77600</v>
      </c>
      <c r="M4752">
        <v>18.476199999999999</v>
      </c>
      <c r="N4752">
        <v>184.762</v>
      </c>
      <c r="O4752">
        <v>0</v>
      </c>
      <c r="P4752">
        <v>0</v>
      </c>
      <c r="Q4752">
        <v>7778.4762000000001</v>
      </c>
      <c r="R4752">
        <v>77784.762000000002</v>
      </c>
      <c r="S4752" t="s">
        <v>1428</v>
      </c>
    </row>
    <row r="4753" spans="1:19">
      <c r="A4753" t="s">
        <v>4135</v>
      </c>
      <c r="B4753">
        <v>44334</v>
      </c>
      <c r="C4753" t="s">
        <v>4136</v>
      </c>
      <c r="D4753" s="132">
        <v>44334</v>
      </c>
      <c r="E4753" t="s">
        <v>1429</v>
      </c>
      <c r="F4753" t="s">
        <v>11</v>
      </c>
      <c r="G4753" t="s">
        <v>1441</v>
      </c>
      <c r="H4753" t="s">
        <v>117</v>
      </c>
      <c r="I4753" t="s">
        <v>1420</v>
      </c>
      <c r="J4753">
        <v>10</v>
      </c>
      <c r="K4753">
        <v>9035</v>
      </c>
      <c r="L4753">
        <v>90350</v>
      </c>
      <c r="M4753">
        <v>21.511900000000001</v>
      </c>
      <c r="N4753">
        <v>215.119</v>
      </c>
      <c r="O4753">
        <v>0</v>
      </c>
      <c r="P4753">
        <v>0</v>
      </c>
      <c r="Q4753">
        <v>9056.5118999999995</v>
      </c>
      <c r="R4753">
        <v>90565.119000000006</v>
      </c>
      <c r="S4753" t="s">
        <v>1428</v>
      </c>
    </row>
    <row r="4754" spans="1:19">
      <c r="A4754" t="s">
        <v>4137</v>
      </c>
      <c r="B4754">
        <v>44334</v>
      </c>
      <c r="C4754" t="s">
        <v>4138</v>
      </c>
      <c r="D4754" s="132">
        <v>44334</v>
      </c>
      <c r="E4754" t="s">
        <v>1429</v>
      </c>
      <c r="F4754" t="s">
        <v>115</v>
      </c>
      <c r="G4754" t="s">
        <v>1440</v>
      </c>
      <c r="H4754" t="s">
        <v>117</v>
      </c>
      <c r="I4754" t="s">
        <v>2141</v>
      </c>
      <c r="J4754">
        <v>20</v>
      </c>
      <c r="K4754">
        <v>1176</v>
      </c>
      <c r="L4754">
        <v>23520</v>
      </c>
      <c r="M4754">
        <v>2.8</v>
      </c>
      <c r="N4754">
        <v>56</v>
      </c>
      <c r="O4754">
        <v>0</v>
      </c>
      <c r="P4754">
        <v>0</v>
      </c>
      <c r="Q4754">
        <v>1178.8</v>
      </c>
      <c r="R4754">
        <v>23576</v>
      </c>
      <c r="S4754" t="s">
        <v>1428</v>
      </c>
    </row>
    <row r="4755" spans="1:19">
      <c r="A4755" t="s">
        <v>4137</v>
      </c>
      <c r="B4755">
        <v>44334</v>
      </c>
      <c r="C4755" t="s">
        <v>4138</v>
      </c>
      <c r="D4755" s="132">
        <v>44334</v>
      </c>
      <c r="E4755" t="s">
        <v>1429</v>
      </c>
      <c r="F4755" t="s">
        <v>115</v>
      </c>
      <c r="G4755" t="s">
        <v>1440</v>
      </c>
      <c r="H4755" t="s">
        <v>117</v>
      </c>
      <c r="I4755" t="s">
        <v>1408</v>
      </c>
      <c r="J4755">
        <v>10</v>
      </c>
      <c r="K4755">
        <v>7760</v>
      </c>
      <c r="L4755">
        <v>77600</v>
      </c>
      <c r="M4755">
        <v>18.476199999999999</v>
      </c>
      <c r="N4755">
        <v>184.762</v>
      </c>
      <c r="O4755">
        <v>0</v>
      </c>
      <c r="P4755">
        <v>0</v>
      </c>
      <c r="Q4755">
        <v>7778.4762000000001</v>
      </c>
      <c r="R4755">
        <v>77784.762000000002</v>
      </c>
      <c r="S4755" t="s">
        <v>1428</v>
      </c>
    </row>
    <row r="4756" spans="1:19">
      <c r="A4756" t="s">
        <v>4137</v>
      </c>
      <c r="B4756">
        <v>44334</v>
      </c>
      <c r="C4756" t="s">
        <v>4138</v>
      </c>
      <c r="D4756" s="132">
        <v>44334</v>
      </c>
      <c r="E4756" t="s">
        <v>1429</v>
      </c>
      <c r="F4756" t="s">
        <v>115</v>
      </c>
      <c r="G4756" t="s">
        <v>1440</v>
      </c>
      <c r="H4756" t="s">
        <v>117</v>
      </c>
      <c r="I4756" t="s">
        <v>1375</v>
      </c>
      <c r="J4756">
        <v>30</v>
      </c>
      <c r="K4756">
        <v>1400</v>
      </c>
      <c r="L4756">
        <v>42000</v>
      </c>
      <c r="M4756">
        <v>3.3332999999999999</v>
      </c>
      <c r="N4756">
        <v>99.998999999999995</v>
      </c>
      <c r="O4756">
        <v>0</v>
      </c>
      <c r="P4756">
        <v>0</v>
      </c>
      <c r="Q4756">
        <v>1403.3333</v>
      </c>
      <c r="R4756">
        <v>42099.999000000003</v>
      </c>
      <c r="S4756" t="s">
        <v>1428</v>
      </c>
    </row>
    <row r="4757" spans="1:19">
      <c r="A4757" t="s">
        <v>4139</v>
      </c>
      <c r="B4757">
        <v>44334</v>
      </c>
      <c r="C4757" t="s">
        <v>4140</v>
      </c>
      <c r="D4757" s="132">
        <v>44334</v>
      </c>
      <c r="E4757" t="s">
        <v>1429</v>
      </c>
      <c r="F4757" t="s">
        <v>97</v>
      </c>
      <c r="G4757" t="s">
        <v>1012</v>
      </c>
      <c r="H4757" t="s">
        <v>1433</v>
      </c>
      <c r="I4757" t="s">
        <v>1379</v>
      </c>
      <c r="J4757">
        <v>20</v>
      </c>
      <c r="K4757">
        <v>1186</v>
      </c>
      <c r="L4757">
        <v>23720</v>
      </c>
      <c r="M4757">
        <v>2.8239999999999998</v>
      </c>
      <c r="N4757">
        <v>56.48</v>
      </c>
      <c r="O4757">
        <v>0</v>
      </c>
      <c r="P4757">
        <v>0</v>
      </c>
      <c r="Q4757">
        <v>1188.8237999999999</v>
      </c>
      <c r="R4757">
        <v>23776.475999999999</v>
      </c>
      <c r="S4757" t="s">
        <v>1428</v>
      </c>
    </row>
    <row r="4758" spans="1:19">
      <c r="A4758" t="s">
        <v>4139</v>
      </c>
      <c r="B4758">
        <v>44334</v>
      </c>
      <c r="C4758" t="s">
        <v>4140</v>
      </c>
      <c r="D4758" s="132">
        <v>44334</v>
      </c>
      <c r="E4758" t="s">
        <v>1429</v>
      </c>
      <c r="F4758" t="s">
        <v>97</v>
      </c>
      <c r="G4758" t="s">
        <v>1012</v>
      </c>
      <c r="H4758" t="s">
        <v>1433</v>
      </c>
      <c r="I4758" t="s">
        <v>1408</v>
      </c>
      <c r="J4758">
        <v>10</v>
      </c>
      <c r="K4758">
        <v>7760</v>
      </c>
      <c r="L4758">
        <v>77600</v>
      </c>
      <c r="M4758">
        <v>18.475999999999999</v>
      </c>
      <c r="N4758">
        <v>184.76</v>
      </c>
      <c r="O4758">
        <v>0</v>
      </c>
      <c r="P4758">
        <v>0</v>
      </c>
      <c r="Q4758">
        <v>7778.4762000000001</v>
      </c>
      <c r="R4758">
        <v>77784.762000000002</v>
      </c>
      <c r="S4758" t="s">
        <v>1428</v>
      </c>
    </row>
    <row r="4759" spans="1:19">
      <c r="A4759" t="s">
        <v>4141</v>
      </c>
      <c r="B4759">
        <v>44334</v>
      </c>
      <c r="C4759" t="s">
        <v>4142</v>
      </c>
      <c r="D4759" s="132">
        <v>44334</v>
      </c>
      <c r="E4759" t="s">
        <v>1429</v>
      </c>
      <c r="F4759" t="s">
        <v>1008</v>
      </c>
      <c r="G4759" t="s">
        <v>1013</v>
      </c>
      <c r="H4759" t="s">
        <v>1433</v>
      </c>
      <c r="I4759" t="s">
        <v>1153</v>
      </c>
      <c r="J4759">
        <v>10</v>
      </c>
      <c r="K4759">
        <v>9045</v>
      </c>
      <c r="L4759">
        <v>90450</v>
      </c>
      <c r="M4759">
        <v>21.536000000000001</v>
      </c>
      <c r="N4759">
        <v>215.36</v>
      </c>
      <c r="O4759">
        <v>0</v>
      </c>
      <c r="P4759">
        <v>0</v>
      </c>
      <c r="Q4759">
        <v>9066.5357000000004</v>
      </c>
      <c r="R4759">
        <v>90665.357000000004</v>
      </c>
      <c r="S4759" t="s">
        <v>1428</v>
      </c>
    </row>
    <row r="4760" spans="1:19">
      <c r="A4760" t="s">
        <v>4143</v>
      </c>
      <c r="B4760">
        <v>44334</v>
      </c>
      <c r="C4760" t="s">
        <v>4144</v>
      </c>
      <c r="D4760" s="132">
        <v>44334</v>
      </c>
      <c r="E4760" t="s">
        <v>1143</v>
      </c>
      <c r="F4760" t="s">
        <v>1316</v>
      </c>
      <c r="G4760" t="s">
        <v>1143</v>
      </c>
      <c r="H4760" t="s">
        <v>1143</v>
      </c>
      <c r="I4760" t="s">
        <v>1420</v>
      </c>
      <c r="J4760">
        <v>2</v>
      </c>
      <c r="K4760">
        <v>9162.5</v>
      </c>
      <c r="L4760">
        <v>18325</v>
      </c>
      <c r="M4760">
        <v>21.8155</v>
      </c>
      <c r="N4760">
        <v>43.631</v>
      </c>
      <c r="O4760">
        <v>0</v>
      </c>
      <c r="P4760">
        <v>0</v>
      </c>
      <c r="Q4760">
        <v>9184.3155000000006</v>
      </c>
      <c r="R4760">
        <v>18368.631000000001</v>
      </c>
      <c r="S4760" t="s">
        <v>1428</v>
      </c>
    </row>
    <row r="4761" spans="1:19">
      <c r="A4761" t="s">
        <v>4143</v>
      </c>
      <c r="B4761">
        <v>44334</v>
      </c>
      <c r="C4761" t="s">
        <v>4144</v>
      </c>
      <c r="D4761" s="132">
        <v>44334</v>
      </c>
      <c r="E4761" t="s">
        <v>1143</v>
      </c>
      <c r="F4761" t="s">
        <v>1316</v>
      </c>
      <c r="G4761" t="s">
        <v>1143</v>
      </c>
      <c r="H4761" t="s">
        <v>1143</v>
      </c>
      <c r="I4761" t="s">
        <v>1156</v>
      </c>
      <c r="J4761">
        <v>5</v>
      </c>
      <c r="K4761">
        <v>1439.5</v>
      </c>
      <c r="L4761">
        <v>7197.5</v>
      </c>
      <c r="M4761">
        <v>3.4274</v>
      </c>
      <c r="N4761">
        <v>17.137</v>
      </c>
      <c r="O4761">
        <v>0</v>
      </c>
      <c r="P4761">
        <v>0</v>
      </c>
      <c r="Q4761">
        <v>1442.9274</v>
      </c>
      <c r="R4761">
        <v>7214.6369999999997</v>
      </c>
      <c r="S4761" t="s">
        <v>1428</v>
      </c>
    </row>
    <row r="4762" spans="1:19">
      <c r="A4762" t="s">
        <v>4145</v>
      </c>
      <c r="B4762">
        <v>44334</v>
      </c>
      <c r="C4762" t="s">
        <v>4146</v>
      </c>
      <c r="D4762" s="132">
        <v>44334</v>
      </c>
      <c r="E4762" t="s">
        <v>1429</v>
      </c>
      <c r="F4762" t="s">
        <v>7</v>
      </c>
      <c r="G4762" t="s">
        <v>1430</v>
      </c>
      <c r="H4762" t="s">
        <v>117</v>
      </c>
      <c r="I4762" t="s">
        <v>1420</v>
      </c>
      <c r="J4762">
        <v>5</v>
      </c>
      <c r="K4762">
        <v>9035</v>
      </c>
      <c r="L4762">
        <v>45175</v>
      </c>
      <c r="M4762">
        <v>21.511900000000001</v>
      </c>
      <c r="N4762">
        <v>107.5595</v>
      </c>
      <c r="O4762">
        <v>0</v>
      </c>
      <c r="P4762">
        <v>0</v>
      </c>
      <c r="Q4762">
        <v>9056.5118999999995</v>
      </c>
      <c r="R4762">
        <v>45282.559500000003</v>
      </c>
      <c r="S4762" t="s">
        <v>1428</v>
      </c>
    </row>
    <row r="4763" spans="1:19">
      <c r="A4763" t="s">
        <v>4145</v>
      </c>
      <c r="B4763">
        <v>44334</v>
      </c>
      <c r="C4763" t="s">
        <v>4146</v>
      </c>
      <c r="D4763" s="132">
        <v>44334</v>
      </c>
      <c r="E4763" t="s">
        <v>1429</v>
      </c>
      <c r="F4763" t="s">
        <v>7</v>
      </c>
      <c r="G4763" t="s">
        <v>1430</v>
      </c>
      <c r="H4763" t="s">
        <v>117</v>
      </c>
      <c r="I4763" t="s">
        <v>1156</v>
      </c>
      <c r="J4763">
        <v>40</v>
      </c>
      <c r="K4763">
        <v>1419</v>
      </c>
      <c r="L4763">
        <v>56760</v>
      </c>
      <c r="M4763">
        <v>3.3786</v>
      </c>
      <c r="N4763">
        <v>135.14400000000001</v>
      </c>
      <c r="O4763">
        <v>0</v>
      </c>
      <c r="P4763">
        <v>0</v>
      </c>
      <c r="Q4763">
        <v>1422.3786</v>
      </c>
      <c r="R4763">
        <v>56895.144</v>
      </c>
      <c r="S4763" t="s">
        <v>1428</v>
      </c>
    </row>
    <row r="4764" spans="1:19">
      <c r="A4764" t="s">
        <v>4147</v>
      </c>
      <c r="B4764">
        <v>44334</v>
      </c>
      <c r="C4764" t="s">
        <v>4148</v>
      </c>
      <c r="D4764" s="132">
        <v>44334</v>
      </c>
      <c r="E4764" t="s">
        <v>1429</v>
      </c>
      <c r="F4764" t="s">
        <v>6</v>
      </c>
      <c r="G4764" t="s">
        <v>1430</v>
      </c>
      <c r="H4764" t="s">
        <v>117</v>
      </c>
      <c r="I4764" t="s">
        <v>1375</v>
      </c>
      <c r="J4764">
        <v>20</v>
      </c>
      <c r="K4764">
        <v>1400</v>
      </c>
      <c r="L4764">
        <v>28000</v>
      </c>
      <c r="M4764">
        <v>3.3332999999999999</v>
      </c>
      <c r="N4764">
        <v>66.665999999999997</v>
      </c>
      <c r="O4764">
        <v>0</v>
      </c>
      <c r="P4764">
        <v>0</v>
      </c>
      <c r="Q4764">
        <v>1403.3333</v>
      </c>
      <c r="R4764">
        <v>28066.666000000001</v>
      </c>
      <c r="S4764" t="s">
        <v>1428</v>
      </c>
    </row>
    <row r="4765" spans="1:19">
      <c r="A4765" t="s">
        <v>4147</v>
      </c>
      <c r="B4765">
        <v>44334</v>
      </c>
      <c r="C4765" t="s">
        <v>4148</v>
      </c>
      <c r="D4765" s="132">
        <v>44334</v>
      </c>
      <c r="E4765" t="s">
        <v>1429</v>
      </c>
      <c r="F4765" t="s">
        <v>6</v>
      </c>
      <c r="G4765" t="s">
        <v>1430</v>
      </c>
      <c r="H4765" t="s">
        <v>117</v>
      </c>
      <c r="I4765" t="s">
        <v>1322</v>
      </c>
      <c r="J4765">
        <v>20</v>
      </c>
      <c r="K4765">
        <v>1361</v>
      </c>
      <c r="L4765">
        <v>27220</v>
      </c>
      <c r="M4765">
        <v>3.2404999999999999</v>
      </c>
      <c r="N4765">
        <v>64.81</v>
      </c>
      <c r="O4765">
        <v>0</v>
      </c>
      <c r="P4765">
        <v>0</v>
      </c>
      <c r="Q4765">
        <v>1364.2405000000001</v>
      </c>
      <c r="R4765">
        <v>27284.81</v>
      </c>
      <c r="S4765" t="s">
        <v>1428</v>
      </c>
    </row>
    <row r="4766" spans="1:19">
      <c r="A4766" t="s">
        <v>4149</v>
      </c>
      <c r="B4766">
        <v>44334</v>
      </c>
      <c r="C4766" t="s">
        <v>4150</v>
      </c>
      <c r="D4766" s="132">
        <v>44334</v>
      </c>
      <c r="E4766" t="s">
        <v>1429</v>
      </c>
      <c r="F4766" t="s">
        <v>5</v>
      </c>
      <c r="G4766" t="s">
        <v>1430</v>
      </c>
      <c r="H4766" t="s">
        <v>117</v>
      </c>
      <c r="I4766" t="s">
        <v>1408</v>
      </c>
      <c r="J4766">
        <v>5</v>
      </c>
      <c r="K4766">
        <v>7760</v>
      </c>
      <c r="L4766">
        <v>38800</v>
      </c>
      <c r="M4766">
        <v>18.476199999999999</v>
      </c>
      <c r="N4766">
        <v>92.381</v>
      </c>
      <c r="O4766">
        <v>0</v>
      </c>
      <c r="P4766">
        <v>0</v>
      </c>
      <c r="Q4766">
        <v>7778.4762000000001</v>
      </c>
      <c r="R4766">
        <v>38892.381000000001</v>
      </c>
      <c r="S4766" t="s">
        <v>1428</v>
      </c>
    </row>
    <row r="4767" spans="1:19">
      <c r="A4767" t="s">
        <v>4151</v>
      </c>
      <c r="B4767">
        <v>44334</v>
      </c>
      <c r="C4767" t="s">
        <v>4152</v>
      </c>
      <c r="D4767" s="132">
        <v>44334</v>
      </c>
      <c r="E4767" t="s">
        <v>1429</v>
      </c>
      <c r="F4767" t="s">
        <v>15</v>
      </c>
      <c r="G4767" t="s">
        <v>1437</v>
      </c>
      <c r="H4767" t="s">
        <v>13</v>
      </c>
      <c r="I4767" t="s">
        <v>1319</v>
      </c>
      <c r="J4767">
        <v>20</v>
      </c>
      <c r="K4767">
        <v>1244</v>
      </c>
      <c r="L4767">
        <v>24880</v>
      </c>
      <c r="M4767">
        <v>2.9619</v>
      </c>
      <c r="N4767">
        <v>59.238</v>
      </c>
      <c r="O4767">
        <v>0</v>
      </c>
      <c r="P4767">
        <v>0</v>
      </c>
      <c r="Q4767">
        <v>1246.9619</v>
      </c>
      <c r="R4767">
        <v>24939.238000000001</v>
      </c>
      <c r="S4767" t="s">
        <v>1428</v>
      </c>
    </row>
    <row r="4768" spans="1:19">
      <c r="A4768" t="s">
        <v>4151</v>
      </c>
      <c r="B4768">
        <v>44334</v>
      </c>
      <c r="C4768" t="s">
        <v>4152</v>
      </c>
      <c r="D4768" s="132">
        <v>44334</v>
      </c>
      <c r="E4768" t="s">
        <v>1429</v>
      </c>
      <c r="F4768" t="s">
        <v>15</v>
      </c>
      <c r="G4768" t="s">
        <v>1437</v>
      </c>
      <c r="H4768" t="s">
        <v>13</v>
      </c>
      <c r="I4768" t="s">
        <v>1344</v>
      </c>
      <c r="J4768">
        <v>5</v>
      </c>
      <c r="K4768">
        <v>9850</v>
      </c>
      <c r="L4768">
        <v>49250</v>
      </c>
      <c r="M4768">
        <v>23.452400000000001</v>
      </c>
      <c r="N4768">
        <v>117.262</v>
      </c>
      <c r="O4768">
        <v>0</v>
      </c>
      <c r="P4768">
        <v>0</v>
      </c>
      <c r="Q4768">
        <v>9873.4524000000001</v>
      </c>
      <c r="R4768">
        <v>49367.262000000002</v>
      </c>
      <c r="S4768" t="s">
        <v>1428</v>
      </c>
    </row>
    <row r="4769" spans="1:19">
      <c r="A4769" t="s">
        <v>4153</v>
      </c>
      <c r="B4769">
        <v>44334</v>
      </c>
      <c r="C4769" t="s">
        <v>4154</v>
      </c>
      <c r="D4769" s="132">
        <v>44334</v>
      </c>
      <c r="E4769" t="s">
        <v>1429</v>
      </c>
      <c r="F4769" t="s">
        <v>44</v>
      </c>
      <c r="G4769" t="s">
        <v>1454</v>
      </c>
      <c r="H4769" t="s">
        <v>13</v>
      </c>
      <c r="I4769" t="s">
        <v>1153</v>
      </c>
      <c r="J4769">
        <v>10</v>
      </c>
      <c r="K4769">
        <v>9045</v>
      </c>
      <c r="L4769">
        <v>90450</v>
      </c>
      <c r="M4769">
        <v>21.535699999999999</v>
      </c>
      <c r="N4769">
        <v>215.357</v>
      </c>
      <c r="O4769">
        <v>0</v>
      </c>
      <c r="P4769">
        <v>0</v>
      </c>
      <c r="Q4769">
        <v>9066.5357000000004</v>
      </c>
      <c r="R4769">
        <v>90665.357000000004</v>
      </c>
      <c r="S4769" t="s">
        <v>1428</v>
      </c>
    </row>
    <row r="4770" spans="1:19">
      <c r="A4770" t="s">
        <v>4155</v>
      </c>
      <c r="B4770">
        <v>44334</v>
      </c>
      <c r="C4770" t="s">
        <v>4156</v>
      </c>
      <c r="D4770" s="132">
        <v>44334</v>
      </c>
      <c r="E4770" t="s">
        <v>1429</v>
      </c>
      <c r="F4770" t="s">
        <v>38</v>
      </c>
      <c r="G4770" t="s">
        <v>37</v>
      </c>
      <c r="H4770" t="s">
        <v>13</v>
      </c>
      <c r="I4770" t="s">
        <v>1475</v>
      </c>
      <c r="J4770">
        <v>40</v>
      </c>
      <c r="K4770">
        <v>9035</v>
      </c>
      <c r="L4770">
        <v>361400</v>
      </c>
      <c r="M4770">
        <v>21.511900000000001</v>
      </c>
      <c r="N4770">
        <v>860.476</v>
      </c>
      <c r="O4770">
        <v>0</v>
      </c>
      <c r="P4770">
        <v>0</v>
      </c>
      <c r="Q4770">
        <v>9056.5118999999995</v>
      </c>
      <c r="R4770">
        <v>362260.47600000002</v>
      </c>
      <c r="S4770" t="s">
        <v>1428</v>
      </c>
    </row>
    <row r="4771" spans="1:19">
      <c r="A4771" t="s">
        <v>4155</v>
      </c>
      <c r="B4771">
        <v>44334</v>
      </c>
      <c r="C4771" t="s">
        <v>4156</v>
      </c>
      <c r="D4771" s="132">
        <v>44334</v>
      </c>
      <c r="E4771" t="s">
        <v>1429</v>
      </c>
      <c r="F4771" t="s">
        <v>38</v>
      </c>
      <c r="G4771" t="s">
        <v>37</v>
      </c>
      <c r="H4771" t="s">
        <v>13</v>
      </c>
      <c r="I4771" t="s">
        <v>1408</v>
      </c>
      <c r="J4771">
        <v>200</v>
      </c>
      <c r="K4771">
        <v>7760</v>
      </c>
      <c r="L4771">
        <v>1552000</v>
      </c>
      <c r="M4771">
        <v>18.476199999999999</v>
      </c>
      <c r="N4771">
        <v>3695.24</v>
      </c>
      <c r="O4771">
        <v>0</v>
      </c>
      <c r="P4771">
        <v>0</v>
      </c>
      <c r="Q4771">
        <v>7778.4762000000001</v>
      </c>
      <c r="R4771">
        <v>1555695.24</v>
      </c>
      <c r="S4771" t="s">
        <v>1428</v>
      </c>
    </row>
    <row r="4772" spans="1:19">
      <c r="A4772" t="s">
        <v>4155</v>
      </c>
      <c r="B4772">
        <v>44334</v>
      </c>
      <c r="C4772" t="s">
        <v>4156</v>
      </c>
      <c r="D4772" s="132">
        <v>44334</v>
      </c>
      <c r="E4772" t="s">
        <v>1429</v>
      </c>
      <c r="F4772" t="s">
        <v>38</v>
      </c>
      <c r="G4772" t="s">
        <v>37</v>
      </c>
      <c r="H4772" t="s">
        <v>13</v>
      </c>
      <c r="I4772" t="s">
        <v>3897</v>
      </c>
      <c r="J4772">
        <v>2</v>
      </c>
      <c r="K4772">
        <v>7575</v>
      </c>
      <c r="L4772">
        <v>15150</v>
      </c>
      <c r="M4772">
        <v>18.035699999999999</v>
      </c>
      <c r="N4772">
        <v>36.071399999999997</v>
      </c>
      <c r="O4772">
        <v>0</v>
      </c>
      <c r="P4772">
        <v>1000</v>
      </c>
      <c r="Q4772">
        <v>7593.0357000000004</v>
      </c>
      <c r="R4772">
        <v>14186.071400000001</v>
      </c>
      <c r="S4772" t="s">
        <v>1428</v>
      </c>
    </row>
    <row r="4773" spans="1:19">
      <c r="A4773" t="s">
        <v>4155</v>
      </c>
      <c r="B4773">
        <v>44334</v>
      </c>
      <c r="C4773" t="s">
        <v>4156</v>
      </c>
      <c r="D4773" s="132">
        <v>44334</v>
      </c>
      <c r="E4773" t="s">
        <v>1429</v>
      </c>
      <c r="F4773" t="s">
        <v>38</v>
      </c>
      <c r="G4773" t="s">
        <v>37</v>
      </c>
      <c r="H4773" t="s">
        <v>13</v>
      </c>
      <c r="I4773" t="s">
        <v>2141</v>
      </c>
      <c r="J4773">
        <v>400</v>
      </c>
      <c r="K4773">
        <v>1176</v>
      </c>
      <c r="L4773">
        <v>470400</v>
      </c>
      <c r="M4773">
        <v>2.8</v>
      </c>
      <c r="N4773">
        <v>1120</v>
      </c>
      <c r="O4773">
        <v>0</v>
      </c>
      <c r="P4773">
        <v>0</v>
      </c>
      <c r="Q4773">
        <v>1178.8</v>
      </c>
      <c r="R4773">
        <v>471520</v>
      </c>
      <c r="S4773" t="s">
        <v>1428</v>
      </c>
    </row>
    <row r="4774" spans="1:19">
      <c r="A4774" t="s">
        <v>4157</v>
      </c>
      <c r="B4774">
        <v>44334</v>
      </c>
      <c r="C4774" t="s">
        <v>4158</v>
      </c>
      <c r="D4774" s="132">
        <v>44334</v>
      </c>
      <c r="E4774" t="s">
        <v>1429</v>
      </c>
      <c r="F4774" t="s">
        <v>105</v>
      </c>
      <c r="G4774" t="s">
        <v>1444</v>
      </c>
      <c r="H4774" t="s">
        <v>117</v>
      </c>
      <c r="I4774" t="s">
        <v>1375</v>
      </c>
      <c r="J4774">
        <v>12</v>
      </c>
      <c r="K4774">
        <v>1400</v>
      </c>
      <c r="L4774">
        <v>16800</v>
      </c>
      <c r="M4774">
        <v>3.3332999999999999</v>
      </c>
      <c r="N4774">
        <v>39.999600000000001</v>
      </c>
      <c r="O4774">
        <v>0</v>
      </c>
      <c r="P4774">
        <v>0</v>
      </c>
      <c r="Q4774">
        <v>1403.3333</v>
      </c>
      <c r="R4774">
        <v>16839.999599999999</v>
      </c>
      <c r="S4774" t="s">
        <v>1428</v>
      </c>
    </row>
    <row r="4775" spans="1:19">
      <c r="A4775" t="s">
        <v>4157</v>
      </c>
      <c r="B4775">
        <v>44334</v>
      </c>
      <c r="C4775" t="s">
        <v>4158</v>
      </c>
      <c r="D4775" s="132">
        <v>44334</v>
      </c>
      <c r="E4775" t="s">
        <v>1429</v>
      </c>
      <c r="F4775" t="s">
        <v>105</v>
      </c>
      <c r="G4775" t="s">
        <v>1444</v>
      </c>
      <c r="H4775" t="s">
        <v>117</v>
      </c>
      <c r="I4775" t="s">
        <v>1319</v>
      </c>
      <c r="J4775">
        <v>20</v>
      </c>
      <c r="K4775">
        <v>1244</v>
      </c>
      <c r="L4775">
        <v>24880</v>
      </c>
      <c r="M4775">
        <v>2.9619</v>
      </c>
      <c r="N4775">
        <v>59.238</v>
      </c>
      <c r="O4775">
        <v>0</v>
      </c>
      <c r="P4775">
        <v>0</v>
      </c>
      <c r="Q4775">
        <v>1246.9619</v>
      </c>
      <c r="R4775">
        <v>24939.238000000001</v>
      </c>
      <c r="S4775" t="s">
        <v>1428</v>
      </c>
    </row>
    <row r="4776" spans="1:19">
      <c r="A4776" t="s">
        <v>4157</v>
      </c>
      <c r="B4776">
        <v>44334</v>
      </c>
      <c r="C4776" t="s">
        <v>4158</v>
      </c>
      <c r="D4776" s="132">
        <v>44334</v>
      </c>
      <c r="E4776" t="s">
        <v>1429</v>
      </c>
      <c r="F4776" t="s">
        <v>105</v>
      </c>
      <c r="G4776" t="s">
        <v>1444</v>
      </c>
      <c r="H4776" t="s">
        <v>117</v>
      </c>
      <c r="I4776" t="s">
        <v>1379</v>
      </c>
      <c r="J4776">
        <v>20</v>
      </c>
      <c r="K4776">
        <v>1186</v>
      </c>
      <c r="L4776">
        <v>23720</v>
      </c>
      <c r="M4776">
        <v>2.8237999999999999</v>
      </c>
      <c r="N4776">
        <v>56.475999999999999</v>
      </c>
      <c r="O4776">
        <v>0</v>
      </c>
      <c r="P4776">
        <v>0</v>
      </c>
      <c r="Q4776">
        <v>1188.8237999999999</v>
      </c>
      <c r="R4776">
        <v>23776.475999999999</v>
      </c>
      <c r="S4776" t="s">
        <v>1428</v>
      </c>
    </row>
    <row r="4777" spans="1:19">
      <c r="A4777" t="s">
        <v>4159</v>
      </c>
      <c r="B4777">
        <v>44334</v>
      </c>
      <c r="C4777" t="s">
        <v>4160</v>
      </c>
      <c r="D4777" s="132">
        <v>44334</v>
      </c>
      <c r="E4777" t="s">
        <v>1429</v>
      </c>
      <c r="F4777" t="s">
        <v>10</v>
      </c>
      <c r="G4777" t="s">
        <v>1430</v>
      </c>
      <c r="H4777" t="s">
        <v>117</v>
      </c>
      <c r="I4777" t="s">
        <v>1475</v>
      </c>
      <c r="J4777">
        <v>2</v>
      </c>
      <c r="K4777">
        <v>9035</v>
      </c>
      <c r="L4777">
        <v>18070</v>
      </c>
      <c r="M4777">
        <v>21.511900000000001</v>
      </c>
      <c r="N4777">
        <v>43.023800000000001</v>
      </c>
      <c r="O4777">
        <v>0</v>
      </c>
      <c r="P4777">
        <v>0</v>
      </c>
      <c r="Q4777">
        <v>9056.5118999999995</v>
      </c>
      <c r="R4777">
        <v>18113.023799999999</v>
      </c>
      <c r="S4777" t="s">
        <v>1428</v>
      </c>
    </row>
    <row r="4778" spans="1:19">
      <c r="A4778" t="s">
        <v>4159</v>
      </c>
      <c r="B4778">
        <v>44334</v>
      </c>
      <c r="C4778" t="s">
        <v>4160</v>
      </c>
      <c r="D4778" s="132">
        <v>44334</v>
      </c>
      <c r="E4778" t="s">
        <v>1429</v>
      </c>
      <c r="F4778" t="s">
        <v>10</v>
      </c>
      <c r="G4778" t="s">
        <v>1430</v>
      </c>
      <c r="H4778" t="s">
        <v>117</v>
      </c>
      <c r="I4778" t="s">
        <v>1153</v>
      </c>
      <c r="J4778">
        <v>2</v>
      </c>
      <c r="K4778">
        <v>9045</v>
      </c>
      <c r="L4778">
        <v>18090</v>
      </c>
      <c r="M4778">
        <v>21.535699999999999</v>
      </c>
      <c r="N4778">
        <v>43.071399999999997</v>
      </c>
      <c r="O4778">
        <v>0</v>
      </c>
      <c r="P4778">
        <v>0</v>
      </c>
      <c r="Q4778">
        <v>9066.5357000000004</v>
      </c>
      <c r="R4778">
        <v>18133.071400000001</v>
      </c>
      <c r="S4778" t="s">
        <v>1428</v>
      </c>
    </row>
    <row r="4779" spans="1:19">
      <c r="A4779" t="s">
        <v>4159</v>
      </c>
      <c r="B4779">
        <v>44334</v>
      </c>
      <c r="C4779" t="s">
        <v>4160</v>
      </c>
      <c r="D4779" s="132">
        <v>44334</v>
      </c>
      <c r="E4779" t="s">
        <v>1429</v>
      </c>
      <c r="F4779" t="s">
        <v>10</v>
      </c>
      <c r="G4779" t="s">
        <v>1430</v>
      </c>
      <c r="H4779" t="s">
        <v>117</v>
      </c>
      <c r="I4779" t="s">
        <v>1375</v>
      </c>
      <c r="J4779">
        <v>20</v>
      </c>
      <c r="K4779">
        <v>1400</v>
      </c>
      <c r="L4779">
        <v>28000</v>
      </c>
      <c r="M4779">
        <v>3.3332999999999999</v>
      </c>
      <c r="N4779">
        <v>66.665999999999997</v>
      </c>
      <c r="O4779">
        <v>0</v>
      </c>
      <c r="P4779">
        <v>0</v>
      </c>
      <c r="Q4779">
        <v>1403.3333</v>
      </c>
      <c r="R4779">
        <v>28066.666000000001</v>
      </c>
      <c r="S4779" t="s">
        <v>1428</v>
      </c>
    </row>
    <row r="4780" spans="1:19">
      <c r="A4780" t="s">
        <v>4313</v>
      </c>
      <c r="B4780">
        <v>44335</v>
      </c>
      <c r="C4780" t="s">
        <v>4314</v>
      </c>
      <c r="D4780" s="132">
        <v>44335</v>
      </c>
      <c r="E4780" t="s">
        <v>1429</v>
      </c>
      <c r="F4780" t="s">
        <v>64</v>
      </c>
      <c r="G4780" t="s">
        <v>1016</v>
      </c>
      <c r="H4780" t="s">
        <v>54</v>
      </c>
      <c r="I4780" t="s">
        <v>1475</v>
      </c>
      <c r="J4780">
        <v>20</v>
      </c>
      <c r="K4780">
        <v>9035</v>
      </c>
      <c r="L4780">
        <v>180700</v>
      </c>
      <c r="M4780">
        <v>21.511900000000001</v>
      </c>
      <c r="N4780">
        <v>430.238</v>
      </c>
      <c r="O4780">
        <v>0</v>
      </c>
      <c r="P4780">
        <v>0</v>
      </c>
      <c r="Q4780">
        <v>9056.5118999999995</v>
      </c>
      <c r="R4780">
        <v>181130.23800000001</v>
      </c>
      <c r="S4780" t="s">
        <v>1428</v>
      </c>
    </row>
    <row r="4781" spans="1:19">
      <c r="A4781" t="s">
        <v>4315</v>
      </c>
      <c r="B4781">
        <v>44335</v>
      </c>
      <c r="C4781" t="s">
        <v>4316</v>
      </c>
      <c r="D4781" s="132">
        <v>44335</v>
      </c>
      <c r="E4781" t="s">
        <v>1429</v>
      </c>
      <c r="F4781" t="s">
        <v>91</v>
      </c>
      <c r="G4781" t="s">
        <v>1014</v>
      </c>
      <c r="H4781" t="s">
        <v>1433</v>
      </c>
      <c r="I4781" t="s">
        <v>1156</v>
      </c>
      <c r="J4781">
        <v>20</v>
      </c>
      <c r="K4781">
        <v>1419</v>
      </c>
      <c r="L4781">
        <v>28380</v>
      </c>
      <c r="M4781">
        <v>3.3786</v>
      </c>
      <c r="N4781">
        <v>67.572000000000003</v>
      </c>
      <c r="O4781">
        <v>0</v>
      </c>
      <c r="P4781">
        <v>0</v>
      </c>
      <c r="Q4781">
        <v>1422.3786</v>
      </c>
      <c r="R4781">
        <v>28447.572</v>
      </c>
      <c r="S4781" t="s">
        <v>1428</v>
      </c>
    </row>
    <row r="4782" spans="1:19">
      <c r="A4782" t="s">
        <v>4315</v>
      </c>
      <c r="B4782">
        <v>44335</v>
      </c>
      <c r="C4782" t="s">
        <v>4316</v>
      </c>
      <c r="D4782" s="132">
        <v>44335</v>
      </c>
      <c r="E4782" t="s">
        <v>1429</v>
      </c>
      <c r="F4782" t="s">
        <v>91</v>
      </c>
      <c r="G4782" t="s">
        <v>1014</v>
      </c>
      <c r="H4782" t="s">
        <v>1433</v>
      </c>
      <c r="I4782" t="s">
        <v>1322</v>
      </c>
      <c r="J4782">
        <v>20</v>
      </c>
      <c r="K4782">
        <v>1361</v>
      </c>
      <c r="L4782">
        <v>27220</v>
      </c>
      <c r="M4782">
        <v>3.2404999999999999</v>
      </c>
      <c r="N4782">
        <v>64.81</v>
      </c>
      <c r="O4782">
        <v>0</v>
      </c>
      <c r="P4782">
        <v>0</v>
      </c>
      <c r="Q4782">
        <v>1364.2405000000001</v>
      </c>
      <c r="R4782">
        <v>27284.81</v>
      </c>
      <c r="S4782" t="s">
        <v>1428</v>
      </c>
    </row>
    <row r="4783" spans="1:19">
      <c r="A4783" t="s">
        <v>4315</v>
      </c>
      <c r="B4783">
        <v>44335</v>
      </c>
      <c r="C4783" t="s">
        <v>4316</v>
      </c>
      <c r="D4783" s="132">
        <v>44335</v>
      </c>
      <c r="E4783" t="s">
        <v>1429</v>
      </c>
      <c r="F4783" t="s">
        <v>91</v>
      </c>
      <c r="G4783" t="s">
        <v>1014</v>
      </c>
      <c r="H4783" t="s">
        <v>1433</v>
      </c>
      <c r="I4783" t="s">
        <v>2141</v>
      </c>
      <c r="J4783">
        <v>40</v>
      </c>
      <c r="K4783">
        <v>1176</v>
      </c>
      <c r="L4783">
        <v>47040</v>
      </c>
      <c r="M4783">
        <v>2.8</v>
      </c>
      <c r="N4783">
        <v>112</v>
      </c>
      <c r="O4783">
        <v>0</v>
      </c>
      <c r="P4783">
        <v>0</v>
      </c>
      <c r="Q4783">
        <v>1178.8</v>
      </c>
      <c r="R4783">
        <v>47152</v>
      </c>
      <c r="S4783" t="s">
        <v>1428</v>
      </c>
    </row>
    <row r="4784" spans="1:19">
      <c r="A4784" t="s">
        <v>4315</v>
      </c>
      <c r="B4784">
        <v>44335</v>
      </c>
      <c r="C4784" t="s">
        <v>4316</v>
      </c>
      <c r="D4784" s="132">
        <v>44335</v>
      </c>
      <c r="E4784" t="s">
        <v>1429</v>
      </c>
      <c r="F4784" t="s">
        <v>91</v>
      </c>
      <c r="G4784" t="s">
        <v>1014</v>
      </c>
      <c r="H4784" t="s">
        <v>1433</v>
      </c>
      <c r="I4784" t="s">
        <v>1379</v>
      </c>
      <c r="J4784">
        <v>20</v>
      </c>
      <c r="K4784">
        <v>1186</v>
      </c>
      <c r="L4784">
        <v>23720</v>
      </c>
      <c r="M4784">
        <v>2.8237999999999999</v>
      </c>
      <c r="N4784">
        <v>56.475999999999999</v>
      </c>
      <c r="O4784">
        <v>0</v>
      </c>
      <c r="P4784">
        <v>0</v>
      </c>
      <c r="Q4784">
        <v>1188.8237999999999</v>
      </c>
      <c r="R4784">
        <v>23776.475999999999</v>
      </c>
      <c r="S4784" t="s">
        <v>1428</v>
      </c>
    </row>
    <row r="4785" spans="1:19">
      <c r="A4785" t="s">
        <v>4317</v>
      </c>
      <c r="B4785">
        <v>44335</v>
      </c>
      <c r="C4785" t="s">
        <v>4318</v>
      </c>
      <c r="D4785" s="132">
        <v>44335</v>
      </c>
      <c r="E4785" t="s">
        <v>1429</v>
      </c>
      <c r="F4785" t="s">
        <v>101</v>
      </c>
      <c r="G4785" t="s">
        <v>1014</v>
      </c>
      <c r="H4785" t="s">
        <v>1433</v>
      </c>
      <c r="I4785" t="s">
        <v>1322</v>
      </c>
      <c r="J4785">
        <v>20</v>
      </c>
      <c r="K4785">
        <v>1361</v>
      </c>
      <c r="L4785">
        <v>27220</v>
      </c>
      <c r="M4785">
        <v>3.2404999999999999</v>
      </c>
      <c r="N4785">
        <v>64.81</v>
      </c>
      <c r="O4785">
        <v>0</v>
      </c>
      <c r="P4785">
        <v>0</v>
      </c>
      <c r="Q4785">
        <v>1364.2405000000001</v>
      </c>
      <c r="R4785">
        <v>27284.81</v>
      </c>
      <c r="S4785" t="s">
        <v>1428</v>
      </c>
    </row>
    <row r="4786" spans="1:19">
      <c r="A4786" t="s">
        <v>4317</v>
      </c>
      <c r="B4786">
        <v>44335</v>
      </c>
      <c r="C4786" t="s">
        <v>4318</v>
      </c>
      <c r="D4786" s="132">
        <v>44335</v>
      </c>
      <c r="E4786" t="s">
        <v>1429</v>
      </c>
      <c r="F4786" t="s">
        <v>101</v>
      </c>
      <c r="G4786" t="s">
        <v>1014</v>
      </c>
      <c r="H4786" t="s">
        <v>1433</v>
      </c>
      <c r="I4786" t="s">
        <v>1408</v>
      </c>
      <c r="J4786">
        <v>2</v>
      </c>
      <c r="K4786">
        <v>7760</v>
      </c>
      <c r="L4786">
        <v>15520</v>
      </c>
      <c r="M4786">
        <v>18.476199999999999</v>
      </c>
      <c r="N4786">
        <v>36.952399999999997</v>
      </c>
      <c r="O4786">
        <v>0</v>
      </c>
      <c r="P4786">
        <v>0</v>
      </c>
      <c r="Q4786">
        <v>7778.4762000000001</v>
      </c>
      <c r="R4786">
        <v>15556.9524</v>
      </c>
      <c r="S4786" t="s">
        <v>1428</v>
      </c>
    </row>
    <row r="4787" spans="1:19">
      <c r="A4787" t="s">
        <v>4317</v>
      </c>
      <c r="B4787">
        <v>44335</v>
      </c>
      <c r="C4787" t="s">
        <v>4318</v>
      </c>
      <c r="D4787" s="132">
        <v>44335</v>
      </c>
      <c r="E4787" t="s">
        <v>1429</v>
      </c>
      <c r="F4787" t="s">
        <v>101</v>
      </c>
      <c r="G4787" t="s">
        <v>1014</v>
      </c>
      <c r="H4787" t="s">
        <v>1433</v>
      </c>
      <c r="I4787" t="s">
        <v>1319</v>
      </c>
      <c r="J4787">
        <v>20</v>
      </c>
      <c r="K4787">
        <v>1244</v>
      </c>
      <c r="L4787">
        <v>24880</v>
      </c>
      <c r="M4787">
        <v>2.9619</v>
      </c>
      <c r="N4787">
        <v>59.238</v>
      </c>
      <c r="O4787">
        <v>0</v>
      </c>
      <c r="P4787">
        <v>0</v>
      </c>
      <c r="Q4787">
        <v>1246.9619</v>
      </c>
      <c r="R4787">
        <v>24939.238000000001</v>
      </c>
      <c r="S4787" t="s">
        <v>1428</v>
      </c>
    </row>
    <row r="4788" spans="1:19">
      <c r="A4788" t="s">
        <v>4319</v>
      </c>
      <c r="B4788">
        <v>44335</v>
      </c>
      <c r="C4788" t="s">
        <v>4320</v>
      </c>
      <c r="D4788" s="132">
        <v>44335</v>
      </c>
      <c r="E4788" t="s">
        <v>1429</v>
      </c>
      <c r="F4788" t="s">
        <v>98</v>
      </c>
      <c r="G4788" t="s">
        <v>1046</v>
      </c>
      <c r="H4788" t="s">
        <v>1433</v>
      </c>
      <c r="I4788" t="s">
        <v>1379</v>
      </c>
      <c r="J4788">
        <v>40</v>
      </c>
      <c r="K4788">
        <v>1186</v>
      </c>
      <c r="L4788">
        <v>47440</v>
      </c>
      <c r="M4788">
        <v>2.8237999999999999</v>
      </c>
      <c r="N4788">
        <v>112.952</v>
      </c>
      <c r="O4788">
        <v>0</v>
      </c>
      <c r="P4788">
        <v>0</v>
      </c>
      <c r="Q4788">
        <v>1188.8237999999999</v>
      </c>
      <c r="R4788">
        <v>47552.951999999997</v>
      </c>
      <c r="S4788" t="s">
        <v>1428</v>
      </c>
    </row>
    <row r="4789" spans="1:19">
      <c r="A4789" t="s">
        <v>4319</v>
      </c>
      <c r="B4789">
        <v>44335</v>
      </c>
      <c r="C4789" t="s">
        <v>4320</v>
      </c>
      <c r="D4789" s="132">
        <v>44335</v>
      </c>
      <c r="E4789" t="s">
        <v>1429</v>
      </c>
      <c r="F4789" t="s">
        <v>98</v>
      </c>
      <c r="G4789" t="s">
        <v>1046</v>
      </c>
      <c r="H4789" t="s">
        <v>1433</v>
      </c>
      <c r="I4789" t="s">
        <v>1322</v>
      </c>
      <c r="J4789">
        <v>20</v>
      </c>
      <c r="K4789">
        <v>1361</v>
      </c>
      <c r="L4789">
        <v>27220</v>
      </c>
      <c r="M4789">
        <v>3.2404999999999999</v>
      </c>
      <c r="N4789">
        <v>64.81</v>
      </c>
      <c r="O4789">
        <v>0</v>
      </c>
      <c r="P4789">
        <v>0</v>
      </c>
      <c r="Q4789">
        <v>1364.2405000000001</v>
      </c>
      <c r="R4789">
        <v>27284.81</v>
      </c>
      <c r="S4789" t="s">
        <v>1428</v>
      </c>
    </row>
    <row r="4790" spans="1:19">
      <c r="A4790" t="s">
        <v>4321</v>
      </c>
      <c r="B4790">
        <v>44335</v>
      </c>
      <c r="C4790" t="s">
        <v>4322</v>
      </c>
      <c r="D4790" s="132">
        <v>44335</v>
      </c>
      <c r="E4790" t="s">
        <v>1429</v>
      </c>
      <c r="F4790" t="s">
        <v>99</v>
      </c>
      <c r="G4790" t="s">
        <v>1046</v>
      </c>
      <c r="H4790" t="s">
        <v>1433</v>
      </c>
      <c r="I4790" t="s">
        <v>1475</v>
      </c>
      <c r="J4790">
        <v>5</v>
      </c>
      <c r="K4790">
        <v>9035</v>
      </c>
      <c r="L4790">
        <v>45175</v>
      </c>
      <c r="M4790">
        <v>21.511900000000001</v>
      </c>
      <c r="N4790">
        <v>107.5595</v>
      </c>
      <c r="O4790">
        <v>0</v>
      </c>
      <c r="P4790">
        <v>0</v>
      </c>
      <c r="Q4790">
        <v>9056.5118999999995</v>
      </c>
      <c r="R4790">
        <v>45282.559500000003</v>
      </c>
      <c r="S4790" t="s">
        <v>1428</v>
      </c>
    </row>
    <row r="4791" spans="1:19">
      <c r="A4791" t="s">
        <v>4323</v>
      </c>
      <c r="B4791">
        <v>44335</v>
      </c>
      <c r="C4791" t="s">
        <v>4324</v>
      </c>
      <c r="D4791" s="132">
        <v>44335</v>
      </c>
      <c r="E4791" t="s">
        <v>1429</v>
      </c>
      <c r="F4791" t="s">
        <v>102</v>
      </c>
      <c r="G4791" t="s">
        <v>1012</v>
      </c>
      <c r="H4791" t="s">
        <v>1433</v>
      </c>
      <c r="I4791" t="s">
        <v>1408</v>
      </c>
      <c r="J4791">
        <v>10</v>
      </c>
      <c r="K4791">
        <v>7760</v>
      </c>
      <c r="L4791">
        <v>77600</v>
      </c>
      <c r="M4791">
        <v>18.476199999999999</v>
      </c>
      <c r="N4791">
        <v>184.762</v>
      </c>
      <c r="O4791">
        <v>0</v>
      </c>
      <c r="P4791">
        <v>0</v>
      </c>
      <c r="Q4791">
        <v>7778.4762000000001</v>
      </c>
      <c r="R4791">
        <v>77784.762000000002</v>
      </c>
      <c r="S4791" t="s">
        <v>1428</v>
      </c>
    </row>
    <row r="4792" spans="1:19">
      <c r="A4792" t="s">
        <v>4325</v>
      </c>
      <c r="B4792">
        <v>44335</v>
      </c>
      <c r="C4792" t="s">
        <v>4326</v>
      </c>
      <c r="D4792" s="132">
        <v>44335</v>
      </c>
      <c r="E4792" t="s">
        <v>1429</v>
      </c>
      <c r="F4792" t="s">
        <v>108</v>
      </c>
      <c r="G4792" t="s">
        <v>1097</v>
      </c>
      <c r="H4792" t="s">
        <v>117</v>
      </c>
      <c r="I4792" t="s">
        <v>1322</v>
      </c>
      <c r="J4792">
        <v>40</v>
      </c>
      <c r="K4792">
        <v>1361</v>
      </c>
      <c r="L4792">
        <v>54440</v>
      </c>
      <c r="M4792">
        <v>3.2404999999999999</v>
      </c>
      <c r="N4792">
        <v>129.62</v>
      </c>
      <c r="O4792">
        <v>0</v>
      </c>
      <c r="P4792">
        <v>0</v>
      </c>
      <c r="Q4792">
        <v>1364.2405000000001</v>
      </c>
      <c r="R4792">
        <v>54569.62</v>
      </c>
      <c r="S4792" t="s">
        <v>1428</v>
      </c>
    </row>
    <row r="4793" spans="1:19">
      <c r="A4793" t="s">
        <v>4325</v>
      </c>
      <c r="B4793">
        <v>44335</v>
      </c>
      <c r="C4793" t="s">
        <v>4326</v>
      </c>
      <c r="D4793" s="132">
        <v>44335</v>
      </c>
      <c r="E4793" t="s">
        <v>1429</v>
      </c>
      <c r="F4793" t="s">
        <v>108</v>
      </c>
      <c r="G4793" t="s">
        <v>1097</v>
      </c>
      <c r="H4793" t="s">
        <v>117</v>
      </c>
      <c r="I4793" t="s">
        <v>1420</v>
      </c>
      <c r="J4793">
        <v>7</v>
      </c>
      <c r="K4793">
        <v>9035</v>
      </c>
      <c r="L4793">
        <v>63245</v>
      </c>
      <c r="M4793">
        <v>21.511900000000001</v>
      </c>
      <c r="N4793">
        <v>150.58330000000001</v>
      </c>
      <c r="O4793">
        <v>0</v>
      </c>
      <c r="P4793">
        <v>0</v>
      </c>
      <c r="Q4793">
        <v>9056.5118999999995</v>
      </c>
      <c r="R4793">
        <v>63395.583299999998</v>
      </c>
      <c r="S4793" t="s">
        <v>1428</v>
      </c>
    </row>
    <row r="4794" spans="1:19">
      <c r="A4794" t="s">
        <v>4325</v>
      </c>
      <c r="B4794">
        <v>44335</v>
      </c>
      <c r="C4794" t="s">
        <v>4326</v>
      </c>
      <c r="D4794" s="132">
        <v>44335</v>
      </c>
      <c r="E4794" t="s">
        <v>1429</v>
      </c>
      <c r="F4794" t="s">
        <v>108</v>
      </c>
      <c r="G4794" t="s">
        <v>1097</v>
      </c>
      <c r="H4794" t="s">
        <v>117</v>
      </c>
      <c r="I4794" t="s">
        <v>1408</v>
      </c>
      <c r="J4794">
        <v>10</v>
      </c>
      <c r="K4794">
        <v>7760</v>
      </c>
      <c r="L4794">
        <v>77600</v>
      </c>
      <c r="M4794">
        <v>18.476199999999999</v>
      </c>
      <c r="N4794">
        <v>184.762</v>
      </c>
      <c r="O4794">
        <v>0</v>
      </c>
      <c r="P4794">
        <v>0</v>
      </c>
      <c r="Q4794">
        <v>7778.4762000000001</v>
      </c>
      <c r="R4794">
        <v>77784.762000000002</v>
      </c>
      <c r="S4794" t="s">
        <v>1428</v>
      </c>
    </row>
    <row r="4795" spans="1:19">
      <c r="A4795" t="s">
        <v>4327</v>
      </c>
      <c r="B4795">
        <v>44335</v>
      </c>
      <c r="C4795" t="s">
        <v>4328</v>
      </c>
      <c r="D4795" s="132">
        <v>44335</v>
      </c>
      <c r="E4795" t="s">
        <v>1429</v>
      </c>
      <c r="F4795" t="s">
        <v>3</v>
      </c>
      <c r="G4795" t="s">
        <v>1044</v>
      </c>
      <c r="H4795" t="s">
        <v>117</v>
      </c>
      <c r="I4795" t="s">
        <v>1379</v>
      </c>
      <c r="J4795">
        <v>15</v>
      </c>
      <c r="K4795">
        <v>1186</v>
      </c>
      <c r="L4795">
        <v>17790</v>
      </c>
      <c r="M4795">
        <v>2.8237999999999999</v>
      </c>
      <c r="N4795">
        <v>42.356999999999999</v>
      </c>
      <c r="O4795">
        <v>0</v>
      </c>
      <c r="P4795">
        <v>0</v>
      </c>
      <c r="Q4795">
        <v>1188.8237999999999</v>
      </c>
      <c r="R4795">
        <v>17832.357</v>
      </c>
      <c r="S4795" t="s">
        <v>1428</v>
      </c>
    </row>
    <row r="4796" spans="1:19">
      <c r="A4796" t="s">
        <v>4329</v>
      </c>
      <c r="B4796">
        <v>44335</v>
      </c>
      <c r="C4796" t="s">
        <v>4330</v>
      </c>
      <c r="D4796" s="132">
        <v>44335</v>
      </c>
      <c r="E4796" t="s">
        <v>1429</v>
      </c>
      <c r="F4796" t="s">
        <v>107</v>
      </c>
      <c r="G4796" t="s">
        <v>1097</v>
      </c>
      <c r="H4796" t="s">
        <v>117</v>
      </c>
      <c r="I4796" t="s">
        <v>1379</v>
      </c>
      <c r="J4796">
        <v>60</v>
      </c>
      <c r="K4796">
        <v>1186</v>
      </c>
      <c r="L4796">
        <v>71160</v>
      </c>
      <c r="M4796">
        <v>2.8237999999999999</v>
      </c>
      <c r="N4796">
        <v>169.428</v>
      </c>
      <c r="O4796">
        <v>0</v>
      </c>
      <c r="P4796">
        <v>0</v>
      </c>
      <c r="Q4796">
        <v>1188.8237999999999</v>
      </c>
      <c r="R4796">
        <v>71329.428</v>
      </c>
      <c r="S4796" t="s">
        <v>1428</v>
      </c>
    </row>
    <row r="4797" spans="1:19">
      <c r="A4797" t="s">
        <v>4331</v>
      </c>
      <c r="B4797">
        <v>44335</v>
      </c>
      <c r="C4797" t="s">
        <v>4332</v>
      </c>
      <c r="D4797" s="132">
        <v>44335</v>
      </c>
      <c r="E4797" t="s">
        <v>1429</v>
      </c>
      <c r="F4797" t="s">
        <v>8</v>
      </c>
      <c r="G4797" t="s">
        <v>1045</v>
      </c>
      <c r="H4797" t="s">
        <v>117</v>
      </c>
      <c r="I4797" t="s">
        <v>1322</v>
      </c>
      <c r="J4797">
        <v>20</v>
      </c>
      <c r="K4797">
        <v>1361</v>
      </c>
      <c r="L4797">
        <v>27220</v>
      </c>
      <c r="M4797">
        <v>3.2404999999999999</v>
      </c>
      <c r="N4797">
        <v>64.81</v>
      </c>
      <c r="O4797">
        <v>0</v>
      </c>
      <c r="P4797">
        <v>0</v>
      </c>
      <c r="Q4797">
        <v>1364.2405000000001</v>
      </c>
      <c r="R4797">
        <v>27284.81</v>
      </c>
      <c r="S4797" t="s">
        <v>1428</v>
      </c>
    </row>
    <row r="4798" spans="1:19">
      <c r="A4798" t="s">
        <v>4333</v>
      </c>
      <c r="B4798">
        <v>44335</v>
      </c>
      <c r="C4798" t="s">
        <v>4334</v>
      </c>
      <c r="D4798" s="132">
        <v>44335</v>
      </c>
      <c r="E4798" t="s">
        <v>1429</v>
      </c>
      <c r="F4798" t="s">
        <v>106</v>
      </c>
      <c r="G4798" t="s">
        <v>1444</v>
      </c>
      <c r="H4798" t="s">
        <v>117</v>
      </c>
      <c r="I4798" t="s">
        <v>1322</v>
      </c>
      <c r="J4798">
        <v>40</v>
      </c>
      <c r="K4798">
        <v>1361</v>
      </c>
      <c r="L4798">
        <v>54440</v>
      </c>
      <c r="M4798">
        <v>3.2404999999999999</v>
      </c>
      <c r="N4798">
        <v>129.62</v>
      </c>
      <c r="O4798">
        <v>0</v>
      </c>
      <c r="P4798">
        <v>0</v>
      </c>
      <c r="Q4798">
        <v>1364.2405000000001</v>
      </c>
      <c r="R4798">
        <v>54569.62</v>
      </c>
      <c r="S4798" t="s">
        <v>1428</v>
      </c>
    </row>
    <row r="4799" spans="1:19">
      <c r="A4799" t="s">
        <v>4333</v>
      </c>
      <c r="B4799">
        <v>44335</v>
      </c>
      <c r="C4799" t="s">
        <v>4334</v>
      </c>
      <c r="D4799" s="132">
        <v>44335</v>
      </c>
      <c r="E4799" t="s">
        <v>1429</v>
      </c>
      <c r="F4799" t="s">
        <v>106</v>
      </c>
      <c r="G4799" t="s">
        <v>1444</v>
      </c>
      <c r="H4799" t="s">
        <v>117</v>
      </c>
      <c r="I4799" t="s">
        <v>1475</v>
      </c>
      <c r="J4799">
        <v>5</v>
      </c>
      <c r="K4799">
        <v>9035</v>
      </c>
      <c r="L4799">
        <v>45175</v>
      </c>
      <c r="M4799">
        <v>21.511900000000001</v>
      </c>
      <c r="N4799">
        <v>107.5595</v>
      </c>
      <c r="O4799">
        <v>0</v>
      </c>
      <c r="P4799">
        <v>0</v>
      </c>
      <c r="Q4799">
        <v>9056.5118999999995</v>
      </c>
      <c r="R4799">
        <v>45282.559500000003</v>
      </c>
      <c r="S4799" t="s">
        <v>1428</v>
      </c>
    </row>
    <row r="4800" spans="1:19">
      <c r="A4800" t="s">
        <v>4333</v>
      </c>
      <c r="B4800">
        <v>44335</v>
      </c>
      <c r="C4800" t="s">
        <v>4334</v>
      </c>
      <c r="D4800" s="132">
        <v>44335</v>
      </c>
      <c r="E4800" t="s">
        <v>1429</v>
      </c>
      <c r="F4800" t="s">
        <v>106</v>
      </c>
      <c r="G4800" t="s">
        <v>1444</v>
      </c>
      <c r="H4800" t="s">
        <v>117</v>
      </c>
      <c r="I4800" t="s">
        <v>1153</v>
      </c>
      <c r="J4800">
        <v>5</v>
      </c>
      <c r="K4800">
        <v>9045</v>
      </c>
      <c r="L4800">
        <v>45225</v>
      </c>
      <c r="M4800">
        <v>21.535699999999999</v>
      </c>
      <c r="N4800">
        <v>107.6785</v>
      </c>
      <c r="O4800">
        <v>0</v>
      </c>
      <c r="P4800">
        <v>0</v>
      </c>
      <c r="Q4800">
        <v>9066.5357000000004</v>
      </c>
      <c r="R4800">
        <v>45332.678500000002</v>
      </c>
      <c r="S4800" t="s">
        <v>1428</v>
      </c>
    </row>
    <row r="4801" spans="1:19">
      <c r="A4801" t="s">
        <v>4333</v>
      </c>
      <c r="B4801">
        <v>44335</v>
      </c>
      <c r="C4801" t="s">
        <v>4334</v>
      </c>
      <c r="D4801" s="132">
        <v>44335</v>
      </c>
      <c r="E4801" t="s">
        <v>1429</v>
      </c>
      <c r="F4801" t="s">
        <v>106</v>
      </c>
      <c r="G4801" t="s">
        <v>1444</v>
      </c>
      <c r="H4801" t="s">
        <v>117</v>
      </c>
      <c r="I4801" t="s">
        <v>1156</v>
      </c>
      <c r="J4801">
        <v>40</v>
      </c>
      <c r="K4801">
        <v>1419</v>
      </c>
      <c r="L4801">
        <v>56760</v>
      </c>
      <c r="M4801">
        <v>3.3786</v>
      </c>
      <c r="N4801">
        <v>135.14400000000001</v>
      </c>
      <c r="O4801">
        <v>0</v>
      </c>
      <c r="P4801">
        <v>0</v>
      </c>
      <c r="Q4801">
        <v>1422.3786</v>
      </c>
      <c r="R4801">
        <v>56895.144</v>
      </c>
      <c r="S4801" t="s">
        <v>1428</v>
      </c>
    </row>
    <row r="4802" spans="1:19">
      <c r="A4802" t="s">
        <v>4335</v>
      </c>
      <c r="B4802">
        <v>44335</v>
      </c>
      <c r="C4802" t="s">
        <v>4336</v>
      </c>
      <c r="D4802" s="132">
        <v>44335</v>
      </c>
      <c r="E4802" t="s">
        <v>1429</v>
      </c>
      <c r="F4802" t="s">
        <v>36</v>
      </c>
      <c r="G4802" t="s">
        <v>37</v>
      </c>
      <c r="H4802" t="s">
        <v>13</v>
      </c>
      <c r="I4802" t="s">
        <v>1153</v>
      </c>
      <c r="J4802">
        <v>5</v>
      </c>
      <c r="K4802">
        <v>9045</v>
      </c>
      <c r="L4802">
        <v>45225</v>
      </c>
      <c r="M4802">
        <v>21.536000000000001</v>
      </c>
      <c r="N4802">
        <v>107.68</v>
      </c>
      <c r="O4802">
        <v>0</v>
      </c>
      <c r="P4802">
        <v>0</v>
      </c>
      <c r="Q4802">
        <v>9066.5357000000004</v>
      </c>
      <c r="R4802">
        <v>45332.678500000002</v>
      </c>
      <c r="S4802" t="s">
        <v>1428</v>
      </c>
    </row>
    <row r="4803" spans="1:19">
      <c r="A4803" t="s">
        <v>4335</v>
      </c>
      <c r="B4803">
        <v>44335</v>
      </c>
      <c r="C4803" t="s">
        <v>4336</v>
      </c>
      <c r="D4803" s="132">
        <v>44335</v>
      </c>
      <c r="E4803" t="s">
        <v>1429</v>
      </c>
      <c r="F4803" t="s">
        <v>36</v>
      </c>
      <c r="G4803" t="s">
        <v>37</v>
      </c>
      <c r="H4803" t="s">
        <v>13</v>
      </c>
      <c r="I4803" t="s">
        <v>1408</v>
      </c>
      <c r="J4803">
        <v>5</v>
      </c>
      <c r="K4803">
        <v>7760</v>
      </c>
      <c r="L4803">
        <v>38800</v>
      </c>
      <c r="M4803">
        <v>18.475999999999999</v>
      </c>
      <c r="N4803">
        <v>92.38</v>
      </c>
      <c r="O4803">
        <v>0</v>
      </c>
      <c r="P4803">
        <v>0</v>
      </c>
      <c r="Q4803">
        <v>7778.4762000000001</v>
      </c>
      <c r="R4803">
        <v>38892.381000000001</v>
      </c>
      <c r="S4803" t="s">
        <v>1428</v>
      </c>
    </row>
    <row r="4804" spans="1:19">
      <c r="A4804" t="s">
        <v>4337</v>
      </c>
      <c r="B4804">
        <v>44335</v>
      </c>
      <c r="C4804" t="s">
        <v>4338</v>
      </c>
      <c r="D4804" s="132">
        <v>44335</v>
      </c>
      <c r="E4804" t="s">
        <v>1429</v>
      </c>
      <c r="F4804" t="s">
        <v>39</v>
      </c>
      <c r="G4804" t="s">
        <v>1469</v>
      </c>
      <c r="H4804" t="s">
        <v>13</v>
      </c>
      <c r="I4804" t="s">
        <v>1408</v>
      </c>
      <c r="J4804">
        <v>31</v>
      </c>
      <c r="K4804">
        <v>7760</v>
      </c>
      <c r="L4804">
        <v>240560</v>
      </c>
      <c r="M4804">
        <v>18.476199999999999</v>
      </c>
      <c r="N4804">
        <v>572.76220000000001</v>
      </c>
      <c r="O4804">
        <v>0</v>
      </c>
      <c r="P4804">
        <v>0</v>
      </c>
      <c r="Q4804">
        <v>7778.4762000000001</v>
      </c>
      <c r="R4804">
        <v>241132.7622</v>
      </c>
      <c r="S4804" t="s">
        <v>1428</v>
      </c>
    </row>
    <row r="4805" spans="1:19">
      <c r="A4805" t="s">
        <v>4339</v>
      </c>
      <c r="B4805">
        <v>44335</v>
      </c>
      <c r="C4805" t="s">
        <v>4340</v>
      </c>
      <c r="D4805" s="132">
        <v>44335</v>
      </c>
      <c r="E4805" t="s">
        <v>1429</v>
      </c>
      <c r="F4805" t="s">
        <v>59</v>
      </c>
      <c r="G4805" t="s">
        <v>54</v>
      </c>
      <c r="H4805" t="s">
        <v>54</v>
      </c>
      <c r="I4805" t="s">
        <v>1322</v>
      </c>
      <c r="J4805">
        <v>32</v>
      </c>
      <c r="K4805">
        <v>1361</v>
      </c>
      <c r="L4805">
        <v>43552</v>
      </c>
      <c r="M4805">
        <v>3.2404999999999999</v>
      </c>
      <c r="N4805">
        <v>103.696</v>
      </c>
      <c r="O4805">
        <v>0</v>
      </c>
      <c r="P4805">
        <v>0</v>
      </c>
      <c r="Q4805">
        <v>1364.2405000000001</v>
      </c>
      <c r="R4805">
        <v>43655.696000000004</v>
      </c>
      <c r="S4805" t="s">
        <v>1428</v>
      </c>
    </row>
    <row r="4806" spans="1:19">
      <c r="A4806" t="s">
        <v>4341</v>
      </c>
      <c r="B4806">
        <v>44335</v>
      </c>
      <c r="C4806" t="s">
        <v>4342</v>
      </c>
      <c r="D4806" s="132">
        <v>44335</v>
      </c>
      <c r="E4806" t="s">
        <v>1429</v>
      </c>
      <c r="F4806" t="s">
        <v>1393</v>
      </c>
      <c r="G4806" t="s">
        <v>57</v>
      </c>
      <c r="H4806" t="s">
        <v>54</v>
      </c>
      <c r="I4806" t="s">
        <v>1322</v>
      </c>
      <c r="J4806">
        <v>10</v>
      </c>
      <c r="K4806">
        <v>1361</v>
      </c>
      <c r="L4806">
        <v>13610</v>
      </c>
      <c r="M4806">
        <v>3.2404999999999999</v>
      </c>
      <c r="N4806">
        <v>32.405000000000001</v>
      </c>
      <c r="O4806">
        <v>0</v>
      </c>
      <c r="P4806">
        <v>0</v>
      </c>
      <c r="Q4806">
        <v>1364.2405000000001</v>
      </c>
      <c r="R4806">
        <v>13642.405000000001</v>
      </c>
      <c r="S4806" t="s">
        <v>1428</v>
      </c>
    </row>
    <row r="4807" spans="1:19">
      <c r="A4807" t="s">
        <v>4343</v>
      </c>
      <c r="B4807">
        <v>44335</v>
      </c>
      <c r="C4807" t="s">
        <v>4344</v>
      </c>
      <c r="D4807" s="132">
        <v>44335</v>
      </c>
      <c r="E4807" t="s">
        <v>1429</v>
      </c>
      <c r="F4807" t="s">
        <v>56</v>
      </c>
      <c r="G4807" t="s">
        <v>57</v>
      </c>
      <c r="H4807" t="s">
        <v>54</v>
      </c>
      <c r="I4807" t="s">
        <v>1319</v>
      </c>
      <c r="J4807">
        <v>20</v>
      </c>
      <c r="K4807">
        <v>1244</v>
      </c>
      <c r="L4807">
        <v>24880</v>
      </c>
      <c r="M4807">
        <v>2.9619</v>
      </c>
      <c r="N4807">
        <v>59.238</v>
      </c>
      <c r="O4807">
        <v>0</v>
      </c>
      <c r="P4807">
        <v>0</v>
      </c>
      <c r="Q4807">
        <v>1246.9619</v>
      </c>
      <c r="R4807">
        <v>24939.238000000001</v>
      </c>
      <c r="S4807" t="s">
        <v>1428</v>
      </c>
    </row>
    <row r="4808" spans="1:19">
      <c r="A4808" t="s">
        <v>4345</v>
      </c>
      <c r="B4808">
        <v>44335</v>
      </c>
      <c r="C4808" t="s">
        <v>4346</v>
      </c>
      <c r="D4808" s="132">
        <v>44335</v>
      </c>
      <c r="E4808" t="s">
        <v>1429</v>
      </c>
      <c r="F4808" t="s">
        <v>67</v>
      </c>
      <c r="G4808" t="s">
        <v>66</v>
      </c>
      <c r="H4808" t="s">
        <v>66</v>
      </c>
      <c r="I4808" t="s">
        <v>1408</v>
      </c>
      <c r="J4808">
        <v>15</v>
      </c>
      <c r="K4808">
        <v>7760</v>
      </c>
      <c r="L4808">
        <v>116400</v>
      </c>
      <c r="M4808">
        <v>18.476199999999999</v>
      </c>
      <c r="N4808">
        <v>277.14299999999997</v>
      </c>
      <c r="O4808">
        <v>0</v>
      </c>
      <c r="P4808">
        <v>0</v>
      </c>
      <c r="Q4808">
        <v>7778.4762000000001</v>
      </c>
      <c r="R4808">
        <v>116677.143</v>
      </c>
      <c r="S4808" t="s">
        <v>1428</v>
      </c>
    </row>
    <row r="4809" spans="1:19">
      <c r="A4809" t="s">
        <v>4347</v>
      </c>
      <c r="B4809">
        <v>44335</v>
      </c>
      <c r="C4809" t="s">
        <v>4348</v>
      </c>
      <c r="D4809" s="132">
        <v>44335</v>
      </c>
      <c r="E4809" t="s">
        <v>1429</v>
      </c>
      <c r="F4809" t="s">
        <v>69</v>
      </c>
      <c r="G4809" t="s">
        <v>66</v>
      </c>
      <c r="H4809" t="s">
        <v>66</v>
      </c>
      <c r="I4809" t="s">
        <v>1475</v>
      </c>
      <c r="J4809">
        <v>5</v>
      </c>
      <c r="K4809">
        <v>9035</v>
      </c>
      <c r="L4809">
        <v>45175</v>
      </c>
      <c r="M4809">
        <v>21.511900000000001</v>
      </c>
      <c r="N4809">
        <v>107.5595</v>
      </c>
      <c r="O4809">
        <v>0</v>
      </c>
      <c r="P4809">
        <v>0</v>
      </c>
      <c r="Q4809">
        <v>9056.5118999999995</v>
      </c>
      <c r="R4809">
        <v>45282.559500000003</v>
      </c>
      <c r="S4809" t="s">
        <v>1428</v>
      </c>
    </row>
    <row r="4810" spans="1:19">
      <c r="A4810" t="s">
        <v>4347</v>
      </c>
      <c r="B4810">
        <v>44335</v>
      </c>
      <c r="C4810" t="s">
        <v>4348</v>
      </c>
      <c r="D4810" s="132">
        <v>44335</v>
      </c>
      <c r="E4810" t="s">
        <v>1429</v>
      </c>
      <c r="F4810" t="s">
        <v>69</v>
      </c>
      <c r="G4810" t="s">
        <v>66</v>
      </c>
      <c r="H4810" t="s">
        <v>66</v>
      </c>
      <c r="I4810" t="s">
        <v>1408</v>
      </c>
      <c r="J4810">
        <v>13</v>
      </c>
      <c r="K4810">
        <v>7760</v>
      </c>
      <c r="L4810">
        <v>100880</v>
      </c>
      <c r="M4810">
        <v>18.476199999999999</v>
      </c>
      <c r="N4810">
        <v>240.19059999999999</v>
      </c>
      <c r="O4810">
        <v>0</v>
      </c>
      <c r="P4810">
        <v>0</v>
      </c>
      <c r="Q4810">
        <v>7778.4762000000001</v>
      </c>
      <c r="R4810">
        <v>101120.1906</v>
      </c>
      <c r="S4810" t="s">
        <v>1428</v>
      </c>
    </row>
    <row r="4811" spans="1:19">
      <c r="A4811" t="s">
        <v>4349</v>
      </c>
      <c r="B4811">
        <v>44335</v>
      </c>
      <c r="C4811" t="s">
        <v>4350</v>
      </c>
      <c r="D4811" s="132">
        <v>44335</v>
      </c>
      <c r="E4811" t="s">
        <v>1429</v>
      </c>
      <c r="F4811" t="s">
        <v>112</v>
      </c>
      <c r="G4811" t="s">
        <v>1011</v>
      </c>
      <c r="H4811" t="s">
        <v>54</v>
      </c>
      <c r="I4811" t="s">
        <v>2141</v>
      </c>
      <c r="J4811">
        <v>20</v>
      </c>
      <c r="K4811">
        <v>1176</v>
      </c>
      <c r="L4811">
        <v>23520</v>
      </c>
      <c r="M4811">
        <v>2.8</v>
      </c>
      <c r="N4811">
        <v>56</v>
      </c>
      <c r="O4811">
        <v>0</v>
      </c>
      <c r="P4811">
        <v>0</v>
      </c>
      <c r="Q4811">
        <v>1178.8</v>
      </c>
      <c r="R4811">
        <v>23576</v>
      </c>
      <c r="S4811" t="s">
        <v>1428</v>
      </c>
    </row>
    <row r="4812" spans="1:19">
      <c r="A4812" t="s">
        <v>4351</v>
      </c>
      <c r="B4812">
        <v>44335</v>
      </c>
      <c r="C4812" t="s">
        <v>4352</v>
      </c>
      <c r="D4812" s="132">
        <v>44335</v>
      </c>
      <c r="E4812" t="s">
        <v>1429</v>
      </c>
      <c r="F4812" t="s">
        <v>61</v>
      </c>
      <c r="G4812" t="s">
        <v>54</v>
      </c>
      <c r="H4812" t="s">
        <v>54</v>
      </c>
      <c r="I4812" t="s">
        <v>1319</v>
      </c>
      <c r="J4812">
        <v>10</v>
      </c>
      <c r="K4812">
        <v>1244</v>
      </c>
      <c r="L4812">
        <v>12440</v>
      </c>
      <c r="M4812">
        <v>2.9619</v>
      </c>
      <c r="N4812">
        <v>29.619</v>
      </c>
      <c r="O4812">
        <v>0</v>
      </c>
      <c r="P4812">
        <v>0</v>
      </c>
      <c r="Q4812">
        <v>1246.9619</v>
      </c>
      <c r="R4812">
        <v>12469.619000000001</v>
      </c>
      <c r="S4812" t="s">
        <v>1428</v>
      </c>
    </row>
    <row r="4813" spans="1:19">
      <c r="A4813" t="s">
        <v>4351</v>
      </c>
      <c r="B4813">
        <v>44335</v>
      </c>
      <c r="C4813" t="s">
        <v>4352</v>
      </c>
      <c r="D4813" s="132">
        <v>44335</v>
      </c>
      <c r="E4813" t="s">
        <v>1429</v>
      </c>
      <c r="F4813" t="s">
        <v>61</v>
      </c>
      <c r="G4813" t="s">
        <v>54</v>
      </c>
      <c r="H4813" t="s">
        <v>54</v>
      </c>
      <c r="I4813" t="s">
        <v>1379</v>
      </c>
      <c r="J4813">
        <v>20</v>
      </c>
      <c r="K4813">
        <v>1186</v>
      </c>
      <c r="L4813">
        <v>23720</v>
      </c>
      <c r="M4813">
        <v>2.8237999999999999</v>
      </c>
      <c r="N4813">
        <v>56.475999999999999</v>
      </c>
      <c r="O4813">
        <v>0</v>
      </c>
      <c r="P4813">
        <v>0</v>
      </c>
      <c r="Q4813">
        <v>1188.8237999999999</v>
      </c>
      <c r="R4813">
        <v>23776.475999999999</v>
      </c>
      <c r="S4813" t="s">
        <v>1428</v>
      </c>
    </row>
    <row r="4814" spans="1:19">
      <c r="A4814" t="s">
        <v>4351</v>
      </c>
      <c r="B4814">
        <v>44335</v>
      </c>
      <c r="C4814" t="s">
        <v>4352</v>
      </c>
      <c r="D4814" s="132">
        <v>44335</v>
      </c>
      <c r="E4814" t="s">
        <v>1429</v>
      </c>
      <c r="F4814" t="s">
        <v>61</v>
      </c>
      <c r="G4814" t="s">
        <v>54</v>
      </c>
      <c r="H4814" t="s">
        <v>54</v>
      </c>
      <c r="I4814" t="s">
        <v>1344</v>
      </c>
      <c r="J4814">
        <v>2</v>
      </c>
      <c r="K4814">
        <v>9850</v>
      </c>
      <c r="L4814">
        <v>19700</v>
      </c>
      <c r="M4814">
        <v>23.452400000000001</v>
      </c>
      <c r="N4814">
        <v>46.904800000000002</v>
      </c>
      <c r="O4814">
        <v>0</v>
      </c>
      <c r="P4814">
        <v>0</v>
      </c>
      <c r="Q4814">
        <v>9873.4524000000001</v>
      </c>
      <c r="R4814">
        <v>19746.9048</v>
      </c>
      <c r="S4814" t="s">
        <v>1428</v>
      </c>
    </row>
    <row r="4815" spans="1:19">
      <c r="A4815" t="s">
        <v>4353</v>
      </c>
      <c r="B4815">
        <v>44335</v>
      </c>
      <c r="C4815" t="s">
        <v>4354</v>
      </c>
      <c r="D4815" s="132">
        <v>44335</v>
      </c>
      <c r="E4815" t="s">
        <v>1429</v>
      </c>
      <c r="F4815" t="s">
        <v>962</v>
      </c>
      <c r="G4815" t="s">
        <v>1445</v>
      </c>
      <c r="H4815" t="s">
        <v>54</v>
      </c>
      <c r="I4815" t="s">
        <v>1408</v>
      </c>
      <c r="J4815">
        <v>20</v>
      </c>
      <c r="K4815">
        <v>7760</v>
      </c>
      <c r="L4815">
        <v>155200</v>
      </c>
      <c r="M4815">
        <v>18.476199999999999</v>
      </c>
      <c r="N4815">
        <v>369.524</v>
      </c>
      <c r="O4815">
        <v>0</v>
      </c>
      <c r="P4815">
        <v>0</v>
      </c>
      <c r="Q4815">
        <v>7778.4762000000001</v>
      </c>
      <c r="R4815">
        <v>155569.524</v>
      </c>
      <c r="S4815" t="s">
        <v>1428</v>
      </c>
    </row>
    <row r="4816" spans="1:19">
      <c r="A4816" t="s">
        <v>4355</v>
      </c>
      <c r="B4816">
        <v>44335</v>
      </c>
      <c r="C4816" t="s">
        <v>4356</v>
      </c>
      <c r="D4816" s="132">
        <v>44335</v>
      </c>
      <c r="E4816" t="s">
        <v>1429</v>
      </c>
      <c r="F4816" t="s">
        <v>116</v>
      </c>
      <c r="G4816" t="s">
        <v>1016</v>
      </c>
      <c r="H4816" t="s">
        <v>54</v>
      </c>
      <c r="I4816" t="s">
        <v>1344</v>
      </c>
      <c r="J4816">
        <v>3</v>
      </c>
      <c r="K4816">
        <v>9850</v>
      </c>
      <c r="L4816">
        <v>29550</v>
      </c>
      <c r="M4816">
        <v>23.452400000000001</v>
      </c>
      <c r="N4816">
        <v>70.357200000000006</v>
      </c>
      <c r="O4816">
        <v>0</v>
      </c>
      <c r="P4816">
        <v>0</v>
      </c>
      <c r="Q4816">
        <v>9873.4524000000001</v>
      </c>
      <c r="R4816">
        <v>29620.357199999999</v>
      </c>
      <c r="S4816" t="s">
        <v>1428</v>
      </c>
    </row>
    <row r="4817" spans="1:19">
      <c r="A4817" t="s">
        <v>4355</v>
      </c>
      <c r="B4817">
        <v>44335</v>
      </c>
      <c r="C4817" t="s">
        <v>4356</v>
      </c>
      <c r="D4817" s="132">
        <v>44335</v>
      </c>
      <c r="E4817" t="s">
        <v>1429</v>
      </c>
      <c r="F4817" t="s">
        <v>116</v>
      </c>
      <c r="G4817" t="s">
        <v>1016</v>
      </c>
      <c r="H4817" t="s">
        <v>54</v>
      </c>
      <c r="I4817" t="s">
        <v>1475</v>
      </c>
      <c r="J4817">
        <v>2</v>
      </c>
      <c r="K4817">
        <v>9035</v>
      </c>
      <c r="L4817">
        <v>18070</v>
      </c>
      <c r="M4817">
        <v>21.511900000000001</v>
      </c>
      <c r="N4817">
        <v>43.023800000000001</v>
      </c>
      <c r="O4817">
        <v>0</v>
      </c>
      <c r="P4817">
        <v>0</v>
      </c>
      <c r="Q4817">
        <v>9056.5118999999995</v>
      </c>
      <c r="R4817">
        <v>18113.023799999999</v>
      </c>
      <c r="S4817" t="s">
        <v>1428</v>
      </c>
    </row>
    <row r="4818" spans="1:19">
      <c r="A4818" t="s">
        <v>4355</v>
      </c>
      <c r="B4818">
        <v>44335</v>
      </c>
      <c r="C4818" t="s">
        <v>4356</v>
      </c>
      <c r="D4818" s="132">
        <v>44335</v>
      </c>
      <c r="E4818" t="s">
        <v>1429</v>
      </c>
      <c r="F4818" t="s">
        <v>116</v>
      </c>
      <c r="G4818" t="s">
        <v>1016</v>
      </c>
      <c r="H4818" t="s">
        <v>54</v>
      </c>
      <c r="I4818" t="s">
        <v>1408</v>
      </c>
      <c r="J4818">
        <v>10</v>
      </c>
      <c r="K4818">
        <v>7760</v>
      </c>
      <c r="L4818">
        <v>77600</v>
      </c>
      <c r="M4818">
        <v>18.476199999999999</v>
      </c>
      <c r="N4818">
        <v>184.762</v>
      </c>
      <c r="O4818">
        <v>0</v>
      </c>
      <c r="P4818">
        <v>0</v>
      </c>
      <c r="Q4818">
        <v>7778.4762000000001</v>
      </c>
      <c r="R4818">
        <v>77784.762000000002</v>
      </c>
      <c r="S4818" t="s">
        <v>1428</v>
      </c>
    </row>
    <row r="4819" spans="1:19">
      <c r="A4819" t="s">
        <v>4357</v>
      </c>
      <c r="B4819">
        <v>44335</v>
      </c>
      <c r="C4819" t="s">
        <v>4358</v>
      </c>
      <c r="D4819" s="132">
        <v>44335</v>
      </c>
      <c r="E4819" t="s">
        <v>1429</v>
      </c>
      <c r="F4819" t="s">
        <v>73</v>
      </c>
      <c r="G4819" t="s">
        <v>66</v>
      </c>
      <c r="H4819" t="s">
        <v>66</v>
      </c>
      <c r="I4819" t="s">
        <v>1322</v>
      </c>
      <c r="J4819">
        <v>20</v>
      </c>
      <c r="K4819">
        <v>1361</v>
      </c>
      <c r="L4819">
        <v>27220</v>
      </c>
      <c r="M4819">
        <v>3.2404999999999999</v>
      </c>
      <c r="N4819">
        <v>64.81</v>
      </c>
      <c r="O4819">
        <v>0</v>
      </c>
      <c r="P4819">
        <v>0</v>
      </c>
      <c r="Q4819">
        <v>1364.2405000000001</v>
      </c>
      <c r="R4819">
        <v>27284.81</v>
      </c>
      <c r="S4819" t="s">
        <v>1428</v>
      </c>
    </row>
    <row r="4820" spans="1:19">
      <c r="A4820" t="s">
        <v>4359</v>
      </c>
      <c r="B4820">
        <v>44335</v>
      </c>
      <c r="C4820" t="s">
        <v>4360</v>
      </c>
      <c r="D4820" s="132">
        <v>44335</v>
      </c>
      <c r="E4820" t="s">
        <v>1429</v>
      </c>
      <c r="F4820" t="s">
        <v>113</v>
      </c>
      <c r="G4820" t="s">
        <v>1011</v>
      </c>
      <c r="H4820" t="s">
        <v>54</v>
      </c>
      <c r="I4820" t="s">
        <v>1408</v>
      </c>
      <c r="J4820">
        <v>15</v>
      </c>
      <c r="K4820">
        <v>7760</v>
      </c>
      <c r="L4820">
        <v>116400</v>
      </c>
      <c r="M4820">
        <v>18.476199999999999</v>
      </c>
      <c r="N4820">
        <v>277.14299999999997</v>
      </c>
      <c r="O4820">
        <v>0</v>
      </c>
      <c r="P4820">
        <v>0</v>
      </c>
      <c r="Q4820">
        <v>7778.4762000000001</v>
      </c>
      <c r="R4820">
        <v>116677.143</v>
      </c>
      <c r="S4820" t="s">
        <v>1428</v>
      </c>
    </row>
    <row r="4821" spans="1:19">
      <c r="A4821" t="s">
        <v>4361</v>
      </c>
      <c r="B4821">
        <v>44335</v>
      </c>
      <c r="C4821" t="s">
        <v>4362</v>
      </c>
      <c r="D4821" s="132">
        <v>44335</v>
      </c>
      <c r="E4821" t="s">
        <v>1429</v>
      </c>
      <c r="F4821" t="s">
        <v>51</v>
      </c>
      <c r="G4821" t="s">
        <v>1051</v>
      </c>
      <c r="H4821" t="s">
        <v>54</v>
      </c>
      <c r="I4821" t="s">
        <v>1408</v>
      </c>
      <c r="J4821">
        <v>8</v>
      </c>
      <c r="K4821">
        <v>7760</v>
      </c>
      <c r="L4821">
        <v>62080</v>
      </c>
      <c r="M4821">
        <v>18.476199999999999</v>
      </c>
      <c r="N4821">
        <v>147.80959999999999</v>
      </c>
      <c r="O4821">
        <v>0</v>
      </c>
      <c r="P4821">
        <v>0</v>
      </c>
      <c r="Q4821">
        <v>7778.4762000000001</v>
      </c>
      <c r="R4821">
        <v>62227.809600000001</v>
      </c>
      <c r="S4821" t="s">
        <v>1428</v>
      </c>
    </row>
    <row r="4822" spans="1:19">
      <c r="A4822" t="s">
        <v>4361</v>
      </c>
      <c r="B4822">
        <v>44335</v>
      </c>
      <c r="C4822" t="s">
        <v>4362</v>
      </c>
      <c r="D4822" s="132">
        <v>44335</v>
      </c>
      <c r="E4822" t="s">
        <v>1429</v>
      </c>
      <c r="F4822" t="s">
        <v>51</v>
      </c>
      <c r="G4822" t="s">
        <v>1051</v>
      </c>
      <c r="H4822" t="s">
        <v>54</v>
      </c>
      <c r="I4822" t="s">
        <v>2141</v>
      </c>
      <c r="J4822">
        <v>10</v>
      </c>
      <c r="K4822">
        <v>1176</v>
      </c>
      <c r="L4822">
        <v>11760</v>
      </c>
      <c r="M4822">
        <v>2.8</v>
      </c>
      <c r="N4822">
        <v>28</v>
      </c>
      <c r="O4822">
        <v>0</v>
      </c>
      <c r="P4822">
        <v>0</v>
      </c>
      <c r="Q4822">
        <v>1178.8</v>
      </c>
      <c r="R4822">
        <v>11788</v>
      </c>
      <c r="S4822" t="s">
        <v>1428</v>
      </c>
    </row>
    <row r="4823" spans="1:19">
      <c r="A4823" t="s">
        <v>4363</v>
      </c>
      <c r="B4823">
        <v>44335</v>
      </c>
      <c r="C4823" t="s">
        <v>4364</v>
      </c>
      <c r="D4823" s="132">
        <v>44335</v>
      </c>
      <c r="E4823" t="s">
        <v>1429</v>
      </c>
      <c r="F4823" t="s">
        <v>111</v>
      </c>
      <c r="G4823" t="s">
        <v>1011</v>
      </c>
      <c r="H4823" t="s">
        <v>54</v>
      </c>
      <c r="I4823" t="s">
        <v>1375</v>
      </c>
      <c r="J4823">
        <v>20</v>
      </c>
      <c r="K4823">
        <v>1400</v>
      </c>
      <c r="L4823">
        <v>28000</v>
      </c>
      <c r="M4823">
        <v>3.3332999999999999</v>
      </c>
      <c r="N4823">
        <v>66.665999999999997</v>
      </c>
      <c r="O4823">
        <v>0</v>
      </c>
      <c r="P4823">
        <v>0</v>
      </c>
      <c r="Q4823">
        <v>1403.3333</v>
      </c>
      <c r="R4823">
        <v>28066.666000000001</v>
      </c>
      <c r="S4823" t="s">
        <v>1428</v>
      </c>
    </row>
    <row r="4824" spans="1:19">
      <c r="A4824" t="s">
        <v>4363</v>
      </c>
      <c r="B4824">
        <v>44335</v>
      </c>
      <c r="C4824" t="s">
        <v>4364</v>
      </c>
      <c r="D4824" s="132">
        <v>44335</v>
      </c>
      <c r="E4824" t="s">
        <v>1429</v>
      </c>
      <c r="F4824" t="s">
        <v>111</v>
      </c>
      <c r="G4824" t="s">
        <v>1011</v>
      </c>
      <c r="H4824" t="s">
        <v>54</v>
      </c>
      <c r="I4824" t="s">
        <v>1322</v>
      </c>
      <c r="J4824">
        <v>20</v>
      </c>
      <c r="K4824">
        <v>1361</v>
      </c>
      <c r="L4824">
        <v>27220</v>
      </c>
      <c r="M4824">
        <v>3.2404999999999999</v>
      </c>
      <c r="N4824">
        <v>64.81</v>
      </c>
      <c r="O4824">
        <v>0</v>
      </c>
      <c r="P4824">
        <v>0</v>
      </c>
      <c r="Q4824">
        <v>1364.2405000000001</v>
      </c>
      <c r="R4824">
        <v>27284.81</v>
      </c>
      <c r="S4824" t="s">
        <v>1428</v>
      </c>
    </row>
    <row r="4825" spans="1:19">
      <c r="A4825" t="s">
        <v>4363</v>
      </c>
      <c r="B4825">
        <v>44335</v>
      </c>
      <c r="C4825" t="s">
        <v>4364</v>
      </c>
      <c r="D4825" s="132">
        <v>44335</v>
      </c>
      <c r="E4825" t="s">
        <v>1429</v>
      </c>
      <c r="F4825" t="s">
        <v>111</v>
      </c>
      <c r="G4825" t="s">
        <v>1011</v>
      </c>
      <c r="H4825" t="s">
        <v>54</v>
      </c>
      <c r="I4825" t="s">
        <v>1319</v>
      </c>
      <c r="J4825">
        <v>20</v>
      </c>
      <c r="K4825">
        <v>1244</v>
      </c>
      <c r="L4825">
        <v>24880</v>
      </c>
      <c r="M4825">
        <v>2.9619</v>
      </c>
      <c r="N4825">
        <v>59.238</v>
      </c>
      <c r="O4825">
        <v>0</v>
      </c>
      <c r="P4825">
        <v>0</v>
      </c>
      <c r="Q4825">
        <v>1246.9619</v>
      </c>
      <c r="R4825">
        <v>24939.238000000001</v>
      </c>
      <c r="S4825" t="s">
        <v>1428</v>
      </c>
    </row>
    <row r="4826" spans="1:19">
      <c r="A4826" t="s">
        <v>4365</v>
      </c>
      <c r="B4826">
        <v>44335</v>
      </c>
      <c r="C4826" t="s">
        <v>4366</v>
      </c>
      <c r="D4826" s="132">
        <v>44335</v>
      </c>
      <c r="E4826" t="s">
        <v>1429</v>
      </c>
      <c r="F4826" t="s">
        <v>72</v>
      </c>
      <c r="G4826" t="s">
        <v>1054</v>
      </c>
      <c r="H4826" t="s">
        <v>66</v>
      </c>
      <c r="I4826" t="s">
        <v>1322</v>
      </c>
      <c r="J4826">
        <v>20</v>
      </c>
      <c r="K4826">
        <v>1361</v>
      </c>
      <c r="L4826">
        <v>27220</v>
      </c>
      <c r="M4826">
        <v>3.2404999999999999</v>
      </c>
      <c r="N4826">
        <v>64.81</v>
      </c>
      <c r="O4826">
        <v>0</v>
      </c>
      <c r="P4826">
        <v>0</v>
      </c>
      <c r="Q4826">
        <v>1364.2405000000001</v>
      </c>
      <c r="R4826">
        <v>27284.81</v>
      </c>
      <c r="S4826" t="s">
        <v>1428</v>
      </c>
    </row>
    <row r="4827" spans="1:19">
      <c r="A4827" t="s">
        <v>4365</v>
      </c>
      <c r="B4827">
        <v>44335</v>
      </c>
      <c r="C4827" t="s">
        <v>4366</v>
      </c>
      <c r="D4827" s="132">
        <v>44335</v>
      </c>
      <c r="E4827" t="s">
        <v>1429</v>
      </c>
      <c r="F4827" t="s">
        <v>72</v>
      </c>
      <c r="G4827" t="s">
        <v>1054</v>
      </c>
      <c r="H4827" t="s">
        <v>66</v>
      </c>
      <c r="I4827" t="s">
        <v>1408</v>
      </c>
      <c r="J4827">
        <v>20</v>
      </c>
      <c r="K4827">
        <v>7760</v>
      </c>
      <c r="L4827">
        <v>155200</v>
      </c>
      <c r="M4827">
        <v>18.476199999999999</v>
      </c>
      <c r="N4827">
        <v>369.524</v>
      </c>
      <c r="O4827">
        <v>0</v>
      </c>
      <c r="P4827">
        <v>0</v>
      </c>
      <c r="Q4827">
        <v>7778.4762000000001</v>
      </c>
      <c r="R4827">
        <v>155569.524</v>
      </c>
      <c r="S4827" t="s">
        <v>1428</v>
      </c>
    </row>
    <row r="4828" spans="1:19">
      <c r="A4828" t="s">
        <v>4365</v>
      </c>
      <c r="B4828">
        <v>44335</v>
      </c>
      <c r="C4828" t="s">
        <v>4366</v>
      </c>
      <c r="D4828" s="132">
        <v>44335</v>
      </c>
      <c r="E4828" t="s">
        <v>1429</v>
      </c>
      <c r="F4828" t="s">
        <v>72</v>
      </c>
      <c r="G4828" t="s">
        <v>1054</v>
      </c>
      <c r="H4828" t="s">
        <v>66</v>
      </c>
      <c r="I4828" t="s">
        <v>1156</v>
      </c>
      <c r="J4828">
        <v>40</v>
      </c>
      <c r="K4828">
        <v>1419</v>
      </c>
      <c r="L4828">
        <v>56760</v>
      </c>
      <c r="M4828">
        <v>3.3786</v>
      </c>
      <c r="N4828">
        <v>135.14400000000001</v>
      </c>
      <c r="O4828">
        <v>0</v>
      </c>
      <c r="P4828">
        <v>0</v>
      </c>
      <c r="Q4828">
        <v>1422.3786</v>
      </c>
      <c r="R4828">
        <v>56895.144</v>
      </c>
      <c r="S4828" t="s">
        <v>1428</v>
      </c>
    </row>
    <row r="4829" spans="1:19">
      <c r="A4829" t="s">
        <v>4367</v>
      </c>
      <c r="B4829">
        <v>44335</v>
      </c>
      <c r="C4829" t="s">
        <v>4368</v>
      </c>
      <c r="D4829" s="132">
        <v>44335</v>
      </c>
      <c r="E4829" t="s">
        <v>1429</v>
      </c>
      <c r="F4829" t="s">
        <v>53</v>
      </c>
      <c r="G4829" t="s">
        <v>1052</v>
      </c>
      <c r="H4829" t="s">
        <v>54</v>
      </c>
      <c r="I4829" t="s">
        <v>1322</v>
      </c>
      <c r="J4829">
        <v>20</v>
      </c>
      <c r="K4829">
        <v>1361</v>
      </c>
      <c r="L4829">
        <v>27220</v>
      </c>
      <c r="M4829">
        <v>3.2404999999999999</v>
      </c>
      <c r="N4829">
        <v>64.81</v>
      </c>
      <c r="O4829">
        <v>0</v>
      </c>
      <c r="P4829">
        <v>0</v>
      </c>
      <c r="Q4829">
        <v>1364.2405000000001</v>
      </c>
      <c r="R4829">
        <v>27284.81</v>
      </c>
      <c r="S4829" t="s">
        <v>1428</v>
      </c>
    </row>
    <row r="4830" spans="1:19">
      <c r="A4830" t="s">
        <v>4369</v>
      </c>
      <c r="B4830">
        <v>44335</v>
      </c>
      <c r="C4830" t="s">
        <v>4370</v>
      </c>
      <c r="D4830" s="132">
        <v>44335</v>
      </c>
      <c r="E4830" t="s">
        <v>1429</v>
      </c>
      <c r="F4830" t="s">
        <v>74</v>
      </c>
      <c r="G4830" t="s">
        <v>1054</v>
      </c>
      <c r="H4830" t="s">
        <v>66</v>
      </c>
      <c r="I4830" t="s">
        <v>1156</v>
      </c>
      <c r="J4830">
        <v>20</v>
      </c>
      <c r="K4830">
        <v>1419</v>
      </c>
      <c r="L4830">
        <v>28380</v>
      </c>
      <c r="M4830">
        <v>3.3786</v>
      </c>
      <c r="N4830">
        <v>67.572000000000003</v>
      </c>
      <c r="O4830">
        <v>0</v>
      </c>
      <c r="P4830">
        <v>0</v>
      </c>
      <c r="Q4830">
        <v>1422.3786</v>
      </c>
      <c r="R4830">
        <v>28447.572</v>
      </c>
      <c r="S4830" t="s">
        <v>1428</v>
      </c>
    </row>
    <row r="4831" spans="1:19">
      <c r="A4831" t="s">
        <v>4369</v>
      </c>
      <c r="B4831">
        <v>44335</v>
      </c>
      <c r="C4831" t="s">
        <v>4370</v>
      </c>
      <c r="D4831" s="132">
        <v>44335</v>
      </c>
      <c r="E4831" t="s">
        <v>1429</v>
      </c>
      <c r="F4831" t="s">
        <v>74</v>
      </c>
      <c r="G4831" t="s">
        <v>1054</v>
      </c>
      <c r="H4831" t="s">
        <v>66</v>
      </c>
      <c r="I4831" t="s">
        <v>1319</v>
      </c>
      <c r="J4831">
        <v>40</v>
      </c>
      <c r="K4831">
        <v>1244</v>
      </c>
      <c r="L4831">
        <v>49760</v>
      </c>
      <c r="M4831">
        <v>2.9619</v>
      </c>
      <c r="N4831">
        <v>118.476</v>
      </c>
      <c r="O4831">
        <v>0</v>
      </c>
      <c r="P4831">
        <v>0</v>
      </c>
      <c r="Q4831">
        <v>1246.9619</v>
      </c>
      <c r="R4831">
        <v>49878.476000000002</v>
      </c>
      <c r="S4831" t="s">
        <v>1428</v>
      </c>
    </row>
    <row r="4832" spans="1:19">
      <c r="A4832" t="s">
        <v>4369</v>
      </c>
      <c r="B4832">
        <v>44335</v>
      </c>
      <c r="C4832" t="s">
        <v>4370</v>
      </c>
      <c r="D4832" s="132">
        <v>44335</v>
      </c>
      <c r="E4832" t="s">
        <v>1429</v>
      </c>
      <c r="F4832" t="s">
        <v>74</v>
      </c>
      <c r="G4832" t="s">
        <v>1054</v>
      </c>
      <c r="H4832" t="s">
        <v>66</v>
      </c>
      <c r="I4832" t="s">
        <v>1322</v>
      </c>
      <c r="J4832">
        <v>40</v>
      </c>
      <c r="K4832">
        <v>1361</v>
      </c>
      <c r="L4832">
        <v>54440</v>
      </c>
      <c r="M4832">
        <v>3.2404999999999999</v>
      </c>
      <c r="N4832">
        <v>129.62</v>
      </c>
      <c r="O4832">
        <v>0</v>
      </c>
      <c r="P4832">
        <v>0</v>
      </c>
      <c r="Q4832">
        <v>1364.2405000000001</v>
      </c>
      <c r="R4832">
        <v>54569.62</v>
      </c>
      <c r="S4832" t="s">
        <v>1428</v>
      </c>
    </row>
    <row r="4833" spans="1:19">
      <c r="A4833" t="s">
        <v>4369</v>
      </c>
      <c r="B4833">
        <v>44335</v>
      </c>
      <c r="C4833" t="s">
        <v>4370</v>
      </c>
      <c r="D4833" s="132">
        <v>44335</v>
      </c>
      <c r="E4833" t="s">
        <v>1429</v>
      </c>
      <c r="F4833" t="s">
        <v>74</v>
      </c>
      <c r="G4833" t="s">
        <v>1054</v>
      </c>
      <c r="H4833" t="s">
        <v>66</v>
      </c>
      <c r="I4833" t="s">
        <v>1379</v>
      </c>
      <c r="J4833">
        <v>40</v>
      </c>
      <c r="K4833">
        <v>1186</v>
      </c>
      <c r="L4833">
        <v>47440</v>
      </c>
      <c r="M4833">
        <v>2.8237999999999999</v>
      </c>
      <c r="N4833">
        <v>112.952</v>
      </c>
      <c r="O4833">
        <v>0</v>
      </c>
      <c r="P4833">
        <v>0</v>
      </c>
      <c r="Q4833">
        <v>1188.8237999999999</v>
      </c>
      <c r="R4833">
        <v>47552.951999999997</v>
      </c>
      <c r="S4833" t="s">
        <v>1428</v>
      </c>
    </row>
    <row r="4834" spans="1:19">
      <c r="A4834" t="s">
        <v>4369</v>
      </c>
      <c r="B4834">
        <v>44335</v>
      </c>
      <c r="C4834" t="s">
        <v>4370</v>
      </c>
      <c r="D4834" s="132">
        <v>44335</v>
      </c>
      <c r="E4834" t="s">
        <v>1429</v>
      </c>
      <c r="F4834" t="s">
        <v>74</v>
      </c>
      <c r="G4834" t="s">
        <v>1054</v>
      </c>
      <c r="H4834" t="s">
        <v>66</v>
      </c>
      <c r="I4834" t="s">
        <v>1408</v>
      </c>
      <c r="J4834">
        <v>10</v>
      </c>
      <c r="K4834">
        <v>7760</v>
      </c>
      <c r="L4834">
        <v>77600</v>
      </c>
      <c r="M4834">
        <v>18.476199999999999</v>
      </c>
      <c r="N4834">
        <v>184.762</v>
      </c>
      <c r="O4834">
        <v>0</v>
      </c>
      <c r="P4834">
        <v>0</v>
      </c>
      <c r="Q4834">
        <v>7778.4762000000001</v>
      </c>
      <c r="R4834">
        <v>77784.762000000002</v>
      </c>
      <c r="S4834" t="s">
        <v>1428</v>
      </c>
    </row>
    <row r="4835" spans="1:19">
      <c r="A4835" t="s">
        <v>4371</v>
      </c>
      <c r="B4835">
        <v>44335</v>
      </c>
      <c r="C4835" t="s">
        <v>4372</v>
      </c>
      <c r="D4835" s="132">
        <v>44335</v>
      </c>
      <c r="E4835" t="s">
        <v>1429</v>
      </c>
      <c r="F4835" t="s">
        <v>15</v>
      </c>
      <c r="G4835" t="s">
        <v>1437</v>
      </c>
      <c r="H4835" t="s">
        <v>13</v>
      </c>
      <c r="I4835" t="s">
        <v>1475</v>
      </c>
      <c r="J4835">
        <v>5</v>
      </c>
      <c r="K4835">
        <v>9035</v>
      </c>
      <c r="L4835">
        <v>45175</v>
      </c>
      <c r="M4835">
        <v>21.511900000000001</v>
      </c>
      <c r="N4835">
        <v>107.5595</v>
      </c>
      <c r="O4835">
        <v>0</v>
      </c>
      <c r="P4835">
        <v>0</v>
      </c>
      <c r="Q4835">
        <v>9056.5118999999995</v>
      </c>
      <c r="R4835">
        <v>45282.559500000003</v>
      </c>
      <c r="S4835" t="s">
        <v>1428</v>
      </c>
    </row>
    <row r="4836" spans="1:19">
      <c r="A4836" t="s">
        <v>4371</v>
      </c>
      <c r="B4836">
        <v>44335</v>
      </c>
      <c r="C4836" t="s">
        <v>4372</v>
      </c>
      <c r="D4836" s="132">
        <v>44335</v>
      </c>
      <c r="E4836" t="s">
        <v>1429</v>
      </c>
      <c r="F4836" t="s">
        <v>15</v>
      </c>
      <c r="G4836" t="s">
        <v>1437</v>
      </c>
      <c r="H4836" t="s">
        <v>13</v>
      </c>
      <c r="I4836" t="s">
        <v>1420</v>
      </c>
      <c r="J4836">
        <v>5</v>
      </c>
      <c r="K4836">
        <v>9035</v>
      </c>
      <c r="L4836">
        <v>45175</v>
      </c>
      <c r="M4836">
        <v>21.511900000000001</v>
      </c>
      <c r="N4836">
        <v>107.5595</v>
      </c>
      <c r="O4836">
        <v>0</v>
      </c>
      <c r="P4836">
        <v>0</v>
      </c>
      <c r="Q4836">
        <v>9056.5118999999995</v>
      </c>
      <c r="R4836">
        <v>45282.559500000003</v>
      </c>
      <c r="S4836" t="s">
        <v>1428</v>
      </c>
    </row>
    <row r="4837" spans="1:19">
      <c r="A4837" t="s">
        <v>4371</v>
      </c>
      <c r="B4837">
        <v>44335</v>
      </c>
      <c r="C4837" t="s">
        <v>4372</v>
      </c>
      <c r="D4837" s="132">
        <v>44335</v>
      </c>
      <c r="E4837" t="s">
        <v>1429</v>
      </c>
      <c r="F4837" t="s">
        <v>15</v>
      </c>
      <c r="G4837" t="s">
        <v>1437</v>
      </c>
      <c r="H4837" t="s">
        <v>13</v>
      </c>
      <c r="I4837" t="s">
        <v>1408</v>
      </c>
      <c r="J4837">
        <v>5</v>
      </c>
      <c r="K4837">
        <v>7760</v>
      </c>
      <c r="L4837">
        <v>38800</v>
      </c>
      <c r="M4837">
        <v>18.476199999999999</v>
      </c>
      <c r="N4837">
        <v>92.381</v>
      </c>
      <c r="O4837">
        <v>0</v>
      </c>
      <c r="P4837">
        <v>0</v>
      </c>
      <c r="Q4837">
        <v>7778.4762000000001</v>
      </c>
      <c r="R4837">
        <v>38892.381000000001</v>
      </c>
      <c r="S4837" t="s">
        <v>1428</v>
      </c>
    </row>
    <row r="4838" spans="1:19">
      <c r="A4838" t="s">
        <v>4373</v>
      </c>
      <c r="B4838">
        <v>44335</v>
      </c>
      <c r="C4838" t="s">
        <v>4374</v>
      </c>
      <c r="D4838" s="132">
        <v>44335</v>
      </c>
      <c r="E4838" t="s">
        <v>1429</v>
      </c>
      <c r="F4838" t="s">
        <v>17</v>
      </c>
      <c r="G4838" t="s">
        <v>1047</v>
      </c>
      <c r="H4838" t="s">
        <v>13</v>
      </c>
      <c r="I4838" t="s">
        <v>1475</v>
      </c>
      <c r="J4838">
        <v>10</v>
      </c>
      <c r="K4838">
        <v>9035</v>
      </c>
      <c r="L4838">
        <v>90350</v>
      </c>
      <c r="M4838">
        <v>21.511900000000001</v>
      </c>
      <c r="N4838">
        <v>215.119</v>
      </c>
      <c r="O4838">
        <v>0</v>
      </c>
      <c r="P4838">
        <v>0</v>
      </c>
      <c r="Q4838">
        <v>9056.5118999999995</v>
      </c>
      <c r="R4838">
        <v>90565.119000000006</v>
      </c>
      <c r="S4838" t="s">
        <v>1428</v>
      </c>
    </row>
    <row r="4839" spans="1:19">
      <c r="A4839" t="s">
        <v>4373</v>
      </c>
      <c r="B4839">
        <v>44335</v>
      </c>
      <c r="C4839" t="s">
        <v>4374</v>
      </c>
      <c r="D4839" s="132">
        <v>44335</v>
      </c>
      <c r="E4839" t="s">
        <v>1429</v>
      </c>
      <c r="F4839" t="s">
        <v>17</v>
      </c>
      <c r="G4839" t="s">
        <v>1047</v>
      </c>
      <c r="H4839" t="s">
        <v>13</v>
      </c>
      <c r="I4839" t="s">
        <v>4375</v>
      </c>
      <c r="J4839">
        <v>10</v>
      </c>
      <c r="K4839">
        <v>5594</v>
      </c>
      <c r="L4839">
        <v>55940</v>
      </c>
      <c r="M4839">
        <v>11.569000000000001</v>
      </c>
      <c r="N4839">
        <v>115.69</v>
      </c>
      <c r="O4839">
        <v>7000</v>
      </c>
      <c r="P4839">
        <v>0</v>
      </c>
      <c r="Q4839">
        <v>5605.5690000000004</v>
      </c>
      <c r="R4839">
        <v>49055.69</v>
      </c>
      <c r="S4839" t="s">
        <v>1428</v>
      </c>
    </row>
    <row r="4840" spans="1:19">
      <c r="A4840" t="s">
        <v>4373</v>
      </c>
      <c r="B4840">
        <v>44335</v>
      </c>
      <c r="C4840" t="s">
        <v>4374</v>
      </c>
      <c r="D4840" s="132">
        <v>44335</v>
      </c>
      <c r="E4840" t="s">
        <v>1429</v>
      </c>
      <c r="F4840" t="s">
        <v>17</v>
      </c>
      <c r="G4840" t="s">
        <v>1047</v>
      </c>
      <c r="H4840" t="s">
        <v>13</v>
      </c>
      <c r="I4840" t="s">
        <v>2141</v>
      </c>
      <c r="J4840">
        <v>40</v>
      </c>
      <c r="K4840">
        <v>1176</v>
      </c>
      <c r="L4840">
        <v>47040</v>
      </c>
      <c r="M4840">
        <v>2.8</v>
      </c>
      <c r="N4840">
        <v>112</v>
      </c>
      <c r="O4840">
        <v>0</v>
      </c>
      <c r="P4840">
        <v>0</v>
      </c>
      <c r="Q4840">
        <v>1178.8</v>
      </c>
      <c r="R4840">
        <v>47152</v>
      </c>
      <c r="S4840" t="s">
        <v>1428</v>
      </c>
    </row>
    <row r="4841" spans="1:19">
      <c r="A4841" t="s">
        <v>4373</v>
      </c>
      <c r="B4841">
        <v>44335</v>
      </c>
      <c r="C4841" t="s">
        <v>4374</v>
      </c>
      <c r="D4841" s="132">
        <v>44335</v>
      </c>
      <c r="E4841" t="s">
        <v>1429</v>
      </c>
      <c r="F4841" t="s">
        <v>17</v>
      </c>
      <c r="G4841" t="s">
        <v>1047</v>
      </c>
      <c r="H4841" t="s">
        <v>13</v>
      </c>
      <c r="I4841" t="s">
        <v>1375</v>
      </c>
      <c r="J4841">
        <v>40</v>
      </c>
      <c r="K4841">
        <v>1400</v>
      </c>
      <c r="L4841">
        <v>56000</v>
      </c>
      <c r="M4841">
        <v>3.3332999999999999</v>
      </c>
      <c r="N4841">
        <v>133.33199999999999</v>
      </c>
      <c r="O4841">
        <v>0</v>
      </c>
      <c r="P4841">
        <v>0</v>
      </c>
      <c r="Q4841">
        <v>1403.3333</v>
      </c>
      <c r="R4841">
        <v>56133.332000000002</v>
      </c>
      <c r="S4841" t="s">
        <v>1428</v>
      </c>
    </row>
    <row r="4842" spans="1:19">
      <c r="A4842" t="s">
        <v>4376</v>
      </c>
      <c r="B4842">
        <v>44335</v>
      </c>
      <c r="C4842" t="s">
        <v>4377</v>
      </c>
      <c r="D4842" s="132">
        <v>44335</v>
      </c>
      <c r="E4842" t="s">
        <v>1429</v>
      </c>
      <c r="F4842" t="s">
        <v>75</v>
      </c>
      <c r="G4842" t="s">
        <v>76</v>
      </c>
      <c r="H4842" t="s">
        <v>66</v>
      </c>
      <c r="I4842" t="s">
        <v>1408</v>
      </c>
      <c r="J4842">
        <v>10</v>
      </c>
      <c r="K4842">
        <v>7760</v>
      </c>
      <c r="L4842">
        <v>77600</v>
      </c>
      <c r="M4842">
        <v>18.476199999999999</v>
      </c>
      <c r="N4842">
        <v>184.762</v>
      </c>
      <c r="O4842">
        <v>0</v>
      </c>
      <c r="P4842">
        <v>0</v>
      </c>
      <c r="Q4842">
        <v>7778.4762000000001</v>
      </c>
      <c r="R4842">
        <v>77784.762000000002</v>
      </c>
      <c r="S4842" t="s">
        <v>1428</v>
      </c>
    </row>
    <row r="4843" spans="1:19">
      <c r="A4843" t="s">
        <v>4378</v>
      </c>
      <c r="B4843">
        <v>44335</v>
      </c>
      <c r="C4843" t="s">
        <v>4379</v>
      </c>
      <c r="D4843" s="132">
        <v>44335</v>
      </c>
      <c r="E4843" t="s">
        <v>1429</v>
      </c>
      <c r="F4843" t="s">
        <v>80</v>
      </c>
      <c r="G4843" t="s">
        <v>1017</v>
      </c>
      <c r="H4843" t="s">
        <v>1433</v>
      </c>
      <c r="I4843" t="s">
        <v>1475</v>
      </c>
      <c r="J4843">
        <v>10</v>
      </c>
      <c r="K4843">
        <v>9035</v>
      </c>
      <c r="L4843">
        <v>90350</v>
      </c>
      <c r="M4843">
        <v>21.511900000000001</v>
      </c>
      <c r="N4843">
        <v>215.119</v>
      </c>
      <c r="O4843">
        <v>0</v>
      </c>
      <c r="P4843">
        <v>0</v>
      </c>
      <c r="Q4843">
        <v>9056.5118999999995</v>
      </c>
      <c r="R4843">
        <v>90565.119000000006</v>
      </c>
      <c r="S4843" t="s">
        <v>1428</v>
      </c>
    </row>
    <row r="4844" spans="1:19">
      <c r="A4844" t="s">
        <v>4378</v>
      </c>
      <c r="B4844">
        <v>44335</v>
      </c>
      <c r="C4844" t="s">
        <v>4379</v>
      </c>
      <c r="D4844" s="132">
        <v>44335</v>
      </c>
      <c r="E4844" t="s">
        <v>1429</v>
      </c>
      <c r="F4844" t="s">
        <v>80</v>
      </c>
      <c r="G4844" t="s">
        <v>1017</v>
      </c>
      <c r="H4844" t="s">
        <v>1433</v>
      </c>
      <c r="I4844" t="s">
        <v>1420</v>
      </c>
      <c r="J4844">
        <v>4</v>
      </c>
      <c r="K4844">
        <v>9035</v>
      </c>
      <c r="L4844">
        <v>36140</v>
      </c>
      <c r="M4844">
        <v>21.511900000000001</v>
      </c>
      <c r="N4844">
        <v>86.047600000000003</v>
      </c>
      <c r="O4844">
        <v>0</v>
      </c>
      <c r="P4844">
        <v>0</v>
      </c>
      <c r="Q4844">
        <v>9056.5118999999995</v>
      </c>
      <c r="R4844">
        <v>36226.047599999998</v>
      </c>
      <c r="S4844" t="s">
        <v>1428</v>
      </c>
    </row>
    <row r="4845" spans="1:19">
      <c r="A4845" t="s">
        <v>4380</v>
      </c>
      <c r="B4845">
        <v>44335</v>
      </c>
      <c r="C4845" t="s">
        <v>4381</v>
      </c>
      <c r="D4845" s="132">
        <v>44335</v>
      </c>
      <c r="E4845" t="s">
        <v>1429</v>
      </c>
      <c r="F4845" t="s">
        <v>115</v>
      </c>
      <c r="G4845" t="s">
        <v>1440</v>
      </c>
      <c r="H4845" t="s">
        <v>117</v>
      </c>
      <c r="I4845" t="s">
        <v>1322</v>
      </c>
      <c r="J4845">
        <v>70</v>
      </c>
      <c r="K4845">
        <v>1361</v>
      </c>
      <c r="L4845">
        <v>95270</v>
      </c>
      <c r="M4845">
        <v>3.2404999999999999</v>
      </c>
      <c r="N4845">
        <v>226.83500000000001</v>
      </c>
      <c r="O4845">
        <v>0</v>
      </c>
      <c r="P4845">
        <v>0</v>
      </c>
      <c r="Q4845">
        <v>1364.2405000000001</v>
      </c>
      <c r="R4845">
        <v>95496.835000000006</v>
      </c>
      <c r="S4845" t="s">
        <v>1428</v>
      </c>
    </row>
    <row r="4846" spans="1:19">
      <c r="A4846" t="s">
        <v>4382</v>
      </c>
      <c r="B4846">
        <v>44335</v>
      </c>
      <c r="C4846" t="s">
        <v>4383</v>
      </c>
      <c r="D4846" s="132">
        <v>44335</v>
      </c>
      <c r="E4846" t="s">
        <v>1429</v>
      </c>
      <c r="F4846" t="s">
        <v>114</v>
      </c>
      <c r="G4846" t="s">
        <v>1440</v>
      </c>
      <c r="H4846" t="s">
        <v>117</v>
      </c>
      <c r="I4846" t="s">
        <v>1408</v>
      </c>
      <c r="J4846">
        <v>10</v>
      </c>
      <c r="K4846">
        <v>7760</v>
      </c>
      <c r="L4846">
        <v>77600</v>
      </c>
      <c r="M4846">
        <v>18.476199999999999</v>
      </c>
      <c r="N4846">
        <v>184.762</v>
      </c>
      <c r="O4846">
        <v>0</v>
      </c>
      <c r="P4846">
        <v>0</v>
      </c>
      <c r="Q4846">
        <v>7778.4762000000001</v>
      </c>
      <c r="R4846">
        <v>77784.762000000002</v>
      </c>
      <c r="S4846" t="s">
        <v>1428</v>
      </c>
    </row>
    <row r="4847" spans="1:19">
      <c r="A4847" t="s">
        <v>4384</v>
      </c>
      <c r="B4847">
        <v>44335</v>
      </c>
      <c r="C4847" t="s">
        <v>4385</v>
      </c>
      <c r="D4847" s="132">
        <v>44335</v>
      </c>
      <c r="E4847" t="s">
        <v>1429</v>
      </c>
      <c r="F4847" t="s">
        <v>11</v>
      </c>
      <c r="G4847" t="s">
        <v>1441</v>
      </c>
      <c r="H4847" t="s">
        <v>117</v>
      </c>
      <c r="I4847" t="s">
        <v>2141</v>
      </c>
      <c r="J4847">
        <v>100</v>
      </c>
      <c r="K4847">
        <v>1176</v>
      </c>
      <c r="L4847">
        <v>117600</v>
      </c>
      <c r="M4847">
        <v>2.8</v>
      </c>
      <c r="N4847">
        <v>280</v>
      </c>
      <c r="O4847">
        <v>0</v>
      </c>
      <c r="P4847">
        <v>0</v>
      </c>
      <c r="Q4847">
        <v>1178.8</v>
      </c>
      <c r="R4847">
        <v>117880</v>
      </c>
      <c r="S4847" t="s">
        <v>1428</v>
      </c>
    </row>
    <row r="4848" spans="1:19">
      <c r="A4848" t="s">
        <v>4386</v>
      </c>
      <c r="B4848">
        <v>44335</v>
      </c>
      <c r="C4848" t="s">
        <v>4387</v>
      </c>
      <c r="D4848" s="132">
        <v>44335</v>
      </c>
      <c r="E4848" t="s">
        <v>1429</v>
      </c>
      <c r="F4848" t="s">
        <v>898</v>
      </c>
      <c r="G4848" t="s">
        <v>1441</v>
      </c>
      <c r="H4848" t="s">
        <v>117</v>
      </c>
      <c r="I4848" t="s">
        <v>1408</v>
      </c>
      <c r="J4848">
        <v>10</v>
      </c>
      <c r="K4848">
        <v>7760</v>
      </c>
      <c r="L4848">
        <v>77600</v>
      </c>
      <c r="M4848">
        <v>18.476199999999999</v>
      </c>
      <c r="N4848">
        <v>184.762</v>
      </c>
      <c r="O4848">
        <v>0</v>
      </c>
      <c r="P4848">
        <v>0</v>
      </c>
      <c r="Q4848">
        <v>7778.4762000000001</v>
      </c>
      <c r="R4848">
        <v>77784.762000000002</v>
      </c>
      <c r="S4848" t="s">
        <v>1428</v>
      </c>
    </row>
    <row r="4849" spans="1:19">
      <c r="A4849" t="s">
        <v>4386</v>
      </c>
      <c r="B4849">
        <v>44335</v>
      </c>
      <c r="C4849" t="s">
        <v>4387</v>
      </c>
      <c r="D4849" s="132">
        <v>44335</v>
      </c>
      <c r="E4849" t="s">
        <v>1429</v>
      </c>
      <c r="F4849" t="s">
        <v>898</v>
      </c>
      <c r="G4849" t="s">
        <v>1441</v>
      </c>
      <c r="H4849" t="s">
        <v>117</v>
      </c>
      <c r="I4849" t="s">
        <v>1375</v>
      </c>
      <c r="J4849">
        <v>20</v>
      </c>
      <c r="K4849">
        <v>1400</v>
      </c>
      <c r="L4849">
        <v>28000</v>
      </c>
      <c r="M4849">
        <v>3.3332999999999999</v>
      </c>
      <c r="N4849">
        <v>66.665999999999997</v>
      </c>
      <c r="O4849">
        <v>0</v>
      </c>
      <c r="P4849">
        <v>0</v>
      </c>
      <c r="Q4849">
        <v>1403.3333</v>
      </c>
      <c r="R4849">
        <v>28066.666000000001</v>
      </c>
      <c r="S4849" t="s">
        <v>1428</v>
      </c>
    </row>
    <row r="4850" spans="1:19">
      <c r="A4850" t="s">
        <v>4388</v>
      </c>
      <c r="B4850">
        <v>44335</v>
      </c>
      <c r="C4850" t="s">
        <v>4389</v>
      </c>
      <c r="D4850" s="132">
        <v>44335</v>
      </c>
      <c r="E4850" t="s">
        <v>1429</v>
      </c>
      <c r="F4850" t="s">
        <v>1419</v>
      </c>
      <c r="G4850" t="s">
        <v>117</v>
      </c>
      <c r="H4850" t="s">
        <v>117</v>
      </c>
      <c r="I4850" t="s">
        <v>1379</v>
      </c>
      <c r="J4850">
        <v>20</v>
      </c>
      <c r="K4850">
        <v>1186</v>
      </c>
      <c r="L4850">
        <v>23720</v>
      </c>
      <c r="M4850">
        <v>2.8237999999999999</v>
      </c>
      <c r="N4850">
        <v>56.475999999999999</v>
      </c>
      <c r="O4850">
        <v>0</v>
      </c>
      <c r="P4850">
        <v>0</v>
      </c>
      <c r="Q4850">
        <v>1188.8237999999999</v>
      </c>
      <c r="R4850">
        <v>23776.475999999999</v>
      </c>
      <c r="S4850" t="s">
        <v>1428</v>
      </c>
    </row>
    <row r="4851" spans="1:19">
      <c r="A4851" t="s">
        <v>4390</v>
      </c>
      <c r="B4851">
        <v>44335</v>
      </c>
      <c r="C4851" t="s">
        <v>4391</v>
      </c>
      <c r="D4851" s="132">
        <v>44335</v>
      </c>
      <c r="E4851" t="s">
        <v>1429</v>
      </c>
      <c r="F4851" t="s">
        <v>10</v>
      </c>
      <c r="G4851" t="s">
        <v>1430</v>
      </c>
      <c r="H4851" t="s">
        <v>117</v>
      </c>
      <c r="I4851" t="s">
        <v>2141</v>
      </c>
      <c r="J4851">
        <v>60</v>
      </c>
      <c r="K4851">
        <v>1176</v>
      </c>
      <c r="L4851">
        <v>70560</v>
      </c>
      <c r="M4851">
        <v>2.8</v>
      </c>
      <c r="N4851">
        <v>168</v>
      </c>
      <c r="O4851">
        <v>0</v>
      </c>
      <c r="P4851">
        <v>0</v>
      </c>
      <c r="Q4851">
        <v>1178.8</v>
      </c>
      <c r="R4851">
        <v>70728</v>
      </c>
      <c r="S4851" t="s">
        <v>1428</v>
      </c>
    </row>
    <row r="4852" spans="1:19">
      <c r="A4852" t="s">
        <v>4392</v>
      </c>
      <c r="B4852">
        <v>44335</v>
      </c>
      <c r="C4852" t="s">
        <v>4393</v>
      </c>
      <c r="D4852" s="132">
        <v>44335</v>
      </c>
      <c r="E4852" t="s">
        <v>1429</v>
      </c>
      <c r="F4852" t="s">
        <v>6</v>
      </c>
      <c r="G4852" t="s">
        <v>1430</v>
      </c>
      <c r="H4852" t="s">
        <v>117</v>
      </c>
      <c r="I4852" t="s">
        <v>1420</v>
      </c>
      <c r="J4852">
        <v>7</v>
      </c>
      <c r="K4852">
        <v>9035</v>
      </c>
      <c r="L4852">
        <v>63245</v>
      </c>
      <c r="M4852">
        <v>21.511900000000001</v>
      </c>
      <c r="N4852">
        <v>150.58330000000001</v>
      </c>
      <c r="O4852">
        <v>0</v>
      </c>
      <c r="P4852">
        <v>0</v>
      </c>
      <c r="Q4852">
        <v>9056.5118999999995</v>
      </c>
      <c r="R4852">
        <v>63395.583299999998</v>
      </c>
      <c r="S4852" t="s">
        <v>1428</v>
      </c>
    </row>
    <row r="4853" spans="1:19">
      <c r="A4853" t="s">
        <v>4392</v>
      </c>
      <c r="B4853">
        <v>44335</v>
      </c>
      <c r="C4853" t="s">
        <v>4393</v>
      </c>
      <c r="D4853" s="132">
        <v>44335</v>
      </c>
      <c r="E4853" t="s">
        <v>1429</v>
      </c>
      <c r="F4853" t="s">
        <v>6</v>
      </c>
      <c r="G4853" t="s">
        <v>1430</v>
      </c>
      <c r="H4853" t="s">
        <v>117</v>
      </c>
      <c r="I4853" t="s">
        <v>1475</v>
      </c>
      <c r="J4853">
        <v>8</v>
      </c>
      <c r="K4853">
        <v>9035</v>
      </c>
      <c r="L4853">
        <v>72280</v>
      </c>
      <c r="M4853">
        <v>21.511900000000001</v>
      </c>
      <c r="N4853">
        <v>172.09520000000001</v>
      </c>
      <c r="O4853">
        <v>0</v>
      </c>
      <c r="P4853">
        <v>0</v>
      </c>
      <c r="Q4853">
        <v>9056.5118999999995</v>
      </c>
      <c r="R4853">
        <v>72452.095199999996</v>
      </c>
      <c r="S4853" t="s">
        <v>1428</v>
      </c>
    </row>
    <row r="4854" spans="1:19">
      <c r="A4854" t="s">
        <v>4392</v>
      </c>
      <c r="B4854">
        <v>44335</v>
      </c>
      <c r="C4854" t="s">
        <v>4393</v>
      </c>
      <c r="D4854" s="132">
        <v>44335</v>
      </c>
      <c r="E4854" t="s">
        <v>1429</v>
      </c>
      <c r="F4854" t="s">
        <v>6</v>
      </c>
      <c r="G4854" t="s">
        <v>1430</v>
      </c>
      <c r="H4854" t="s">
        <v>117</v>
      </c>
      <c r="I4854" t="s">
        <v>2141</v>
      </c>
      <c r="J4854">
        <v>40</v>
      </c>
      <c r="K4854">
        <v>1176</v>
      </c>
      <c r="L4854">
        <v>47040</v>
      </c>
      <c r="M4854">
        <v>2.8</v>
      </c>
      <c r="N4854">
        <v>112</v>
      </c>
      <c r="O4854">
        <v>0</v>
      </c>
      <c r="P4854">
        <v>0</v>
      </c>
      <c r="Q4854">
        <v>1178.8</v>
      </c>
      <c r="R4854">
        <v>47152</v>
      </c>
      <c r="S4854" t="s">
        <v>1428</v>
      </c>
    </row>
    <row r="4855" spans="1:19">
      <c r="A4855" t="s">
        <v>4394</v>
      </c>
      <c r="B4855">
        <v>44335</v>
      </c>
      <c r="C4855" t="s">
        <v>4395</v>
      </c>
      <c r="D4855" s="132">
        <v>44335</v>
      </c>
      <c r="E4855" t="s">
        <v>1429</v>
      </c>
      <c r="F4855" t="s">
        <v>95</v>
      </c>
      <c r="G4855" t="s">
        <v>1014</v>
      </c>
      <c r="H4855" t="s">
        <v>1433</v>
      </c>
      <c r="I4855" t="s">
        <v>1322</v>
      </c>
      <c r="J4855">
        <v>10</v>
      </c>
      <c r="K4855">
        <v>1361</v>
      </c>
      <c r="L4855">
        <v>13610</v>
      </c>
      <c r="M4855">
        <v>3.2404999999999999</v>
      </c>
      <c r="N4855">
        <v>32.405000000000001</v>
      </c>
      <c r="O4855">
        <v>0</v>
      </c>
      <c r="P4855">
        <v>0</v>
      </c>
      <c r="Q4855">
        <v>1364.2405000000001</v>
      </c>
      <c r="R4855">
        <v>13642.405000000001</v>
      </c>
      <c r="S4855" t="s">
        <v>1428</v>
      </c>
    </row>
    <row r="4856" spans="1:19">
      <c r="A4856" t="s">
        <v>4394</v>
      </c>
      <c r="B4856">
        <v>44335</v>
      </c>
      <c r="C4856" t="s">
        <v>4395</v>
      </c>
      <c r="D4856" s="132">
        <v>44335</v>
      </c>
      <c r="E4856" t="s">
        <v>1429</v>
      </c>
      <c r="F4856" t="s">
        <v>95</v>
      </c>
      <c r="G4856" t="s">
        <v>1014</v>
      </c>
      <c r="H4856" t="s">
        <v>1433</v>
      </c>
      <c r="I4856" t="s">
        <v>1475</v>
      </c>
      <c r="J4856">
        <v>5</v>
      </c>
      <c r="K4856">
        <v>9035</v>
      </c>
      <c r="L4856">
        <v>45175</v>
      </c>
      <c r="M4856">
        <v>21.511900000000001</v>
      </c>
      <c r="N4856">
        <v>107.5595</v>
      </c>
      <c r="O4856">
        <v>0</v>
      </c>
      <c r="P4856">
        <v>0</v>
      </c>
      <c r="Q4856">
        <v>9056.5118999999995</v>
      </c>
      <c r="R4856">
        <v>45282.559500000003</v>
      </c>
      <c r="S4856" t="s">
        <v>1428</v>
      </c>
    </row>
    <row r="4857" spans="1:19">
      <c r="A4857" t="s">
        <v>4396</v>
      </c>
      <c r="B4857">
        <v>44335</v>
      </c>
      <c r="C4857" t="s">
        <v>4397</v>
      </c>
      <c r="D4857" s="132">
        <v>44335</v>
      </c>
      <c r="E4857" t="s">
        <v>1143</v>
      </c>
      <c r="F4857" t="s">
        <v>4398</v>
      </c>
      <c r="G4857" t="s">
        <v>1143</v>
      </c>
      <c r="H4857" t="s">
        <v>1143</v>
      </c>
      <c r="I4857" t="s">
        <v>1322</v>
      </c>
      <c r="J4857">
        <v>5</v>
      </c>
      <c r="K4857">
        <v>1380</v>
      </c>
      <c r="L4857">
        <v>6900</v>
      </c>
      <c r="M4857">
        <v>3.2856999999999998</v>
      </c>
      <c r="N4857">
        <v>16.4285</v>
      </c>
      <c r="O4857">
        <v>0</v>
      </c>
      <c r="P4857">
        <v>0</v>
      </c>
      <c r="Q4857">
        <v>1383.2856999999999</v>
      </c>
      <c r="R4857">
        <v>6916.4285</v>
      </c>
      <c r="S4857" t="s">
        <v>1428</v>
      </c>
    </row>
    <row r="4858" spans="1:19">
      <c r="A4858" t="s">
        <v>4399</v>
      </c>
      <c r="B4858">
        <v>44335</v>
      </c>
      <c r="C4858" t="s">
        <v>4400</v>
      </c>
      <c r="D4858" s="132">
        <v>44335</v>
      </c>
      <c r="E4858" t="s">
        <v>1143</v>
      </c>
      <c r="F4858" t="s">
        <v>1145</v>
      </c>
      <c r="G4858" t="s">
        <v>1143</v>
      </c>
      <c r="H4858" t="s">
        <v>1143</v>
      </c>
      <c r="I4858" t="s">
        <v>1153</v>
      </c>
      <c r="J4858">
        <v>5</v>
      </c>
      <c r="K4858">
        <v>9162.18</v>
      </c>
      <c r="L4858">
        <v>45810.9</v>
      </c>
      <c r="M4858">
        <v>21.814699999999998</v>
      </c>
      <c r="N4858">
        <v>109.0735</v>
      </c>
      <c r="O4858">
        <v>0</v>
      </c>
      <c r="P4858">
        <v>0</v>
      </c>
      <c r="Q4858">
        <v>9183.9946999999993</v>
      </c>
      <c r="R4858">
        <v>45919.9735</v>
      </c>
      <c r="S4858" t="s">
        <v>1428</v>
      </c>
    </row>
    <row r="4859" spans="1:19">
      <c r="A4859" t="s">
        <v>4401</v>
      </c>
      <c r="B4859">
        <v>44335</v>
      </c>
      <c r="C4859" t="s">
        <v>4402</v>
      </c>
      <c r="D4859" s="132">
        <v>44335</v>
      </c>
      <c r="E4859" t="s">
        <v>1143</v>
      </c>
      <c r="F4859" t="s">
        <v>1472</v>
      </c>
      <c r="G4859" t="s">
        <v>1143</v>
      </c>
      <c r="H4859" t="s">
        <v>1143</v>
      </c>
      <c r="I4859" t="s">
        <v>1375</v>
      </c>
      <c r="J4859">
        <v>5</v>
      </c>
      <c r="K4859">
        <v>1420</v>
      </c>
      <c r="L4859">
        <v>7100</v>
      </c>
      <c r="M4859">
        <v>3.3809999999999998</v>
      </c>
      <c r="N4859">
        <v>16.905000000000001</v>
      </c>
      <c r="O4859">
        <v>0</v>
      </c>
      <c r="P4859">
        <v>0</v>
      </c>
      <c r="Q4859">
        <v>1423.3810000000001</v>
      </c>
      <c r="R4859">
        <v>7116.9049999999997</v>
      </c>
      <c r="S4859" t="s">
        <v>1428</v>
      </c>
    </row>
    <row r="4860" spans="1:19">
      <c r="A4860" t="s">
        <v>4401</v>
      </c>
      <c r="B4860">
        <v>44335</v>
      </c>
      <c r="C4860" t="s">
        <v>4402</v>
      </c>
      <c r="D4860" s="132">
        <v>44335</v>
      </c>
      <c r="E4860" t="s">
        <v>1143</v>
      </c>
      <c r="F4860" t="s">
        <v>1472</v>
      </c>
      <c r="G4860" t="s">
        <v>1143</v>
      </c>
      <c r="H4860" t="s">
        <v>1143</v>
      </c>
      <c r="I4860" t="s">
        <v>1408</v>
      </c>
      <c r="J4860">
        <v>3</v>
      </c>
      <c r="K4860">
        <v>7870</v>
      </c>
      <c r="L4860">
        <v>23610</v>
      </c>
      <c r="M4860">
        <v>18.738099999999999</v>
      </c>
      <c r="N4860">
        <v>56.214300000000001</v>
      </c>
      <c r="O4860">
        <v>0</v>
      </c>
      <c r="P4860">
        <v>0</v>
      </c>
      <c r="Q4860">
        <v>7888.7380999999996</v>
      </c>
      <c r="R4860">
        <v>23666.2143</v>
      </c>
      <c r="S4860" t="s">
        <v>1428</v>
      </c>
    </row>
    <row r="4861" spans="1:19">
      <c r="A4861" t="s">
        <v>4401</v>
      </c>
      <c r="B4861">
        <v>44335</v>
      </c>
      <c r="C4861" t="s">
        <v>4402</v>
      </c>
      <c r="D4861" s="132">
        <v>44335</v>
      </c>
      <c r="E4861" t="s">
        <v>1143</v>
      </c>
      <c r="F4861" t="s">
        <v>1472</v>
      </c>
      <c r="G4861" t="s">
        <v>1143</v>
      </c>
      <c r="H4861" t="s">
        <v>1143</v>
      </c>
      <c r="I4861" t="s">
        <v>1420</v>
      </c>
      <c r="J4861">
        <v>4</v>
      </c>
      <c r="K4861">
        <v>9162.5</v>
      </c>
      <c r="L4861">
        <v>36650</v>
      </c>
      <c r="M4861">
        <v>21.8155</v>
      </c>
      <c r="N4861">
        <v>87.262</v>
      </c>
      <c r="O4861">
        <v>0</v>
      </c>
      <c r="P4861">
        <v>0</v>
      </c>
      <c r="Q4861">
        <v>9184.3155000000006</v>
      </c>
      <c r="R4861">
        <v>36737.262000000002</v>
      </c>
      <c r="S4861" t="s">
        <v>1428</v>
      </c>
    </row>
    <row r="4862" spans="1:19">
      <c r="A4862" t="s">
        <v>4401</v>
      </c>
      <c r="B4862">
        <v>44335</v>
      </c>
      <c r="C4862" t="s">
        <v>4402</v>
      </c>
      <c r="D4862" s="132">
        <v>44335</v>
      </c>
      <c r="E4862" t="s">
        <v>1143</v>
      </c>
      <c r="F4862" t="s">
        <v>1472</v>
      </c>
      <c r="G4862" t="s">
        <v>1143</v>
      </c>
      <c r="H4862" t="s">
        <v>1143</v>
      </c>
      <c r="I4862" t="s">
        <v>1319</v>
      </c>
      <c r="J4862">
        <v>5</v>
      </c>
      <c r="K4862">
        <v>1262</v>
      </c>
      <c r="L4862">
        <v>6310</v>
      </c>
      <c r="M4862">
        <v>3.0047999999999999</v>
      </c>
      <c r="N4862">
        <v>15.023999999999999</v>
      </c>
      <c r="O4862">
        <v>0</v>
      </c>
      <c r="P4862">
        <v>0</v>
      </c>
      <c r="Q4862">
        <v>1265.0047999999999</v>
      </c>
      <c r="R4862">
        <v>6325.0240000000003</v>
      </c>
      <c r="S4862" t="s">
        <v>1428</v>
      </c>
    </row>
    <row r="4863" spans="1:19">
      <c r="A4863" t="s">
        <v>4401</v>
      </c>
      <c r="B4863">
        <v>44335</v>
      </c>
      <c r="C4863" t="s">
        <v>4402</v>
      </c>
      <c r="D4863" s="132">
        <v>44335</v>
      </c>
      <c r="E4863" t="s">
        <v>1143</v>
      </c>
      <c r="F4863" t="s">
        <v>1472</v>
      </c>
      <c r="G4863" t="s">
        <v>1143</v>
      </c>
      <c r="H4863" t="s">
        <v>1143</v>
      </c>
      <c r="I4863" t="s">
        <v>1153</v>
      </c>
      <c r="J4863">
        <v>1</v>
      </c>
      <c r="K4863">
        <v>9162.18</v>
      </c>
      <c r="L4863">
        <v>9162.18</v>
      </c>
      <c r="M4863">
        <v>21.814699999999998</v>
      </c>
      <c r="N4863">
        <v>21.814699999999998</v>
      </c>
      <c r="O4863">
        <v>0</v>
      </c>
      <c r="P4863">
        <v>0</v>
      </c>
      <c r="Q4863">
        <v>9183.9946999999993</v>
      </c>
      <c r="R4863">
        <v>9183.9946999999993</v>
      </c>
      <c r="S4863" t="s">
        <v>1428</v>
      </c>
    </row>
    <row r="4864" spans="1:19">
      <c r="A4864" t="s">
        <v>4401</v>
      </c>
      <c r="B4864">
        <v>44335</v>
      </c>
      <c r="C4864" t="s">
        <v>4402</v>
      </c>
      <c r="D4864" s="132">
        <v>44335</v>
      </c>
      <c r="E4864" t="s">
        <v>1143</v>
      </c>
      <c r="F4864" t="s">
        <v>1472</v>
      </c>
      <c r="G4864" t="s">
        <v>1143</v>
      </c>
      <c r="H4864" t="s">
        <v>1143</v>
      </c>
      <c r="I4864" t="s">
        <v>1475</v>
      </c>
      <c r="J4864">
        <v>1</v>
      </c>
      <c r="K4864">
        <v>9162.5</v>
      </c>
      <c r="L4864">
        <v>9162.5</v>
      </c>
      <c r="M4864">
        <v>21.8155</v>
      </c>
      <c r="N4864">
        <v>21.8155</v>
      </c>
      <c r="O4864">
        <v>0</v>
      </c>
      <c r="P4864">
        <v>0</v>
      </c>
      <c r="Q4864">
        <v>9184.3155000000006</v>
      </c>
      <c r="R4864">
        <v>9184.3155000000006</v>
      </c>
      <c r="S4864" t="s">
        <v>1428</v>
      </c>
    </row>
    <row r="4865" spans="1:19">
      <c r="A4865" t="s">
        <v>4401</v>
      </c>
      <c r="B4865">
        <v>44335</v>
      </c>
      <c r="C4865" t="s">
        <v>4402</v>
      </c>
      <c r="D4865" s="132">
        <v>44335</v>
      </c>
      <c r="E4865" t="s">
        <v>1143</v>
      </c>
      <c r="F4865" t="s">
        <v>1472</v>
      </c>
      <c r="G4865" t="s">
        <v>1143</v>
      </c>
      <c r="H4865" t="s">
        <v>1143</v>
      </c>
      <c r="I4865" t="s">
        <v>1322</v>
      </c>
      <c r="J4865">
        <v>5</v>
      </c>
      <c r="K4865">
        <v>1380</v>
      </c>
      <c r="L4865">
        <v>6900</v>
      </c>
      <c r="M4865">
        <v>3.2856999999999998</v>
      </c>
      <c r="N4865">
        <v>16.4285</v>
      </c>
      <c r="O4865">
        <v>0</v>
      </c>
      <c r="P4865">
        <v>0</v>
      </c>
      <c r="Q4865">
        <v>1383.2856999999999</v>
      </c>
      <c r="R4865">
        <v>6916.4285</v>
      </c>
      <c r="S4865" t="s">
        <v>1428</v>
      </c>
    </row>
    <row r="4866" spans="1:19">
      <c r="A4866" t="s">
        <v>4403</v>
      </c>
      <c r="B4866">
        <v>44335</v>
      </c>
      <c r="C4866" t="s">
        <v>4404</v>
      </c>
      <c r="D4866" s="132">
        <v>44335</v>
      </c>
      <c r="E4866" t="s">
        <v>1429</v>
      </c>
      <c r="F4866" t="s">
        <v>1043</v>
      </c>
      <c r="G4866" t="s">
        <v>1045</v>
      </c>
      <c r="H4866" t="s">
        <v>117</v>
      </c>
      <c r="I4866" t="s">
        <v>1375</v>
      </c>
      <c r="J4866">
        <v>30</v>
      </c>
      <c r="K4866">
        <v>1400</v>
      </c>
      <c r="L4866">
        <v>42000</v>
      </c>
      <c r="M4866">
        <v>3.3332999999999999</v>
      </c>
      <c r="N4866">
        <v>99.998999999999995</v>
      </c>
      <c r="O4866">
        <v>0</v>
      </c>
      <c r="P4866">
        <v>0</v>
      </c>
      <c r="Q4866">
        <v>1403.3333</v>
      </c>
      <c r="R4866">
        <v>42099.999000000003</v>
      </c>
      <c r="S4866" t="s">
        <v>1428</v>
      </c>
    </row>
    <row r="4867" spans="1:19">
      <c r="A4867" t="s">
        <v>4405</v>
      </c>
      <c r="B4867">
        <v>44335</v>
      </c>
      <c r="C4867" t="s">
        <v>4406</v>
      </c>
      <c r="D4867" s="132">
        <v>44335</v>
      </c>
      <c r="E4867" t="s">
        <v>1429</v>
      </c>
      <c r="F4867" t="s">
        <v>1</v>
      </c>
      <c r="G4867" t="s">
        <v>1045</v>
      </c>
      <c r="H4867" t="s">
        <v>117</v>
      </c>
      <c r="I4867" t="s">
        <v>2141</v>
      </c>
      <c r="J4867">
        <v>100</v>
      </c>
      <c r="K4867">
        <v>1176</v>
      </c>
      <c r="L4867">
        <v>117600</v>
      </c>
      <c r="M4867">
        <v>2.8</v>
      </c>
      <c r="N4867">
        <v>280</v>
      </c>
      <c r="O4867">
        <v>0</v>
      </c>
      <c r="P4867">
        <v>0</v>
      </c>
      <c r="Q4867">
        <v>1178.8</v>
      </c>
      <c r="R4867">
        <v>117880</v>
      </c>
      <c r="S4867" t="s">
        <v>1428</v>
      </c>
    </row>
    <row r="4868" spans="1:19">
      <c r="A4868" t="s">
        <v>4405</v>
      </c>
      <c r="B4868">
        <v>44335</v>
      </c>
      <c r="C4868" t="s">
        <v>4406</v>
      </c>
      <c r="D4868" s="132">
        <v>44335</v>
      </c>
      <c r="E4868" t="s">
        <v>1429</v>
      </c>
      <c r="F4868" t="s">
        <v>1</v>
      </c>
      <c r="G4868" t="s">
        <v>1045</v>
      </c>
      <c r="H4868" t="s">
        <v>117</v>
      </c>
      <c r="I4868" t="s">
        <v>1379</v>
      </c>
      <c r="J4868">
        <v>40</v>
      </c>
      <c r="K4868">
        <v>1186</v>
      </c>
      <c r="L4868">
        <v>47440</v>
      </c>
      <c r="M4868">
        <v>2.8237999999999999</v>
      </c>
      <c r="N4868">
        <v>112.952</v>
      </c>
      <c r="O4868">
        <v>0</v>
      </c>
      <c r="P4868">
        <v>0</v>
      </c>
      <c r="Q4868">
        <v>1188.8237999999999</v>
      </c>
      <c r="R4868">
        <v>47552.951999999997</v>
      </c>
      <c r="S4868" t="s">
        <v>1428</v>
      </c>
    </row>
    <row r="4869" spans="1:19">
      <c r="A4869" t="s">
        <v>4407</v>
      </c>
      <c r="B4869">
        <v>44335</v>
      </c>
      <c r="C4869" t="s">
        <v>4408</v>
      </c>
      <c r="D4869" s="132">
        <v>44335</v>
      </c>
      <c r="E4869" t="s">
        <v>1429</v>
      </c>
      <c r="F4869" t="s">
        <v>45</v>
      </c>
      <c r="G4869" t="s">
        <v>1431</v>
      </c>
      <c r="H4869" t="s">
        <v>13</v>
      </c>
      <c r="I4869" t="s">
        <v>1344</v>
      </c>
      <c r="J4869">
        <v>9</v>
      </c>
      <c r="K4869">
        <v>9850</v>
      </c>
      <c r="L4869">
        <v>88650</v>
      </c>
      <c r="M4869">
        <v>23.452000000000002</v>
      </c>
      <c r="N4869">
        <v>211.06800000000001</v>
      </c>
      <c r="O4869">
        <v>0</v>
      </c>
      <c r="P4869">
        <v>0</v>
      </c>
      <c r="Q4869">
        <v>9873.4524000000001</v>
      </c>
      <c r="R4869">
        <v>88861.071599999996</v>
      </c>
      <c r="S4869" t="s">
        <v>1428</v>
      </c>
    </row>
    <row r="4870" spans="1:19">
      <c r="A4870" t="s">
        <v>4407</v>
      </c>
      <c r="B4870">
        <v>44335</v>
      </c>
      <c r="C4870" t="s">
        <v>4408</v>
      </c>
      <c r="D4870" s="132">
        <v>44335</v>
      </c>
      <c r="E4870" t="s">
        <v>1429</v>
      </c>
      <c r="F4870" t="s">
        <v>45</v>
      </c>
      <c r="G4870" t="s">
        <v>1431</v>
      </c>
      <c r="H4870" t="s">
        <v>13</v>
      </c>
      <c r="I4870" t="s">
        <v>1408</v>
      </c>
      <c r="J4870">
        <v>20</v>
      </c>
      <c r="K4870">
        <v>7760</v>
      </c>
      <c r="L4870">
        <v>155200</v>
      </c>
      <c r="M4870">
        <v>18.475999999999999</v>
      </c>
      <c r="N4870">
        <v>369.52</v>
      </c>
      <c r="O4870">
        <v>0</v>
      </c>
      <c r="P4870">
        <v>0</v>
      </c>
      <c r="Q4870">
        <v>7778.4762000000001</v>
      </c>
      <c r="R4870">
        <v>155569.524</v>
      </c>
      <c r="S4870" t="s">
        <v>1428</v>
      </c>
    </row>
    <row r="4871" spans="1:19">
      <c r="A4871" t="s">
        <v>4409</v>
      </c>
      <c r="B4871">
        <v>44335</v>
      </c>
      <c r="C4871" t="s">
        <v>4410</v>
      </c>
      <c r="D4871" s="132">
        <v>44335</v>
      </c>
      <c r="E4871" t="s">
        <v>1429</v>
      </c>
      <c r="F4871" t="s">
        <v>50</v>
      </c>
      <c r="G4871" t="s">
        <v>1431</v>
      </c>
      <c r="H4871" t="s">
        <v>13</v>
      </c>
      <c r="I4871" t="s">
        <v>1408</v>
      </c>
      <c r="J4871">
        <v>40</v>
      </c>
      <c r="K4871">
        <v>7760</v>
      </c>
      <c r="L4871">
        <v>310400</v>
      </c>
      <c r="M4871">
        <v>18.475999999999999</v>
      </c>
      <c r="N4871">
        <v>739.04</v>
      </c>
      <c r="O4871">
        <v>0</v>
      </c>
      <c r="P4871">
        <v>0</v>
      </c>
      <c r="Q4871">
        <v>7778.4762000000001</v>
      </c>
      <c r="R4871">
        <v>311139.04800000001</v>
      </c>
      <c r="S4871" t="s">
        <v>1428</v>
      </c>
    </row>
    <row r="4872" spans="1:19">
      <c r="A4872" t="s">
        <v>4411</v>
      </c>
      <c r="B4872">
        <v>44335</v>
      </c>
      <c r="C4872" t="s">
        <v>4412</v>
      </c>
      <c r="D4872" s="132">
        <v>44335</v>
      </c>
      <c r="E4872" t="s">
        <v>1429</v>
      </c>
      <c r="F4872" t="s">
        <v>34</v>
      </c>
      <c r="G4872" t="s">
        <v>1435</v>
      </c>
      <c r="H4872" t="s">
        <v>24</v>
      </c>
      <c r="I4872" t="s">
        <v>1408</v>
      </c>
      <c r="J4872">
        <v>10</v>
      </c>
      <c r="K4872">
        <v>7760</v>
      </c>
      <c r="L4872">
        <v>77600</v>
      </c>
      <c r="M4872">
        <v>18.476199999999999</v>
      </c>
      <c r="N4872">
        <v>184.762</v>
      </c>
      <c r="O4872">
        <v>0</v>
      </c>
      <c r="P4872">
        <v>0</v>
      </c>
      <c r="Q4872">
        <v>7778.4762000000001</v>
      </c>
      <c r="R4872">
        <v>77784.762000000002</v>
      </c>
      <c r="S4872" t="s">
        <v>1428</v>
      </c>
    </row>
    <row r="4873" spans="1:19">
      <c r="A4873" t="s">
        <v>4411</v>
      </c>
      <c r="B4873">
        <v>44335</v>
      </c>
      <c r="C4873" t="s">
        <v>4412</v>
      </c>
      <c r="D4873" s="132">
        <v>44335</v>
      </c>
      <c r="E4873" t="s">
        <v>1429</v>
      </c>
      <c r="F4873" t="s">
        <v>34</v>
      </c>
      <c r="G4873" t="s">
        <v>1435</v>
      </c>
      <c r="H4873" t="s">
        <v>24</v>
      </c>
      <c r="I4873" t="s">
        <v>1156</v>
      </c>
      <c r="J4873">
        <v>20</v>
      </c>
      <c r="K4873">
        <v>1419</v>
      </c>
      <c r="L4873">
        <v>28380</v>
      </c>
      <c r="M4873">
        <v>3.3786</v>
      </c>
      <c r="N4873">
        <v>67.572000000000003</v>
      </c>
      <c r="O4873">
        <v>0</v>
      </c>
      <c r="P4873">
        <v>0</v>
      </c>
      <c r="Q4873">
        <v>1422.3786</v>
      </c>
      <c r="R4873">
        <v>28447.572</v>
      </c>
      <c r="S4873" t="s">
        <v>1428</v>
      </c>
    </row>
    <row r="4874" spans="1:19">
      <c r="A4874" t="s">
        <v>4411</v>
      </c>
      <c r="B4874">
        <v>44335</v>
      </c>
      <c r="C4874" t="s">
        <v>4412</v>
      </c>
      <c r="D4874" s="132">
        <v>44335</v>
      </c>
      <c r="E4874" t="s">
        <v>1429</v>
      </c>
      <c r="F4874" t="s">
        <v>34</v>
      </c>
      <c r="G4874" t="s">
        <v>1435</v>
      </c>
      <c r="H4874" t="s">
        <v>24</v>
      </c>
      <c r="I4874" t="s">
        <v>1322</v>
      </c>
      <c r="J4874">
        <v>20</v>
      </c>
      <c r="K4874">
        <v>1361</v>
      </c>
      <c r="L4874">
        <v>27220</v>
      </c>
      <c r="M4874">
        <v>3.2404999999999999</v>
      </c>
      <c r="N4874">
        <v>64.81</v>
      </c>
      <c r="O4874">
        <v>0</v>
      </c>
      <c r="P4874">
        <v>0</v>
      </c>
      <c r="Q4874">
        <v>1364.2405000000001</v>
      </c>
      <c r="R4874">
        <v>27284.81</v>
      </c>
      <c r="S4874" t="s">
        <v>1428</v>
      </c>
    </row>
    <row r="4875" spans="1:19">
      <c r="A4875" t="s">
        <v>4411</v>
      </c>
      <c r="B4875">
        <v>44335</v>
      </c>
      <c r="C4875" t="s">
        <v>4412</v>
      </c>
      <c r="D4875" s="132">
        <v>44335</v>
      </c>
      <c r="E4875" t="s">
        <v>1429</v>
      </c>
      <c r="F4875" t="s">
        <v>34</v>
      </c>
      <c r="G4875" t="s">
        <v>1435</v>
      </c>
      <c r="H4875" t="s">
        <v>24</v>
      </c>
      <c r="I4875" t="s">
        <v>1375</v>
      </c>
      <c r="J4875">
        <v>15</v>
      </c>
      <c r="K4875">
        <v>1400</v>
      </c>
      <c r="L4875">
        <v>21000</v>
      </c>
      <c r="M4875">
        <v>3.3332999999999999</v>
      </c>
      <c r="N4875">
        <v>49.999499999999998</v>
      </c>
      <c r="O4875">
        <v>0</v>
      </c>
      <c r="P4875">
        <v>0</v>
      </c>
      <c r="Q4875">
        <v>1403.3333</v>
      </c>
      <c r="R4875">
        <v>21049.999500000002</v>
      </c>
      <c r="S4875" t="s">
        <v>1428</v>
      </c>
    </row>
    <row r="4876" spans="1:19">
      <c r="A4876" t="s">
        <v>4413</v>
      </c>
      <c r="B4876">
        <v>44335</v>
      </c>
      <c r="C4876" t="s">
        <v>4414</v>
      </c>
      <c r="D4876" s="132">
        <v>44335</v>
      </c>
      <c r="E4876" t="s">
        <v>1429</v>
      </c>
      <c r="F4876" t="s">
        <v>30</v>
      </c>
      <c r="G4876" t="s">
        <v>1449</v>
      </c>
      <c r="H4876" t="s">
        <v>24</v>
      </c>
      <c r="I4876" t="s">
        <v>1408</v>
      </c>
      <c r="J4876">
        <v>30</v>
      </c>
      <c r="K4876">
        <v>7760</v>
      </c>
      <c r="L4876">
        <v>232800</v>
      </c>
      <c r="M4876">
        <v>18.476199999999999</v>
      </c>
      <c r="N4876">
        <v>554.28599999999994</v>
      </c>
      <c r="O4876">
        <v>0</v>
      </c>
      <c r="P4876">
        <v>0</v>
      </c>
      <c r="Q4876">
        <v>7778.4762000000001</v>
      </c>
      <c r="R4876">
        <v>233354.28599999999</v>
      </c>
      <c r="S4876" t="s">
        <v>1428</v>
      </c>
    </row>
    <row r="4877" spans="1:19">
      <c r="A4877" t="s">
        <v>4413</v>
      </c>
      <c r="B4877">
        <v>44335</v>
      </c>
      <c r="C4877" t="s">
        <v>4414</v>
      </c>
      <c r="D4877" s="132">
        <v>44335</v>
      </c>
      <c r="E4877" t="s">
        <v>1429</v>
      </c>
      <c r="F4877" t="s">
        <v>30</v>
      </c>
      <c r="G4877" t="s">
        <v>1449</v>
      </c>
      <c r="H4877" t="s">
        <v>24</v>
      </c>
      <c r="I4877" t="s">
        <v>1322</v>
      </c>
      <c r="J4877">
        <v>60</v>
      </c>
      <c r="K4877">
        <v>1361</v>
      </c>
      <c r="L4877">
        <v>81660</v>
      </c>
      <c r="M4877">
        <v>3.2404999999999999</v>
      </c>
      <c r="N4877">
        <v>194.43</v>
      </c>
      <c r="O4877">
        <v>0</v>
      </c>
      <c r="P4877">
        <v>0</v>
      </c>
      <c r="Q4877">
        <v>1364.2405000000001</v>
      </c>
      <c r="R4877">
        <v>81854.429999999993</v>
      </c>
      <c r="S4877" t="s">
        <v>1428</v>
      </c>
    </row>
    <row r="4878" spans="1:19">
      <c r="A4878" t="s">
        <v>4415</v>
      </c>
      <c r="B4878">
        <v>44335</v>
      </c>
      <c r="C4878" t="s">
        <v>4416</v>
      </c>
      <c r="D4878" s="132">
        <v>44335</v>
      </c>
      <c r="E4878" t="s">
        <v>1429</v>
      </c>
      <c r="F4878" t="s">
        <v>23</v>
      </c>
      <c r="G4878" t="s">
        <v>1435</v>
      </c>
      <c r="H4878" t="s">
        <v>24</v>
      </c>
      <c r="I4878" t="s">
        <v>2141</v>
      </c>
      <c r="J4878">
        <v>100</v>
      </c>
      <c r="K4878">
        <v>1176</v>
      </c>
      <c r="L4878">
        <v>117600</v>
      </c>
      <c r="M4878">
        <v>2.8</v>
      </c>
      <c r="N4878">
        <v>280</v>
      </c>
      <c r="O4878">
        <v>0</v>
      </c>
      <c r="P4878">
        <v>0</v>
      </c>
      <c r="Q4878">
        <v>1178.8</v>
      </c>
      <c r="R4878">
        <v>117880</v>
      </c>
      <c r="S4878" t="s">
        <v>1428</v>
      </c>
    </row>
    <row r="4879" spans="1:19">
      <c r="A4879" t="s">
        <v>4415</v>
      </c>
      <c r="B4879">
        <v>44335</v>
      </c>
      <c r="C4879" t="s">
        <v>4416</v>
      </c>
      <c r="D4879" s="132">
        <v>44335</v>
      </c>
      <c r="E4879" t="s">
        <v>1429</v>
      </c>
      <c r="F4879" t="s">
        <v>23</v>
      </c>
      <c r="G4879" t="s">
        <v>1435</v>
      </c>
      <c r="H4879" t="s">
        <v>24</v>
      </c>
      <c r="I4879" t="s">
        <v>1408</v>
      </c>
      <c r="J4879">
        <v>10</v>
      </c>
      <c r="K4879">
        <v>7760</v>
      </c>
      <c r="L4879">
        <v>77600</v>
      </c>
      <c r="M4879">
        <v>18.476199999999999</v>
      </c>
      <c r="N4879">
        <v>184.762</v>
      </c>
      <c r="O4879">
        <v>0</v>
      </c>
      <c r="P4879">
        <v>0</v>
      </c>
      <c r="Q4879">
        <v>7778.4762000000001</v>
      </c>
      <c r="R4879">
        <v>77784.762000000002</v>
      </c>
      <c r="S4879" t="s">
        <v>1428</v>
      </c>
    </row>
    <row r="4880" spans="1:19">
      <c r="A4880" t="s">
        <v>4415</v>
      </c>
      <c r="B4880">
        <v>44335</v>
      </c>
      <c r="C4880" t="s">
        <v>4416</v>
      </c>
      <c r="D4880" s="132">
        <v>44335</v>
      </c>
      <c r="E4880" t="s">
        <v>1429</v>
      </c>
      <c r="F4880" t="s">
        <v>23</v>
      </c>
      <c r="G4880" t="s">
        <v>1435</v>
      </c>
      <c r="H4880" t="s">
        <v>24</v>
      </c>
      <c r="I4880" t="s">
        <v>1420</v>
      </c>
      <c r="J4880">
        <v>10</v>
      </c>
      <c r="K4880">
        <v>9035</v>
      </c>
      <c r="L4880">
        <v>90350</v>
      </c>
      <c r="M4880">
        <v>21.511900000000001</v>
      </c>
      <c r="N4880">
        <v>215.119</v>
      </c>
      <c r="O4880">
        <v>0</v>
      </c>
      <c r="P4880">
        <v>0</v>
      </c>
      <c r="Q4880">
        <v>9056.5118999999995</v>
      </c>
      <c r="R4880">
        <v>90565.119000000006</v>
      </c>
      <c r="S4880" t="s">
        <v>1428</v>
      </c>
    </row>
    <row r="4881" spans="1:19">
      <c r="A4881" t="s">
        <v>4415</v>
      </c>
      <c r="B4881">
        <v>44335</v>
      </c>
      <c r="C4881" t="s">
        <v>4416</v>
      </c>
      <c r="D4881" s="132">
        <v>44335</v>
      </c>
      <c r="E4881" t="s">
        <v>1429</v>
      </c>
      <c r="F4881" t="s">
        <v>23</v>
      </c>
      <c r="G4881" t="s">
        <v>1435</v>
      </c>
      <c r="H4881" t="s">
        <v>24</v>
      </c>
      <c r="I4881" t="s">
        <v>1153</v>
      </c>
      <c r="J4881">
        <v>10</v>
      </c>
      <c r="K4881">
        <v>9045</v>
      </c>
      <c r="L4881">
        <v>90450</v>
      </c>
      <c r="M4881">
        <v>21.535699999999999</v>
      </c>
      <c r="N4881">
        <v>215.357</v>
      </c>
      <c r="O4881">
        <v>0</v>
      </c>
      <c r="P4881">
        <v>0</v>
      </c>
      <c r="Q4881">
        <v>9066.5357000000004</v>
      </c>
      <c r="R4881">
        <v>90665.357000000004</v>
      </c>
      <c r="S4881" t="s">
        <v>1428</v>
      </c>
    </row>
    <row r="4882" spans="1:19">
      <c r="A4882" t="s">
        <v>4415</v>
      </c>
      <c r="B4882">
        <v>44335</v>
      </c>
      <c r="C4882" t="s">
        <v>4416</v>
      </c>
      <c r="D4882" s="132">
        <v>44335</v>
      </c>
      <c r="E4882" t="s">
        <v>1429</v>
      </c>
      <c r="F4882" t="s">
        <v>23</v>
      </c>
      <c r="G4882" t="s">
        <v>1435</v>
      </c>
      <c r="H4882" t="s">
        <v>24</v>
      </c>
      <c r="I4882" t="s">
        <v>1156</v>
      </c>
      <c r="J4882">
        <v>10</v>
      </c>
      <c r="K4882">
        <v>1419</v>
      </c>
      <c r="L4882">
        <v>14190</v>
      </c>
      <c r="M4882">
        <v>3.3786</v>
      </c>
      <c r="N4882">
        <v>33.786000000000001</v>
      </c>
      <c r="O4882">
        <v>0</v>
      </c>
      <c r="P4882">
        <v>0</v>
      </c>
      <c r="Q4882">
        <v>1422.3786</v>
      </c>
      <c r="R4882">
        <v>14223.786</v>
      </c>
      <c r="S4882" t="s">
        <v>1428</v>
      </c>
    </row>
    <row r="4883" spans="1:19">
      <c r="A4883" t="s">
        <v>4415</v>
      </c>
      <c r="B4883">
        <v>44335</v>
      </c>
      <c r="C4883" t="s">
        <v>4416</v>
      </c>
      <c r="D4883" s="132">
        <v>44335</v>
      </c>
      <c r="E4883" t="s">
        <v>1429</v>
      </c>
      <c r="F4883" t="s">
        <v>23</v>
      </c>
      <c r="G4883" t="s">
        <v>1435</v>
      </c>
      <c r="H4883" t="s">
        <v>24</v>
      </c>
      <c r="I4883" t="s">
        <v>1322</v>
      </c>
      <c r="J4883">
        <v>40</v>
      </c>
      <c r="K4883">
        <v>1361</v>
      </c>
      <c r="L4883">
        <v>54440</v>
      </c>
      <c r="M4883">
        <v>3.2404999999999999</v>
      </c>
      <c r="N4883">
        <v>129.62</v>
      </c>
      <c r="O4883">
        <v>0</v>
      </c>
      <c r="P4883">
        <v>0</v>
      </c>
      <c r="Q4883">
        <v>1364.2405000000001</v>
      </c>
      <c r="R4883">
        <v>54569.62</v>
      </c>
      <c r="S4883" t="s">
        <v>1428</v>
      </c>
    </row>
    <row r="4884" spans="1:19">
      <c r="A4884" t="s">
        <v>4417</v>
      </c>
      <c r="B4884">
        <v>44335</v>
      </c>
      <c r="C4884" t="s">
        <v>4418</v>
      </c>
      <c r="D4884" s="132">
        <v>44335</v>
      </c>
      <c r="E4884" t="s">
        <v>1429</v>
      </c>
      <c r="F4884" t="s">
        <v>1188</v>
      </c>
      <c r="G4884" t="s">
        <v>25</v>
      </c>
      <c r="H4884" t="s">
        <v>24</v>
      </c>
      <c r="I4884" t="s">
        <v>1153</v>
      </c>
      <c r="J4884">
        <v>5</v>
      </c>
      <c r="K4884">
        <v>9045</v>
      </c>
      <c r="L4884">
        <v>45225</v>
      </c>
      <c r="M4884">
        <v>21.535699999999999</v>
      </c>
      <c r="N4884">
        <v>107.6785</v>
      </c>
      <c r="O4884">
        <v>0</v>
      </c>
      <c r="P4884">
        <v>0</v>
      </c>
      <c r="Q4884">
        <v>9066.5357000000004</v>
      </c>
      <c r="R4884">
        <v>45332.678500000002</v>
      </c>
      <c r="S4884" t="s">
        <v>1428</v>
      </c>
    </row>
    <row r="4885" spans="1:19">
      <c r="A4885" t="s">
        <v>4417</v>
      </c>
      <c r="B4885">
        <v>44335</v>
      </c>
      <c r="C4885" t="s">
        <v>4418</v>
      </c>
      <c r="D4885" s="132">
        <v>44335</v>
      </c>
      <c r="E4885" t="s">
        <v>1429</v>
      </c>
      <c r="F4885" t="s">
        <v>1188</v>
      </c>
      <c r="G4885" t="s">
        <v>25</v>
      </c>
      <c r="H4885" t="s">
        <v>24</v>
      </c>
      <c r="I4885" t="s">
        <v>1322</v>
      </c>
      <c r="J4885">
        <v>20</v>
      </c>
      <c r="K4885">
        <v>1361</v>
      </c>
      <c r="L4885">
        <v>27220</v>
      </c>
      <c r="M4885">
        <v>3.2404999999999999</v>
      </c>
      <c r="N4885">
        <v>64.81</v>
      </c>
      <c r="O4885">
        <v>0</v>
      </c>
      <c r="P4885">
        <v>0</v>
      </c>
      <c r="Q4885">
        <v>1364.2405000000001</v>
      </c>
      <c r="R4885">
        <v>27284.81</v>
      </c>
      <c r="S4885" t="s">
        <v>1428</v>
      </c>
    </row>
    <row r="4886" spans="1:19">
      <c r="A4886" t="s">
        <v>4419</v>
      </c>
      <c r="B4886">
        <v>44335</v>
      </c>
      <c r="C4886" t="s">
        <v>4420</v>
      </c>
      <c r="D4886" s="132">
        <v>44335</v>
      </c>
      <c r="E4886" t="s">
        <v>1429</v>
      </c>
      <c r="F4886" t="s">
        <v>931</v>
      </c>
      <c r="G4886" t="s">
        <v>1014</v>
      </c>
      <c r="H4886" t="s">
        <v>1433</v>
      </c>
      <c r="I4886" t="s">
        <v>1322</v>
      </c>
      <c r="J4886">
        <v>40</v>
      </c>
      <c r="K4886">
        <v>1361</v>
      </c>
      <c r="L4886">
        <v>54440</v>
      </c>
      <c r="M4886">
        <v>3.24</v>
      </c>
      <c r="N4886">
        <v>129.6</v>
      </c>
      <c r="O4886">
        <v>0</v>
      </c>
      <c r="P4886">
        <v>0</v>
      </c>
      <c r="Q4886">
        <v>1364.2405000000001</v>
      </c>
      <c r="R4886">
        <v>54569.62</v>
      </c>
      <c r="S4886" t="s">
        <v>1428</v>
      </c>
    </row>
    <row r="4887" spans="1:19">
      <c r="A4887" t="s">
        <v>4419</v>
      </c>
      <c r="B4887">
        <v>44335</v>
      </c>
      <c r="C4887" t="s">
        <v>4420</v>
      </c>
      <c r="D4887" s="132">
        <v>44335</v>
      </c>
      <c r="E4887" t="s">
        <v>1429</v>
      </c>
      <c r="F4887" t="s">
        <v>931</v>
      </c>
      <c r="G4887" t="s">
        <v>1014</v>
      </c>
      <c r="H4887" t="s">
        <v>1433</v>
      </c>
      <c r="I4887" t="s">
        <v>2141</v>
      </c>
      <c r="J4887">
        <v>95</v>
      </c>
      <c r="K4887">
        <v>1176</v>
      </c>
      <c r="L4887">
        <v>111720</v>
      </c>
      <c r="M4887">
        <v>2.8</v>
      </c>
      <c r="N4887">
        <v>266</v>
      </c>
      <c r="O4887">
        <v>0</v>
      </c>
      <c r="P4887">
        <v>0</v>
      </c>
      <c r="Q4887">
        <v>1178.8</v>
      </c>
      <c r="R4887">
        <v>111986</v>
      </c>
      <c r="S4887" t="s">
        <v>1428</v>
      </c>
    </row>
    <row r="4888" spans="1:19">
      <c r="A4888" t="s">
        <v>4419</v>
      </c>
      <c r="B4888">
        <v>44335</v>
      </c>
      <c r="C4888" t="s">
        <v>4420</v>
      </c>
      <c r="D4888" s="132">
        <v>44335</v>
      </c>
      <c r="E4888" t="s">
        <v>1429</v>
      </c>
      <c r="F4888" t="s">
        <v>931</v>
      </c>
      <c r="G4888" t="s">
        <v>1014</v>
      </c>
      <c r="H4888" t="s">
        <v>1433</v>
      </c>
      <c r="I4888" t="s">
        <v>1375</v>
      </c>
      <c r="J4888">
        <v>40</v>
      </c>
      <c r="K4888">
        <v>1400</v>
      </c>
      <c r="L4888">
        <v>56000</v>
      </c>
      <c r="M4888">
        <v>3.3330000000000002</v>
      </c>
      <c r="N4888">
        <v>133.32</v>
      </c>
      <c r="O4888">
        <v>0</v>
      </c>
      <c r="P4888">
        <v>0</v>
      </c>
      <c r="Q4888">
        <v>1403.3333</v>
      </c>
      <c r="R4888">
        <v>56133.332000000002</v>
      </c>
      <c r="S4888" t="s">
        <v>1428</v>
      </c>
    </row>
    <row r="4889" spans="1:19">
      <c r="A4889" t="s">
        <v>4419</v>
      </c>
      <c r="B4889">
        <v>44335</v>
      </c>
      <c r="C4889" t="s">
        <v>4420</v>
      </c>
      <c r="D4889" s="132">
        <v>44335</v>
      </c>
      <c r="E4889" t="s">
        <v>1429</v>
      </c>
      <c r="F4889" t="s">
        <v>931</v>
      </c>
      <c r="G4889" t="s">
        <v>1014</v>
      </c>
      <c r="H4889" t="s">
        <v>1433</v>
      </c>
      <c r="I4889" t="s">
        <v>1319</v>
      </c>
      <c r="J4889">
        <v>40</v>
      </c>
      <c r="K4889">
        <v>1244</v>
      </c>
      <c r="L4889">
        <v>49760</v>
      </c>
      <c r="M4889">
        <v>2.9620000000000002</v>
      </c>
      <c r="N4889">
        <v>118.48</v>
      </c>
      <c r="O4889">
        <v>0</v>
      </c>
      <c r="P4889">
        <v>0</v>
      </c>
      <c r="Q4889">
        <v>1246.9619</v>
      </c>
      <c r="R4889">
        <v>49878.476000000002</v>
      </c>
      <c r="S4889" t="s">
        <v>1428</v>
      </c>
    </row>
    <row r="4890" spans="1:19">
      <c r="A4890" t="s">
        <v>4419</v>
      </c>
      <c r="B4890">
        <v>44335</v>
      </c>
      <c r="C4890" t="s">
        <v>4420</v>
      </c>
      <c r="D4890" s="132">
        <v>44335</v>
      </c>
      <c r="E4890" t="s">
        <v>1429</v>
      </c>
      <c r="F4890" t="s">
        <v>931</v>
      </c>
      <c r="G4890" t="s">
        <v>1014</v>
      </c>
      <c r="H4890" t="s">
        <v>1433</v>
      </c>
      <c r="I4890" t="s">
        <v>1156</v>
      </c>
      <c r="J4890">
        <v>20</v>
      </c>
      <c r="K4890">
        <v>1419</v>
      </c>
      <c r="L4890">
        <v>28380</v>
      </c>
      <c r="M4890">
        <v>3.379</v>
      </c>
      <c r="N4890">
        <v>67.58</v>
      </c>
      <c r="O4890">
        <v>0</v>
      </c>
      <c r="P4890">
        <v>0</v>
      </c>
      <c r="Q4890">
        <v>1422.3786</v>
      </c>
      <c r="R4890">
        <v>28447.572</v>
      </c>
      <c r="S4890" t="s">
        <v>1428</v>
      </c>
    </row>
    <row r="4891" spans="1:19">
      <c r="A4891" t="s">
        <v>4421</v>
      </c>
      <c r="B4891">
        <v>44335</v>
      </c>
      <c r="C4891" t="s">
        <v>4422</v>
      </c>
      <c r="D4891" s="132">
        <v>44335</v>
      </c>
      <c r="E4891" t="s">
        <v>1429</v>
      </c>
      <c r="F4891" t="s">
        <v>1008</v>
      </c>
      <c r="G4891" t="s">
        <v>1013</v>
      </c>
      <c r="H4891" t="s">
        <v>1433</v>
      </c>
      <c r="I4891" t="s">
        <v>1344</v>
      </c>
      <c r="J4891">
        <v>5</v>
      </c>
      <c r="K4891">
        <v>9850</v>
      </c>
      <c r="L4891">
        <v>49250</v>
      </c>
      <c r="M4891">
        <v>23.452000000000002</v>
      </c>
      <c r="N4891">
        <v>117.26</v>
      </c>
      <c r="O4891">
        <v>0</v>
      </c>
      <c r="P4891">
        <v>0</v>
      </c>
      <c r="Q4891">
        <v>9873.4524000000001</v>
      </c>
      <c r="R4891">
        <v>49367.262000000002</v>
      </c>
      <c r="S4891" t="s">
        <v>1428</v>
      </c>
    </row>
    <row r="4892" spans="1:19">
      <c r="A4892" t="s">
        <v>4421</v>
      </c>
      <c r="B4892">
        <v>44335</v>
      </c>
      <c r="C4892" t="s">
        <v>4422</v>
      </c>
      <c r="D4892" s="132">
        <v>44335</v>
      </c>
      <c r="E4892" t="s">
        <v>1429</v>
      </c>
      <c r="F4892" t="s">
        <v>1008</v>
      </c>
      <c r="G4892" t="s">
        <v>1013</v>
      </c>
      <c r="H4892" t="s">
        <v>1433</v>
      </c>
      <c r="I4892" t="s">
        <v>1322</v>
      </c>
      <c r="J4892">
        <v>20</v>
      </c>
      <c r="K4892">
        <v>1361</v>
      </c>
      <c r="L4892">
        <v>27220</v>
      </c>
      <c r="M4892">
        <v>3.24</v>
      </c>
      <c r="N4892">
        <v>64.8</v>
      </c>
      <c r="O4892">
        <v>0</v>
      </c>
      <c r="P4892">
        <v>0</v>
      </c>
      <c r="Q4892">
        <v>1364.2405000000001</v>
      </c>
      <c r="R4892">
        <v>27284.81</v>
      </c>
      <c r="S4892" t="s">
        <v>1428</v>
      </c>
    </row>
    <row r="4893" spans="1:19">
      <c r="A4893" t="s">
        <v>4421</v>
      </c>
      <c r="B4893">
        <v>44335</v>
      </c>
      <c r="C4893" t="s">
        <v>4422</v>
      </c>
      <c r="D4893" s="132">
        <v>44335</v>
      </c>
      <c r="E4893" t="s">
        <v>1429</v>
      </c>
      <c r="F4893" t="s">
        <v>1008</v>
      </c>
      <c r="G4893" t="s">
        <v>1013</v>
      </c>
      <c r="H4893" t="s">
        <v>1433</v>
      </c>
      <c r="I4893" t="s">
        <v>1420</v>
      </c>
      <c r="J4893">
        <v>5</v>
      </c>
      <c r="K4893">
        <v>9035</v>
      </c>
      <c r="L4893">
        <v>45175</v>
      </c>
      <c r="M4893">
        <v>21.512</v>
      </c>
      <c r="N4893">
        <v>107.56</v>
      </c>
      <c r="O4893">
        <v>0</v>
      </c>
      <c r="P4893">
        <v>0</v>
      </c>
      <c r="Q4893">
        <v>9056.5118999999995</v>
      </c>
      <c r="R4893">
        <v>45282.559500000003</v>
      </c>
      <c r="S4893" t="s">
        <v>1428</v>
      </c>
    </row>
    <row r="4894" spans="1:19">
      <c r="A4894" t="s">
        <v>4423</v>
      </c>
      <c r="B4894">
        <v>44335</v>
      </c>
      <c r="C4894" t="s">
        <v>4424</v>
      </c>
      <c r="D4894" s="132">
        <v>44335</v>
      </c>
      <c r="E4894" t="s">
        <v>1143</v>
      </c>
      <c r="F4894" t="s">
        <v>1314</v>
      </c>
      <c r="G4894" t="s">
        <v>1143</v>
      </c>
      <c r="H4894" t="s">
        <v>1143</v>
      </c>
      <c r="I4894" t="s">
        <v>1475</v>
      </c>
      <c r="J4894">
        <v>2</v>
      </c>
      <c r="K4894">
        <v>9162.5</v>
      </c>
      <c r="L4894">
        <v>18325</v>
      </c>
      <c r="M4894">
        <v>21.8155</v>
      </c>
      <c r="N4894">
        <v>43.631</v>
      </c>
      <c r="O4894">
        <v>0</v>
      </c>
      <c r="P4894">
        <v>0</v>
      </c>
      <c r="Q4894">
        <v>9184.3155000000006</v>
      </c>
      <c r="R4894">
        <v>18368.631000000001</v>
      </c>
      <c r="S4894" t="s">
        <v>1428</v>
      </c>
    </row>
    <row r="4895" spans="1:19">
      <c r="A4895" t="s">
        <v>4423</v>
      </c>
      <c r="B4895">
        <v>44335</v>
      </c>
      <c r="C4895" t="s">
        <v>4424</v>
      </c>
      <c r="D4895" s="132">
        <v>44335</v>
      </c>
      <c r="E4895" t="s">
        <v>1143</v>
      </c>
      <c r="F4895" t="s">
        <v>1314</v>
      </c>
      <c r="G4895" t="s">
        <v>1143</v>
      </c>
      <c r="H4895" t="s">
        <v>1143</v>
      </c>
      <c r="I4895" t="s">
        <v>1420</v>
      </c>
      <c r="J4895">
        <v>1</v>
      </c>
      <c r="K4895">
        <v>9162.5</v>
      </c>
      <c r="L4895">
        <v>9162.5</v>
      </c>
      <c r="M4895">
        <v>21.8155</v>
      </c>
      <c r="N4895">
        <v>21.8155</v>
      </c>
      <c r="O4895">
        <v>0</v>
      </c>
      <c r="P4895">
        <v>0</v>
      </c>
      <c r="Q4895">
        <v>9184.3155000000006</v>
      </c>
      <c r="R4895">
        <v>9184.3155000000006</v>
      </c>
      <c r="S4895" t="s">
        <v>1428</v>
      </c>
    </row>
    <row r="4896" spans="1:19">
      <c r="A4896" t="s">
        <v>4425</v>
      </c>
      <c r="B4896">
        <v>44335</v>
      </c>
      <c r="C4896" t="s">
        <v>4426</v>
      </c>
      <c r="D4896" s="132">
        <v>44335</v>
      </c>
      <c r="E4896" t="s">
        <v>1429</v>
      </c>
      <c r="F4896" t="s">
        <v>1018</v>
      </c>
      <c r="G4896" t="s">
        <v>1439</v>
      </c>
      <c r="H4896" t="s">
        <v>66</v>
      </c>
      <c r="I4896" t="s">
        <v>2141</v>
      </c>
      <c r="J4896">
        <v>30</v>
      </c>
      <c r="K4896">
        <v>1176</v>
      </c>
      <c r="L4896">
        <v>35280</v>
      </c>
      <c r="M4896">
        <v>2.8</v>
      </c>
      <c r="N4896">
        <v>84</v>
      </c>
      <c r="O4896">
        <v>0</v>
      </c>
      <c r="P4896">
        <v>0</v>
      </c>
      <c r="Q4896">
        <v>1178.8</v>
      </c>
      <c r="R4896">
        <v>35364</v>
      </c>
      <c r="S4896" t="s">
        <v>1428</v>
      </c>
    </row>
    <row r="4897" spans="1:19">
      <c r="A4897" t="s">
        <v>4425</v>
      </c>
      <c r="B4897">
        <v>44335</v>
      </c>
      <c r="C4897" t="s">
        <v>4426</v>
      </c>
      <c r="D4897" s="132">
        <v>44335</v>
      </c>
      <c r="E4897" t="s">
        <v>1429</v>
      </c>
      <c r="F4897" t="s">
        <v>1018</v>
      </c>
      <c r="G4897" t="s">
        <v>1439</v>
      </c>
      <c r="H4897" t="s">
        <v>66</v>
      </c>
      <c r="I4897" t="s">
        <v>1322</v>
      </c>
      <c r="J4897">
        <v>80</v>
      </c>
      <c r="K4897">
        <v>1361</v>
      </c>
      <c r="L4897">
        <v>108880</v>
      </c>
      <c r="M4897">
        <v>3.2404999999999999</v>
      </c>
      <c r="N4897">
        <v>259.24</v>
      </c>
      <c r="O4897">
        <v>0</v>
      </c>
      <c r="P4897">
        <v>0</v>
      </c>
      <c r="Q4897">
        <v>1364.2405000000001</v>
      </c>
      <c r="R4897">
        <v>109139.24</v>
      </c>
      <c r="S4897" t="s">
        <v>1428</v>
      </c>
    </row>
    <row r="4898" spans="1:19">
      <c r="A4898" t="s">
        <v>4425</v>
      </c>
      <c r="B4898">
        <v>44335</v>
      </c>
      <c r="C4898" t="s">
        <v>4426</v>
      </c>
      <c r="D4898" s="132">
        <v>44335</v>
      </c>
      <c r="E4898" t="s">
        <v>1429</v>
      </c>
      <c r="F4898" t="s">
        <v>1018</v>
      </c>
      <c r="G4898" t="s">
        <v>1439</v>
      </c>
      <c r="H4898" t="s">
        <v>66</v>
      </c>
      <c r="I4898" t="s">
        <v>1408</v>
      </c>
      <c r="J4898">
        <v>2</v>
      </c>
      <c r="K4898">
        <v>7760</v>
      </c>
      <c r="L4898">
        <v>15520</v>
      </c>
      <c r="M4898">
        <v>18.476199999999999</v>
      </c>
      <c r="N4898">
        <v>36.952399999999997</v>
      </c>
      <c r="O4898">
        <v>0</v>
      </c>
      <c r="P4898">
        <v>0</v>
      </c>
      <c r="Q4898">
        <v>7778.4762000000001</v>
      </c>
      <c r="R4898">
        <v>15556.9524</v>
      </c>
      <c r="S4898" t="s">
        <v>1428</v>
      </c>
    </row>
    <row r="4899" spans="1:19">
      <c r="A4899" t="s">
        <v>4427</v>
      </c>
      <c r="B4899">
        <v>44335</v>
      </c>
      <c r="C4899" t="s">
        <v>4428</v>
      </c>
      <c r="D4899" s="132">
        <v>44335</v>
      </c>
      <c r="E4899" t="s">
        <v>1429</v>
      </c>
      <c r="F4899" t="s">
        <v>48</v>
      </c>
      <c r="G4899" t="s">
        <v>1454</v>
      </c>
      <c r="H4899" t="s">
        <v>13</v>
      </c>
      <c r="I4899" t="s">
        <v>1408</v>
      </c>
      <c r="J4899">
        <v>30</v>
      </c>
      <c r="K4899">
        <v>7760</v>
      </c>
      <c r="L4899">
        <v>232800</v>
      </c>
      <c r="M4899">
        <v>18.475999999999999</v>
      </c>
      <c r="N4899">
        <v>554.28</v>
      </c>
      <c r="O4899">
        <v>0</v>
      </c>
      <c r="P4899">
        <v>0</v>
      </c>
      <c r="Q4899">
        <v>7778.4762000000001</v>
      </c>
      <c r="R4899">
        <v>233354.28599999999</v>
      </c>
      <c r="S4899" t="s">
        <v>1428</v>
      </c>
    </row>
    <row r="4900" spans="1:19">
      <c r="A4900" t="s">
        <v>4427</v>
      </c>
      <c r="B4900">
        <v>44335</v>
      </c>
      <c r="C4900" t="s">
        <v>4428</v>
      </c>
      <c r="D4900" s="132">
        <v>44335</v>
      </c>
      <c r="E4900" t="s">
        <v>1429</v>
      </c>
      <c r="F4900" t="s">
        <v>48</v>
      </c>
      <c r="G4900" t="s">
        <v>1454</v>
      </c>
      <c r="H4900" t="s">
        <v>13</v>
      </c>
      <c r="I4900" t="s">
        <v>1322</v>
      </c>
      <c r="J4900">
        <v>40</v>
      </c>
      <c r="K4900">
        <v>1361</v>
      </c>
      <c r="L4900">
        <v>54440</v>
      </c>
      <c r="M4900">
        <v>3.24</v>
      </c>
      <c r="N4900">
        <v>129.6</v>
      </c>
      <c r="O4900">
        <v>0</v>
      </c>
      <c r="P4900">
        <v>0</v>
      </c>
      <c r="Q4900">
        <v>1364.2405000000001</v>
      </c>
      <c r="R4900">
        <v>54569.62</v>
      </c>
      <c r="S4900" t="s">
        <v>1428</v>
      </c>
    </row>
    <row r="4901" spans="1:19">
      <c r="A4901" t="s">
        <v>4429</v>
      </c>
      <c r="B4901">
        <v>44335</v>
      </c>
      <c r="C4901" t="s">
        <v>4430</v>
      </c>
      <c r="D4901" s="132">
        <v>44335</v>
      </c>
      <c r="E4901" t="s">
        <v>1429</v>
      </c>
      <c r="F4901" t="s">
        <v>1473</v>
      </c>
      <c r="G4901" t="s">
        <v>1435</v>
      </c>
      <c r="H4901" t="s">
        <v>24</v>
      </c>
      <c r="I4901" t="s">
        <v>1408</v>
      </c>
      <c r="J4901">
        <v>10</v>
      </c>
      <c r="K4901">
        <v>7760</v>
      </c>
      <c r="L4901">
        <v>77600</v>
      </c>
      <c r="M4901">
        <v>18.476199999999999</v>
      </c>
      <c r="N4901">
        <v>184.762</v>
      </c>
      <c r="O4901">
        <v>0</v>
      </c>
      <c r="P4901">
        <v>0</v>
      </c>
      <c r="Q4901">
        <v>7778.4762000000001</v>
      </c>
      <c r="R4901">
        <v>77784.762000000002</v>
      </c>
      <c r="S4901" t="s">
        <v>1428</v>
      </c>
    </row>
    <row r="4902" spans="1:19">
      <c r="A4902" t="s">
        <v>4431</v>
      </c>
      <c r="B4902">
        <v>44335</v>
      </c>
      <c r="C4902" t="s">
        <v>4432</v>
      </c>
      <c r="D4902" s="132">
        <v>44335</v>
      </c>
      <c r="E4902" t="s">
        <v>1429</v>
      </c>
      <c r="F4902" t="s">
        <v>14</v>
      </c>
      <c r="G4902" t="s">
        <v>1437</v>
      </c>
      <c r="H4902" t="s">
        <v>24</v>
      </c>
      <c r="I4902" t="s">
        <v>1379</v>
      </c>
      <c r="J4902">
        <v>20</v>
      </c>
      <c r="K4902">
        <v>1186</v>
      </c>
      <c r="L4902">
        <v>23720</v>
      </c>
      <c r="M4902">
        <v>2.8237999999999999</v>
      </c>
      <c r="N4902">
        <v>56.475999999999999</v>
      </c>
      <c r="O4902">
        <v>0</v>
      </c>
      <c r="P4902">
        <v>0</v>
      </c>
      <c r="Q4902">
        <v>1188.8237999999999</v>
      </c>
      <c r="R4902">
        <v>23776.475999999999</v>
      </c>
      <c r="S4902" t="s">
        <v>1428</v>
      </c>
    </row>
    <row r="4903" spans="1:19">
      <c r="A4903" t="s">
        <v>4431</v>
      </c>
      <c r="B4903">
        <v>44335</v>
      </c>
      <c r="C4903" t="s">
        <v>4432</v>
      </c>
      <c r="D4903" s="132">
        <v>44335</v>
      </c>
      <c r="E4903" t="s">
        <v>1429</v>
      </c>
      <c r="F4903" t="s">
        <v>14</v>
      </c>
      <c r="G4903" t="s">
        <v>1437</v>
      </c>
      <c r="H4903" t="s">
        <v>24</v>
      </c>
      <c r="I4903" t="s">
        <v>1420</v>
      </c>
      <c r="J4903">
        <v>20</v>
      </c>
      <c r="K4903">
        <v>9035</v>
      </c>
      <c r="L4903">
        <v>180700</v>
      </c>
      <c r="M4903">
        <v>21.511900000000001</v>
      </c>
      <c r="N4903">
        <v>430.238</v>
      </c>
      <c r="O4903">
        <v>0</v>
      </c>
      <c r="P4903">
        <v>0</v>
      </c>
      <c r="Q4903">
        <v>9056.5118999999995</v>
      </c>
      <c r="R4903">
        <v>181130.23800000001</v>
      </c>
      <c r="S4903" t="s">
        <v>1428</v>
      </c>
    </row>
    <row r="4904" spans="1:19">
      <c r="A4904" t="s">
        <v>4431</v>
      </c>
      <c r="B4904">
        <v>44335</v>
      </c>
      <c r="C4904" t="s">
        <v>4432</v>
      </c>
      <c r="D4904" s="132">
        <v>44335</v>
      </c>
      <c r="E4904" t="s">
        <v>1429</v>
      </c>
      <c r="F4904" t="s">
        <v>14</v>
      </c>
      <c r="G4904" t="s">
        <v>1437</v>
      </c>
      <c r="H4904" t="s">
        <v>24</v>
      </c>
      <c r="I4904" t="s">
        <v>1319</v>
      </c>
      <c r="J4904">
        <v>20</v>
      </c>
      <c r="K4904">
        <v>1244</v>
      </c>
      <c r="L4904">
        <v>24880</v>
      </c>
      <c r="M4904">
        <v>2.9619</v>
      </c>
      <c r="N4904">
        <v>59.238</v>
      </c>
      <c r="O4904">
        <v>0</v>
      </c>
      <c r="P4904">
        <v>0</v>
      </c>
      <c r="Q4904">
        <v>1246.9619</v>
      </c>
      <c r="R4904">
        <v>24939.238000000001</v>
      </c>
      <c r="S4904" t="s">
        <v>1428</v>
      </c>
    </row>
    <row r="4905" spans="1:19">
      <c r="A4905" t="s">
        <v>4431</v>
      </c>
      <c r="B4905">
        <v>44335</v>
      </c>
      <c r="C4905" t="s">
        <v>4432</v>
      </c>
      <c r="D4905" s="132">
        <v>44335</v>
      </c>
      <c r="E4905" t="s">
        <v>1429</v>
      </c>
      <c r="F4905" t="s">
        <v>14</v>
      </c>
      <c r="G4905" t="s">
        <v>1437</v>
      </c>
      <c r="H4905" t="s">
        <v>24</v>
      </c>
      <c r="I4905" t="s">
        <v>1322</v>
      </c>
      <c r="J4905">
        <v>40</v>
      </c>
      <c r="K4905">
        <v>1361</v>
      </c>
      <c r="L4905">
        <v>54440</v>
      </c>
      <c r="M4905">
        <v>3.2404999999999999</v>
      </c>
      <c r="N4905">
        <v>129.62</v>
      </c>
      <c r="O4905">
        <v>0</v>
      </c>
      <c r="P4905">
        <v>0</v>
      </c>
      <c r="Q4905">
        <v>1364.2405000000001</v>
      </c>
      <c r="R4905">
        <v>54569.62</v>
      </c>
      <c r="S4905" t="s">
        <v>1428</v>
      </c>
    </row>
    <row r="4906" spans="1:19">
      <c r="A4906" t="s">
        <v>4433</v>
      </c>
      <c r="B4906">
        <v>44335</v>
      </c>
      <c r="C4906" t="s">
        <v>4434</v>
      </c>
      <c r="D4906" s="132">
        <v>44335</v>
      </c>
      <c r="E4906" t="s">
        <v>1429</v>
      </c>
      <c r="F4906" t="s">
        <v>68</v>
      </c>
      <c r="G4906" t="s">
        <v>1439</v>
      </c>
      <c r="H4906" t="s">
        <v>66</v>
      </c>
      <c r="I4906" t="s">
        <v>2141</v>
      </c>
      <c r="J4906">
        <v>80</v>
      </c>
      <c r="K4906">
        <v>1176</v>
      </c>
      <c r="L4906">
        <v>94080</v>
      </c>
      <c r="M4906">
        <v>2.8</v>
      </c>
      <c r="N4906">
        <v>224</v>
      </c>
      <c r="O4906">
        <v>0</v>
      </c>
      <c r="P4906">
        <v>0</v>
      </c>
      <c r="Q4906">
        <v>1178.8</v>
      </c>
      <c r="R4906">
        <v>94304</v>
      </c>
      <c r="S4906" t="s">
        <v>1428</v>
      </c>
    </row>
    <row r="4907" spans="1:19">
      <c r="A4907" t="s">
        <v>4433</v>
      </c>
      <c r="B4907">
        <v>44335</v>
      </c>
      <c r="C4907" t="s">
        <v>4434</v>
      </c>
      <c r="D4907" s="132">
        <v>44335</v>
      </c>
      <c r="E4907" t="s">
        <v>1429</v>
      </c>
      <c r="F4907" t="s">
        <v>68</v>
      </c>
      <c r="G4907" t="s">
        <v>1439</v>
      </c>
      <c r="H4907" t="s">
        <v>66</v>
      </c>
      <c r="I4907" t="s">
        <v>1420</v>
      </c>
      <c r="J4907">
        <v>5</v>
      </c>
      <c r="K4907">
        <v>9035</v>
      </c>
      <c r="L4907">
        <v>45175</v>
      </c>
      <c r="M4907">
        <v>21.511900000000001</v>
      </c>
      <c r="N4907">
        <v>107.5595</v>
      </c>
      <c r="O4907">
        <v>0</v>
      </c>
      <c r="P4907">
        <v>0</v>
      </c>
      <c r="Q4907">
        <v>9056.5118999999995</v>
      </c>
      <c r="R4907">
        <v>45282.559500000003</v>
      </c>
      <c r="S4907" t="s">
        <v>1428</v>
      </c>
    </row>
    <row r="4908" spans="1:19">
      <c r="A4908" t="s">
        <v>4433</v>
      </c>
      <c r="B4908">
        <v>44335</v>
      </c>
      <c r="C4908" t="s">
        <v>4434</v>
      </c>
      <c r="D4908" s="132">
        <v>44335</v>
      </c>
      <c r="E4908" t="s">
        <v>1429</v>
      </c>
      <c r="F4908" t="s">
        <v>68</v>
      </c>
      <c r="G4908" t="s">
        <v>1439</v>
      </c>
      <c r="H4908" t="s">
        <v>66</v>
      </c>
      <c r="I4908" t="s">
        <v>1475</v>
      </c>
      <c r="J4908">
        <v>5</v>
      </c>
      <c r="K4908">
        <v>9035</v>
      </c>
      <c r="L4908">
        <v>45175</v>
      </c>
      <c r="M4908">
        <v>21.511900000000001</v>
      </c>
      <c r="N4908">
        <v>107.5595</v>
      </c>
      <c r="O4908">
        <v>0</v>
      </c>
      <c r="P4908">
        <v>0</v>
      </c>
      <c r="Q4908">
        <v>9056.5118999999995</v>
      </c>
      <c r="R4908">
        <v>45282.559500000003</v>
      </c>
      <c r="S4908" t="s">
        <v>1428</v>
      </c>
    </row>
    <row r="4909" spans="1:19">
      <c r="A4909" t="s">
        <v>4433</v>
      </c>
      <c r="B4909">
        <v>44335</v>
      </c>
      <c r="C4909" t="s">
        <v>4434</v>
      </c>
      <c r="D4909" s="132">
        <v>44335</v>
      </c>
      <c r="E4909" t="s">
        <v>1429</v>
      </c>
      <c r="F4909" t="s">
        <v>68</v>
      </c>
      <c r="G4909" t="s">
        <v>1439</v>
      </c>
      <c r="H4909" t="s">
        <v>66</v>
      </c>
      <c r="I4909" t="s">
        <v>1344</v>
      </c>
      <c r="J4909">
        <v>5</v>
      </c>
      <c r="K4909">
        <v>9850</v>
      </c>
      <c r="L4909">
        <v>49250</v>
      </c>
      <c r="M4909">
        <v>23.452400000000001</v>
      </c>
      <c r="N4909">
        <v>117.262</v>
      </c>
      <c r="O4909">
        <v>0</v>
      </c>
      <c r="P4909">
        <v>0</v>
      </c>
      <c r="Q4909">
        <v>9873.4524000000001</v>
      </c>
      <c r="R4909">
        <v>49367.262000000002</v>
      </c>
      <c r="S4909" t="s">
        <v>1428</v>
      </c>
    </row>
    <row r="4910" spans="1:19">
      <c r="A4910" t="s">
        <v>4435</v>
      </c>
      <c r="B4910">
        <v>44335</v>
      </c>
      <c r="C4910" t="s">
        <v>4436</v>
      </c>
      <c r="D4910" s="132">
        <v>44335</v>
      </c>
      <c r="E4910" t="s">
        <v>1429</v>
      </c>
      <c r="F4910" t="s">
        <v>109</v>
      </c>
      <c r="G4910" t="s">
        <v>117</v>
      </c>
      <c r="H4910" t="s">
        <v>117</v>
      </c>
      <c r="I4910" t="s">
        <v>1344</v>
      </c>
      <c r="J4910">
        <v>10</v>
      </c>
      <c r="K4910">
        <v>9850</v>
      </c>
      <c r="L4910">
        <v>98500</v>
      </c>
      <c r="M4910">
        <v>23.452000000000002</v>
      </c>
      <c r="N4910">
        <v>234.52</v>
      </c>
      <c r="O4910">
        <v>0</v>
      </c>
      <c r="P4910">
        <v>0</v>
      </c>
      <c r="Q4910">
        <v>9873.4524000000001</v>
      </c>
      <c r="R4910">
        <v>98734.524000000005</v>
      </c>
      <c r="S4910" t="s">
        <v>1428</v>
      </c>
    </row>
    <row r="4911" spans="1:19">
      <c r="A4911" t="s">
        <v>4435</v>
      </c>
      <c r="B4911">
        <v>44335</v>
      </c>
      <c r="C4911" t="s">
        <v>4436</v>
      </c>
      <c r="D4911" s="132">
        <v>44335</v>
      </c>
      <c r="E4911" t="s">
        <v>1429</v>
      </c>
      <c r="F4911" t="s">
        <v>109</v>
      </c>
      <c r="G4911" t="s">
        <v>117</v>
      </c>
      <c r="H4911" t="s">
        <v>117</v>
      </c>
      <c r="I4911" t="s">
        <v>1408</v>
      </c>
      <c r="J4911">
        <v>14</v>
      </c>
      <c r="K4911">
        <v>7760</v>
      </c>
      <c r="L4911">
        <v>108640</v>
      </c>
      <c r="M4911">
        <v>18.475999999999999</v>
      </c>
      <c r="N4911">
        <v>258.66399999999999</v>
      </c>
      <c r="O4911">
        <v>0</v>
      </c>
      <c r="P4911">
        <v>0</v>
      </c>
      <c r="Q4911">
        <v>7778.4762000000001</v>
      </c>
      <c r="R4911">
        <v>108898.66680000001</v>
      </c>
      <c r="S4911" t="s">
        <v>1428</v>
      </c>
    </row>
    <row r="4912" spans="1:19">
      <c r="A4912" t="s">
        <v>4435</v>
      </c>
      <c r="B4912">
        <v>44335</v>
      </c>
      <c r="C4912" t="s">
        <v>4436</v>
      </c>
      <c r="D4912" s="132">
        <v>44335</v>
      </c>
      <c r="E4912" t="s">
        <v>1429</v>
      </c>
      <c r="F4912" t="s">
        <v>109</v>
      </c>
      <c r="G4912" t="s">
        <v>117</v>
      </c>
      <c r="H4912" t="s">
        <v>117</v>
      </c>
      <c r="I4912" t="s">
        <v>1153</v>
      </c>
      <c r="J4912">
        <v>5</v>
      </c>
      <c r="K4912">
        <v>9045</v>
      </c>
      <c r="L4912">
        <v>45225</v>
      </c>
      <c r="M4912">
        <v>21.536000000000001</v>
      </c>
      <c r="N4912">
        <v>107.68</v>
      </c>
      <c r="O4912">
        <v>0</v>
      </c>
      <c r="P4912">
        <v>0</v>
      </c>
      <c r="Q4912">
        <v>9066.5357000000004</v>
      </c>
      <c r="R4912">
        <v>45332.678500000002</v>
      </c>
      <c r="S4912" t="s">
        <v>1428</v>
      </c>
    </row>
    <row r="4913" spans="1:19">
      <c r="A4913" t="s">
        <v>4617</v>
      </c>
      <c r="B4913">
        <v>44336</v>
      </c>
      <c r="C4913" t="s">
        <v>4618</v>
      </c>
      <c r="D4913" s="132">
        <v>44336</v>
      </c>
      <c r="E4913" t="s">
        <v>1429</v>
      </c>
      <c r="F4913" t="s">
        <v>49</v>
      </c>
      <c r="G4913" t="s">
        <v>35</v>
      </c>
      <c r="H4913" t="s">
        <v>13</v>
      </c>
      <c r="I4913" t="s">
        <v>1408</v>
      </c>
      <c r="J4913">
        <v>60</v>
      </c>
      <c r="K4913">
        <v>7760</v>
      </c>
      <c r="L4913">
        <v>465600</v>
      </c>
      <c r="M4913">
        <v>18.475999999999999</v>
      </c>
      <c r="N4913">
        <v>1108.56</v>
      </c>
      <c r="O4913">
        <v>0</v>
      </c>
      <c r="P4913">
        <v>0</v>
      </c>
      <c r="Q4913">
        <v>7778.4762000000001</v>
      </c>
      <c r="R4913">
        <v>466708.57199999999</v>
      </c>
      <c r="S4913" t="s">
        <v>1428</v>
      </c>
    </row>
    <row r="4914" spans="1:19">
      <c r="A4914" t="s">
        <v>4617</v>
      </c>
      <c r="B4914">
        <v>44336</v>
      </c>
      <c r="C4914" t="s">
        <v>4618</v>
      </c>
      <c r="D4914" s="132">
        <v>44336</v>
      </c>
      <c r="E4914" t="s">
        <v>1429</v>
      </c>
      <c r="F4914" t="s">
        <v>49</v>
      </c>
      <c r="G4914" t="s">
        <v>35</v>
      </c>
      <c r="H4914" t="s">
        <v>13</v>
      </c>
      <c r="I4914" t="s">
        <v>1322</v>
      </c>
      <c r="J4914">
        <v>200</v>
      </c>
      <c r="K4914">
        <v>1361</v>
      </c>
      <c r="L4914">
        <v>272200</v>
      </c>
      <c r="M4914">
        <v>3.24</v>
      </c>
      <c r="N4914">
        <v>648</v>
      </c>
      <c r="O4914">
        <v>0</v>
      </c>
      <c r="P4914">
        <v>0</v>
      </c>
      <c r="Q4914">
        <v>1364.2405000000001</v>
      </c>
      <c r="R4914">
        <v>272848.09999999998</v>
      </c>
      <c r="S4914" t="s">
        <v>1428</v>
      </c>
    </row>
    <row r="4915" spans="1:19">
      <c r="A4915" t="s">
        <v>4617</v>
      </c>
      <c r="B4915">
        <v>44336</v>
      </c>
      <c r="C4915" t="s">
        <v>4618</v>
      </c>
      <c r="D4915" s="132">
        <v>44336</v>
      </c>
      <c r="E4915" t="s">
        <v>1429</v>
      </c>
      <c r="F4915" t="s">
        <v>49</v>
      </c>
      <c r="G4915" t="s">
        <v>35</v>
      </c>
      <c r="H4915" t="s">
        <v>13</v>
      </c>
      <c r="I4915" t="s">
        <v>1379</v>
      </c>
      <c r="J4915">
        <v>80</v>
      </c>
      <c r="K4915">
        <v>1186</v>
      </c>
      <c r="L4915">
        <v>94880</v>
      </c>
      <c r="M4915">
        <v>2.8239999999999998</v>
      </c>
      <c r="N4915">
        <v>225.92</v>
      </c>
      <c r="O4915">
        <v>0</v>
      </c>
      <c r="P4915">
        <v>0</v>
      </c>
      <c r="Q4915">
        <v>1188.8237999999999</v>
      </c>
      <c r="R4915">
        <v>95105.903999999995</v>
      </c>
      <c r="S4915" t="s">
        <v>1428</v>
      </c>
    </row>
    <row r="4916" spans="1:19">
      <c r="A4916" t="s">
        <v>4617</v>
      </c>
      <c r="B4916">
        <v>44336</v>
      </c>
      <c r="C4916" t="s">
        <v>4618</v>
      </c>
      <c r="D4916" s="132">
        <v>44336</v>
      </c>
      <c r="E4916" t="s">
        <v>1429</v>
      </c>
      <c r="F4916" t="s">
        <v>49</v>
      </c>
      <c r="G4916" t="s">
        <v>35</v>
      </c>
      <c r="H4916" t="s">
        <v>13</v>
      </c>
      <c r="I4916" t="s">
        <v>1420</v>
      </c>
      <c r="J4916">
        <v>10</v>
      </c>
      <c r="K4916">
        <v>9035</v>
      </c>
      <c r="L4916">
        <v>90350</v>
      </c>
      <c r="M4916">
        <v>21.512</v>
      </c>
      <c r="N4916">
        <v>215.12</v>
      </c>
      <c r="O4916">
        <v>0</v>
      </c>
      <c r="P4916">
        <v>0</v>
      </c>
      <c r="Q4916">
        <v>9056.5118999999995</v>
      </c>
      <c r="R4916">
        <v>90565.119000000006</v>
      </c>
      <c r="S4916" t="s">
        <v>1428</v>
      </c>
    </row>
    <row r="4917" spans="1:19">
      <c r="A4917" t="s">
        <v>4619</v>
      </c>
      <c r="B4917">
        <v>44336</v>
      </c>
      <c r="C4917" t="s">
        <v>4620</v>
      </c>
      <c r="D4917" s="132">
        <v>44336</v>
      </c>
      <c r="E4917" t="s">
        <v>1429</v>
      </c>
      <c r="F4917" t="s">
        <v>12</v>
      </c>
      <c r="G4917" t="s">
        <v>1468</v>
      </c>
      <c r="H4917" t="s">
        <v>13</v>
      </c>
      <c r="I4917" t="s">
        <v>1344</v>
      </c>
      <c r="J4917">
        <v>10</v>
      </c>
      <c r="K4917">
        <v>9850</v>
      </c>
      <c r="L4917">
        <v>98500</v>
      </c>
      <c r="M4917">
        <v>23.452000000000002</v>
      </c>
      <c r="N4917">
        <v>234.52</v>
      </c>
      <c r="O4917">
        <v>0</v>
      </c>
      <c r="P4917">
        <v>0</v>
      </c>
      <c r="Q4917">
        <v>9873.4524000000001</v>
      </c>
      <c r="R4917">
        <v>98734.524000000005</v>
      </c>
      <c r="S4917" t="s">
        <v>1428</v>
      </c>
    </row>
    <row r="4918" spans="1:19">
      <c r="A4918" t="s">
        <v>4621</v>
      </c>
      <c r="B4918">
        <v>44336</v>
      </c>
      <c r="C4918" t="s">
        <v>4622</v>
      </c>
      <c r="D4918" s="132">
        <v>44336</v>
      </c>
      <c r="E4918" t="s">
        <v>1429</v>
      </c>
      <c r="F4918" t="s">
        <v>101</v>
      </c>
      <c r="G4918" t="s">
        <v>1014</v>
      </c>
      <c r="H4918" t="s">
        <v>1433</v>
      </c>
      <c r="I4918" t="s">
        <v>1375</v>
      </c>
      <c r="J4918">
        <v>20</v>
      </c>
      <c r="K4918">
        <v>1400</v>
      </c>
      <c r="L4918">
        <v>28000</v>
      </c>
      <c r="M4918">
        <v>3.3330000000000002</v>
      </c>
      <c r="N4918">
        <v>66.66</v>
      </c>
      <c r="O4918">
        <v>0</v>
      </c>
      <c r="P4918">
        <v>0</v>
      </c>
      <c r="Q4918">
        <v>1403.3333</v>
      </c>
      <c r="R4918">
        <v>28066.666000000001</v>
      </c>
      <c r="S4918" t="s">
        <v>1428</v>
      </c>
    </row>
    <row r="4919" spans="1:19">
      <c r="A4919" t="s">
        <v>4621</v>
      </c>
      <c r="B4919">
        <v>44336</v>
      </c>
      <c r="C4919" t="s">
        <v>4622</v>
      </c>
      <c r="D4919" s="132">
        <v>44336</v>
      </c>
      <c r="E4919" t="s">
        <v>1429</v>
      </c>
      <c r="F4919" t="s">
        <v>101</v>
      </c>
      <c r="G4919" t="s">
        <v>1014</v>
      </c>
      <c r="H4919" t="s">
        <v>1433</v>
      </c>
      <c r="I4919" t="s">
        <v>1475</v>
      </c>
      <c r="J4919">
        <v>2</v>
      </c>
      <c r="K4919">
        <v>9035</v>
      </c>
      <c r="L4919">
        <v>18070</v>
      </c>
      <c r="M4919">
        <v>21.512</v>
      </c>
      <c r="N4919">
        <v>43.024000000000001</v>
      </c>
      <c r="O4919">
        <v>0</v>
      </c>
      <c r="P4919">
        <v>0</v>
      </c>
      <c r="Q4919">
        <v>9056.5118999999995</v>
      </c>
      <c r="R4919">
        <v>18113.023799999999</v>
      </c>
      <c r="S4919" t="s">
        <v>1428</v>
      </c>
    </row>
    <row r="4920" spans="1:19">
      <c r="A4920" t="s">
        <v>4623</v>
      </c>
      <c r="B4920">
        <v>44336</v>
      </c>
      <c r="C4920" t="s">
        <v>4624</v>
      </c>
      <c r="D4920" s="132">
        <v>44336</v>
      </c>
      <c r="E4920" t="s">
        <v>1429</v>
      </c>
      <c r="F4920" t="s">
        <v>98</v>
      </c>
      <c r="G4920" t="s">
        <v>1046</v>
      </c>
      <c r="H4920" t="s">
        <v>1433</v>
      </c>
      <c r="I4920" t="s">
        <v>1420</v>
      </c>
      <c r="J4920">
        <v>5</v>
      </c>
      <c r="K4920">
        <v>9035</v>
      </c>
      <c r="L4920">
        <v>45175</v>
      </c>
      <c r="M4920">
        <v>21.512</v>
      </c>
      <c r="N4920">
        <v>107.56</v>
      </c>
      <c r="O4920">
        <v>0</v>
      </c>
      <c r="P4920">
        <v>0</v>
      </c>
      <c r="Q4920">
        <v>9056.5118999999995</v>
      </c>
      <c r="R4920">
        <v>45282.559500000003</v>
      </c>
      <c r="S4920" t="s">
        <v>1428</v>
      </c>
    </row>
    <row r="4921" spans="1:19">
      <c r="A4921" t="s">
        <v>4625</v>
      </c>
      <c r="B4921">
        <v>44336</v>
      </c>
      <c r="C4921" t="s">
        <v>4626</v>
      </c>
      <c r="D4921" s="132">
        <v>44336</v>
      </c>
      <c r="E4921" t="s">
        <v>1429</v>
      </c>
      <c r="F4921" t="s">
        <v>94</v>
      </c>
      <c r="G4921" t="s">
        <v>1014</v>
      </c>
      <c r="H4921" t="s">
        <v>1433</v>
      </c>
      <c r="I4921" t="s">
        <v>1319</v>
      </c>
      <c r="J4921">
        <v>10</v>
      </c>
      <c r="K4921">
        <v>1244</v>
      </c>
      <c r="L4921">
        <v>12440</v>
      </c>
      <c r="M4921">
        <v>2.9620000000000002</v>
      </c>
      <c r="N4921">
        <v>29.62</v>
      </c>
      <c r="O4921">
        <v>0</v>
      </c>
      <c r="P4921">
        <v>0</v>
      </c>
      <c r="Q4921">
        <v>1246.9619</v>
      </c>
      <c r="R4921">
        <v>12469.619000000001</v>
      </c>
      <c r="S4921" t="s">
        <v>1428</v>
      </c>
    </row>
    <row r="4922" spans="1:19">
      <c r="A4922" t="s">
        <v>4627</v>
      </c>
      <c r="B4922">
        <v>44336</v>
      </c>
      <c r="C4922" t="s">
        <v>4628</v>
      </c>
      <c r="D4922" s="132">
        <v>44336</v>
      </c>
      <c r="E4922" t="s">
        <v>1429</v>
      </c>
      <c r="F4922" t="s">
        <v>96</v>
      </c>
      <c r="G4922" t="s">
        <v>1013</v>
      </c>
      <c r="H4922" t="s">
        <v>1433</v>
      </c>
      <c r="I4922" t="s">
        <v>1379</v>
      </c>
      <c r="J4922">
        <v>20</v>
      </c>
      <c r="K4922">
        <v>1186</v>
      </c>
      <c r="L4922">
        <v>23720</v>
      </c>
      <c r="M4922">
        <v>2.8239999999999998</v>
      </c>
      <c r="N4922">
        <v>56.48</v>
      </c>
      <c r="O4922">
        <v>0</v>
      </c>
      <c r="P4922">
        <v>0</v>
      </c>
      <c r="Q4922">
        <v>1188.8237999999999</v>
      </c>
      <c r="R4922">
        <v>23776.475999999999</v>
      </c>
      <c r="S4922" t="s">
        <v>1428</v>
      </c>
    </row>
    <row r="4923" spans="1:19">
      <c r="A4923" t="s">
        <v>4627</v>
      </c>
      <c r="B4923">
        <v>44336</v>
      </c>
      <c r="C4923" t="s">
        <v>4628</v>
      </c>
      <c r="D4923" s="132">
        <v>44336</v>
      </c>
      <c r="E4923" t="s">
        <v>1429</v>
      </c>
      <c r="F4923" t="s">
        <v>96</v>
      </c>
      <c r="G4923" t="s">
        <v>1013</v>
      </c>
      <c r="H4923" t="s">
        <v>1433</v>
      </c>
      <c r="I4923" t="s">
        <v>1475</v>
      </c>
      <c r="J4923">
        <v>2</v>
      </c>
      <c r="K4923">
        <v>9035</v>
      </c>
      <c r="L4923">
        <v>18070</v>
      </c>
      <c r="M4923">
        <v>21.512</v>
      </c>
      <c r="N4923">
        <v>43.024000000000001</v>
      </c>
      <c r="O4923">
        <v>0</v>
      </c>
      <c r="P4923">
        <v>0</v>
      </c>
      <c r="Q4923">
        <v>9056.5118999999995</v>
      </c>
      <c r="R4923">
        <v>18113.023799999999</v>
      </c>
      <c r="S4923" t="s">
        <v>1428</v>
      </c>
    </row>
    <row r="4924" spans="1:19">
      <c r="A4924" t="s">
        <v>4629</v>
      </c>
      <c r="B4924">
        <v>44336</v>
      </c>
      <c r="C4924" t="s">
        <v>4630</v>
      </c>
      <c r="D4924" s="132">
        <v>44336</v>
      </c>
      <c r="E4924" t="s">
        <v>1429</v>
      </c>
      <c r="F4924" t="s">
        <v>79</v>
      </c>
      <c r="G4924" t="s">
        <v>1017</v>
      </c>
      <c r="H4924" t="s">
        <v>1433</v>
      </c>
      <c r="I4924" t="s">
        <v>1408</v>
      </c>
      <c r="J4924">
        <v>13</v>
      </c>
      <c r="K4924">
        <v>7760</v>
      </c>
      <c r="L4924">
        <v>100880</v>
      </c>
      <c r="M4924">
        <v>18.475999999999999</v>
      </c>
      <c r="N4924">
        <v>240.18799999999999</v>
      </c>
      <c r="O4924">
        <v>0</v>
      </c>
      <c r="P4924">
        <v>0</v>
      </c>
      <c r="Q4924">
        <v>7778.4762000000001</v>
      </c>
      <c r="R4924">
        <v>101120.1906</v>
      </c>
      <c r="S4924" t="s">
        <v>1428</v>
      </c>
    </row>
    <row r="4925" spans="1:19">
      <c r="A4925" t="s">
        <v>4629</v>
      </c>
      <c r="B4925">
        <v>44336</v>
      </c>
      <c r="C4925" t="s">
        <v>4630</v>
      </c>
      <c r="D4925" s="132">
        <v>44336</v>
      </c>
      <c r="E4925" t="s">
        <v>1429</v>
      </c>
      <c r="F4925" t="s">
        <v>79</v>
      </c>
      <c r="G4925" t="s">
        <v>1017</v>
      </c>
      <c r="H4925" t="s">
        <v>1433</v>
      </c>
      <c r="I4925" t="s">
        <v>1322</v>
      </c>
      <c r="J4925">
        <v>10</v>
      </c>
      <c r="K4925">
        <v>1361</v>
      </c>
      <c r="L4925">
        <v>13610</v>
      </c>
      <c r="M4925">
        <v>3.24</v>
      </c>
      <c r="N4925">
        <v>32.4</v>
      </c>
      <c r="O4925">
        <v>0</v>
      </c>
      <c r="P4925">
        <v>0</v>
      </c>
      <c r="Q4925">
        <v>1364.2405000000001</v>
      </c>
      <c r="R4925">
        <v>13642.405000000001</v>
      </c>
      <c r="S4925" t="s">
        <v>1428</v>
      </c>
    </row>
    <row r="4926" spans="1:19">
      <c r="A4926" t="s">
        <v>4629</v>
      </c>
      <c r="B4926">
        <v>44336</v>
      </c>
      <c r="C4926" t="s">
        <v>4630</v>
      </c>
      <c r="D4926" s="132">
        <v>44336</v>
      </c>
      <c r="E4926" t="s">
        <v>1429</v>
      </c>
      <c r="F4926" t="s">
        <v>79</v>
      </c>
      <c r="G4926" t="s">
        <v>1017</v>
      </c>
      <c r="H4926" t="s">
        <v>1433</v>
      </c>
      <c r="I4926" t="s">
        <v>1153</v>
      </c>
      <c r="J4926">
        <v>2</v>
      </c>
      <c r="K4926">
        <v>9045</v>
      </c>
      <c r="L4926">
        <v>18090</v>
      </c>
      <c r="M4926">
        <v>21.536000000000001</v>
      </c>
      <c r="N4926">
        <v>43.072000000000003</v>
      </c>
      <c r="O4926">
        <v>0</v>
      </c>
      <c r="P4926">
        <v>0</v>
      </c>
      <c r="Q4926">
        <v>9066.5357000000004</v>
      </c>
      <c r="R4926">
        <v>18133.071400000001</v>
      </c>
      <c r="S4926" t="s">
        <v>1428</v>
      </c>
    </row>
    <row r="4927" spans="1:19">
      <c r="A4927" t="s">
        <v>4631</v>
      </c>
      <c r="B4927">
        <v>44336</v>
      </c>
      <c r="C4927" t="s">
        <v>4632</v>
      </c>
      <c r="D4927" s="132">
        <v>44336</v>
      </c>
      <c r="E4927" t="s">
        <v>1429</v>
      </c>
      <c r="F4927" t="s">
        <v>112</v>
      </c>
      <c r="G4927" t="s">
        <v>1011</v>
      </c>
      <c r="H4927" t="s">
        <v>54</v>
      </c>
      <c r="I4927" t="s">
        <v>1379</v>
      </c>
      <c r="J4927">
        <v>20</v>
      </c>
      <c r="K4927">
        <v>1186</v>
      </c>
      <c r="L4927">
        <v>23720</v>
      </c>
      <c r="M4927">
        <v>2.8237999999999999</v>
      </c>
      <c r="N4927">
        <v>56.475999999999999</v>
      </c>
      <c r="O4927">
        <v>0</v>
      </c>
      <c r="P4927">
        <v>0</v>
      </c>
      <c r="Q4927">
        <v>1188.8237999999999</v>
      </c>
      <c r="R4927">
        <v>23776.475999999999</v>
      </c>
      <c r="S4927" t="s">
        <v>1428</v>
      </c>
    </row>
    <row r="4928" spans="1:19">
      <c r="A4928" t="s">
        <v>4633</v>
      </c>
      <c r="B4928">
        <v>44336</v>
      </c>
      <c r="C4928" t="s">
        <v>4634</v>
      </c>
      <c r="D4928" s="132">
        <v>44336</v>
      </c>
      <c r="E4928" t="s">
        <v>1429</v>
      </c>
      <c r="F4928" t="s">
        <v>75</v>
      </c>
      <c r="G4928" t="s">
        <v>76</v>
      </c>
      <c r="H4928" t="s">
        <v>66</v>
      </c>
      <c r="I4928" t="s">
        <v>1475</v>
      </c>
      <c r="J4928">
        <v>10</v>
      </c>
      <c r="K4928">
        <v>9035</v>
      </c>
      <c r="L4928">
        <v>90350</v>
      </c>
      <c r="M4928">
        <v>21.511900000000001</v>
      </c>
      <c r="N4928">
        <v>215.119</v>
      </c>
      <c r="O4928">
        <v>0</v>
      </c>
      <c r="P4928">
        <v>0</v>
      </c>
      <c r="Q4928">
        <v>9056.5118999999995</v>
      </c>
      <c r="R4928">
        <v>90565.119000000006</v>
      </c>
      <c r="S4928" t="s">
        <v>1428</v>
      </c>
    </row>
    <row r="4929" spans="1:19">
      <c r="A4929" t="s">
        <v>4635</v>
      </c>
      <c r="B4929">
        <v>44336</v>
      </c>
      <c r="C4929" t="s">
        <v>4636</v>
      </c>
      <c r="D4929" s="132">
        <v>44336</v>
      </c>
      <c r="E4929" t="s">
        <v>1429</v>
      </c>
      <c r="F4929" t="s">
        <v>74</v>
      </c>
      <c r="G4929" t="s">
        <v>1054</v>
      </c>
      <c r="H4929" t="s">
        <v>66</v>
      </c>
      <c r="I4929" t="s">
        <v>1322</v>
      </c>
      <c r="J4929">
        <v>20</v>
      </c>
      <c r="K4929">
        <v>1361</v>
      </c>
      <c r="L4929">
        <v>27220</v>
      </c>
      <c r="M4929">
        <v>3.2404999999999999</v>
      </c>
      <c r="N4929">
        <v>64.81</v>
      </c>
      <c r="O4929">
        <v>0</v>
      </c>
      <c r="P4929">
        <v>0</v>
      </c>
      <c r="Q4929">
        <v>1364.2405000000001</v>
      </c>
      <c r="R4929">
        <v>27284.81</v>
      </c>
      <c r="S4929" t="s">
        <v>1428</v>
      </c>
    </row>
    <row r="4930" spans="1:19">
      <c r="A4930" t="s">
        <v>4635</v>
      </c>
      <c r="B4930">
        <v>44336</v>
      </c>
      <c r="C4930" t="s">
        <v>4636</v>
      </c>
      <c r="D4930" s="132">
        <v>44336</v>
      </c>
      <c r="E4930" t="s">
        <v>1429</v>
      </c>
      <c r="F4930" t="s">
        <v>74</v>
      </c>
      <c r="G4930" t="s">
        <v>1054</v>
      </c>
      <c r="H4930" t="s">
        <v>66</v>
      </c>
      <c r="I4930" t="s">
        <v>1375</v>
      </c>
      <c r="J4930">
        <v>40</v>
      </c>
      <c r="K4930">
        <v>1400</v>
      </c>
      <c r="L4930">
        <v>56000</v>
      </c>
      <c r="M4930">
        <v>3.3332999999999999</v>
      </c>
      <c r="N4930">
        <v>133.33199999999999</v>
      </c>
      <c r="O4930">
        <v>0</v>
      </c>
      <c r="P4930">
        <v>0</v>
      </c>
      <c r="Q4930">
        <v>1403.3333</v>
      </c>
      <c r="R4930">
        <v>56133.332000000002</v>
      </c>
      <c r="S4930" t="s">
        <v>1428</v>
      </c>
    </row>
    <row r="4931" spans="1:19">
      <c r="A4931" t="s">
        <v>4635</v>
      </c>
      <c r="B4931">
        <v>44336</v>
      </c>
      <c r="C4931" t="s">
        <v>4636</v>
      </c>
      <c r="D4931" s="132">
        <v>44336</v>
      </c>
      <c r="E4931" t="s">
        <v>1429</v>
      </c>
      <c r="F4931" t="s">
        <v>74</v>
      </c>
      <c r="G4931" t="s">
        <v>1054</v>
      </c>
      <c r="H4931" t="s">
        <v>66</v>
      </c>
      <c r="I4931" t="s">
        <v>1153</v>
      </c>
      <c r="J4931">
        <v>5</v>
      </c>
      <c r="K4931">
        <v>9045</v>
      </c>
      <c r="L4931">
        <v>45225</v>
      </c>
      <c r="M4931">
        <v>21.535699999999999</v>
      </c>
      <c r="N4931">
        <v>107.6785</v>
      </c>
      <c r="O4931">
        <v>0</v>
      </c>
      <c r="P4931">
        <v>0</v>
      </c>
      <c r="Q4931">
        <v>9066.5357000000004</v>
      </c>
      <c r="R4931">
        <v>45332.678500000002</v>
      </c>
      <c r="S4931" t="s">
        <v>1428</v>
      </c>
    </row>
    <row r="4932" spans="1:19">
      <c r="A4932" t="s">
        <v>4635</v>
      </c>
      <c r="B4932">
        <v>44336</v>
      </c>
      <c r="C4932" t="s">
        <v>4636</v>
      </c>
      <c r="D4932" s="132">
        <v>44336</v>
      </c>
      <c r="E4932" t="s">
        <v>1429</v>
      </c>
      <c r="F4932" t="s">
        <v>74</v>
      </c>
      <c r="G4932" t="s">
        <v>1054</v>
      </c>
      <c r="H4932" t="s">
        <v>66</v>
      </c>
      <c r="I4932" t="s">
        <v>1475</v>
      </c>
      <c r="J4932">
        <v>5</v>
      </c>
      <c r="K4932">
        <v>9035</v>
      </c>
      <c r="L4932">
        <v>45175</v>
      </c>
      <c r="M4932">
        <v>21.511900000000001</v>
      </c>
      <c r="N4932">
        <v>107.5595</v>
      </c>
      <c r="O4932">
        <v>0</v>
      </c>
      <c r="P4932">
        <v>0</v>
      </c>
      <c r="Q4932">
        <v>9056.5118999999995</v>
      </c>
      <c r="R4932">
        <v>45282.559500000003</v>
      </c>
      <c r="S4932" t="s">
        <v>1428</v>
      </c>
    </row>
    <row r="4933" spans="1:19">
      <c r="A4933" t="s">
        <v>4635</v>
      </c>
      <c r="B4933">
        <v>44336</v>
      </c>
      <c r="C4933" t="s">
        <v>4636</v>
      </c>
      <c r="D4933" s="132">
        <v>44336</v>
      </c>
      <c r="E4933" t="s">
        <v>1429</v>
      </c>
      <c r="F4933" t="s">
        <v>74</v>
      </c>
      <c r="G4933" t="s">
        <v>1054</v>
      </c>
      <c r="H4933" t="s">
        <v>66</v>
      </c>
      <c r="I4933" t="s">
        <v>1379</v>
      </c>
      <c r="J4933">
        <v>60</v>
      </c>
      <c r="K4933">
        <v>1186</v>
      </c>
      <c r="L4933">
        <v>71160</v>
      </c>
      <c r="M4933">
        <v>2.8237999999999999</v>
      </c>
      <c r="N4933">
        <v>169.428</v>
      </c>
      <c r="O4933">
        <v>0</v>
      </c>
      <c r="P4933">
        <v>0</v>
      </c>
      <c r="Q4933">
        <v>1188.8237999999999</v>
      </c>
      <c r="R4933">
        <v>71329.428</v>
      </c>
      <c r="S4933" t="s">
        <v>1428</v>
      </c>
    </row>
    <row r="4934" spans="1:19">
      <c r="A4934" t="s">
        <v>4635</v>
      </c>
      <c r="B4934">
        <v>44336</v>
      </c>
      <c r="C4934" t="s">
        <v>4636</v>
      </c>
      <c r="D4934" s="132">
        <v>44336</v>
      </c>
      <c r="E4934" t="s">
        <v>1429</v>
      </c>
      <c r="F4934" t="s">
        <v>74</v>
      </c>
      <c r="G4934" t="s">
        <v>1054</v>
      </c>
      <c r="H4934" t="s">
        <v>66</v>
      </c>
      <c r="I4934" t="s">
        <v>1344</v>
      </c>
      <c r="J4934">
        <v>5</v>
      </c>
      <c r="K4934">
        <v>9850</v>
      </c>
      <c r="L4934">
        <v>49250</v>
      </c>
      <c r="M4934">
        <v>23.452400000000001</v>
      </c>
      <c r="N4934">
        <v>117.262</v>
      </c>
      <c r="O4934">
        <v>0</v>
      </c>
      <c r="P4934">
        <v>0</v>
      </c>
      <c r="Q4934">
        <v>9873.4524000000001</v>
      </c>
      <c r="R4934">
        <v>49367.262000000002</v>
      </c>
      <c r="S4934" t="s">
        <v>1428</v>
      </c>
    </row>
    <row r="4935" spans="1:19">
      <c r="A4935" t="s">
        <v>4637</v>
      </c>
      <c r="B4935">
        <v>44336</v>
      </c>
      <c r="C4935" t="s">
        <v>4638</v>
      </c>
      <c r="D4935" s="132">
        <v>44336</v>
      </c>
      <c r="E4935" t="s">
        <v>1429</v>
      </c>
      <c r="F4935" t="s">
        <v>72</v>
      </c>
      <c r="G4935" t="s">
        <v>1054</v>
      </c>
      <c r="H4935" t="s">
        <v>66</v>
      </c>
      <c r="I4935" t="s">
        <v>1475</v>
      </c>
      <c r="J4935">
        <v>10</v>
      </c>
      <c r="K4935">
        <v>9035</v>
      </c>
      <c r="L4935">
        <v>90350</v>
      </c>
      <c r="M4935">
        <v>21.511900000000001</v>
      </c>
      <c r="N4935">
        <v>215.119</v>
      </c>
      <c r="O4935">
        <v>0</v>
      </c>
      <c r="P4935">
        <v>0</v>
      </c>
      <c r="Q4935">
        <v>9056.5118999999995</v>
      </c>
      <c r="R4935">
        <v>90565.119000000006</v>
      </c>
      <c r="S4935" t="s">
        <v>1428</v>
      </c>
    </row>
    <row r="4936" spans="1:19">
      <c r="A4936" t="s">
        <v>4637</v>
      </c>
      <c r="B4936">
        <v>44336</v>
      </c>
      <c r="C4936" t="s">
        <v>4638</v>
      </c>
      <c r="D4936" s="132">
        <v>44336</v>
      </c>
      <c r="E4936" t="s">
        <v>1429</v>
      </c>
      <c r="F4936" t="s">
        <v>72</v>
      </c>
      <c r="G4936" t="s">
        <v>1054</v>
      </c>
      <c r="H4936" t="s">
        <v>66</v>
      </c>
      <c r="I4936" t="s">
        <v>1344</v>
      </c>
      <c r="J4936">
        <v>5</v>
      </c>
      <c r="K4936">
        <v>9850</v>
      </c>
      <c r="L4936">
        <v>49250</v>
      </c>
      <c r="M4936">
        <v>23.452400000000001</v>
      </c>
      <c r="N4936">
        <v>117.262</v>
      </c>
      <c r="O4936">
        <v>0</v>
      </c>
      <c r="P4936">
        <v>0</v>
      </c>
      <c r="Q4936">
        <v>9873.4524000000001</v>
      </c>
      <c r="R4936">
        <v>49367.262000000002</v>
      </c>
      <c r="S4936" t="s">
        <v>1428</v>
      </c>
    </row>
    <row r="4937" spans="1:19">
      <c r="A4937" t="s">
        <v>4637</v>
      </c>
      <c r="B4937">
        <v>44336</v>
      </c>
      <c r="C4937" t="s">
        <v>4638</v>
      </c>
      <c r="D4937" s="132">
        <v>44336</v>
      </c>
      <c r="E4937" t="s">
        <v>1429</v>
      </c>
      <c r="F4937" t="s">
        <v>72</v>
      </c>
      <c r="G4937" t="s">
        <v>1054</v>
      </c>
      <c r="H4937" t="s">
        <v>66</v>
      </c>
      <c r="I4937" t="s">
        <v>1156</v>
      </c>
      <c r="J4937">
        <v>20</v>
      </c>
      <c r="K4937">
        <v>1419</v>
      </c>
      <c r="L4937">
        <v>28380</v>
      </c>
      <c r="M4937">
        <v>3.3786</v>
      </c>
      <c r="N4937">
        <v>67.572000000000003</v>
      </c>
      <c r="O4937">
        <v>0</v>
      </c>
      <c r="P4937">
        <v>0</v>
      </c>
      <c r="Q4937">
        <v>1422.3786</v>
      </c>
      <c r="R4937">
        <v>28447.572</v>
      </c>
      <c r="S4937" t="s">
        <v>1428</v>
      </c>
    </row>
    <row r="4938" spans="1:19">
      <c r="A4938" t="s">
        <v>4637</v>
      </c>
      <c r="B4938">
        <v>44336</v>
      </c>
      <c r="C4938" t="s">
        <v>4638</v>
      </c>
      <c r="D4938" s="132">
        <v>44336</v>
      </c>
      <c r="E4938" t="s">
        <v>1429</v>
      </c>
      <c r="F4938" t="s">
        <v>72</v>
      </c>
      <c r="G4938" t="s">
        <v>1054</v>
      </c>
      <c r="H4938" t="s">
        <v>66</v>
      </c>
      <c r="I4938" t="s">
        <v>1379</v>
      </c>
      <c r="J4938">
        <v>30</v>
      </c>
      <c r="K4938">
        <v>1186</v>
      </c>
      <c r="L4938">
        <v>35580</v>
      </c>
      <c r="M4938">
        <v>2.8237999999999999</v>
      </c>
      <c r="N4938">
        <v>84.713999999999999</v>
      </c>
      <c r="O4938">
        <v>0</v>
      </c>
      <c r="P4938">
        <v>0</v>
      </c>
      <c r="Q4938">
        <v>1188.8237999999999</v>
      </c>
      <c r="R4938">
        <v>35664.714</v>
      </c>
      <c r="S4938" t="s">
        <v>1428</v>
      </c>
    </row>
    <row r="4939" spans="1:19">
      <c r="A4939" t="s">
        <v>4639</v>
      </c>
      <c r="B4939">
        <v>44336</v>
      </c>
      <c r="C4939" t="s">
        <v>4640</v>
      </c>
      <c r="D4939" s="132">
        <v>44336</v>
      </c>
      <c r="E4939" t="s">
        <v>1429</v>
      </c>
      <c r="F4939" t="s">
        <v>59</v>
      </c>
      <c r="G4939" t="s">
        <v>54</v>
      </c>
      <c r="H4939" t="s">
        <v>54</v>
      </c>
      <c r="I4939" t="s">
        <v>1379</v>
      </c>
      <c r="J4939">
        <v>20</v>
      </c>
      <c r="K4939">
        <v>1186</v>
      </c>
      <c r="L4939">
        <v>23720</v>
      </c>
      <c r="M4939">
        <v>2.8237999999999999</v>
      </c>
      <c r="N4939">
        <v>56.475999999999999</v>
      </c>
      <c r="O4939">
        <v>0</v>
      </c>
      <c r="P4939">
        <v>0</v>
      </c>
      <c r="Q4939">
        <v>1188.8237999999999</v>
      </c>
      <c r="R4939">
        <v>23776.475999999999</v>
      </c>
      <c r="S4939" t="s">
        <v>1428</v>
      </c>
    </row>
    <row r="4940" spans="1:19">
      <c r="A4940" t="s">
        <v>4641</v>
      </c>
      <c r="B4940">
        <v>44336</v>
      </c>
      <c r="C4940" t="s">
        <v>4642</v>
      </c>
      <c r="D4940" s="132">
        <v>44336</v>
      </c>
      <c r="E4940" t="s">
        <v>1429</v>
      </c>
      <c r="F4940" t="s">
        <v>67</v>
      </c>
      <c r="G4940" t="s">
        <v>66</v>
      </c>
      <c r="H4940" t="s">
        <v>66</v>
      </c>
      <c r="I4940" t="s">
        <v>1379</v>
      </c>
      <c r="J4940">
        <v>40</v>
      </c>
      <c r="K4940">
        <v>1186</v>
      </c>
      <c r="L4940">
        <v>47440</v>
      </c>
      <c r="M4940">
        <v>2.8237999999999999</v>
      </c>
      <c r="N4940">
        <v>112.952</v>
      </c>
      <c r="O4940">
        <v>0</v>
      </c>
      <c r="P4940">
        <v>0</v>
      </c>
      <c r="Q4940">
        <v>1188.8237999999999</v>
      </c>
      <c r="R4940">
        <v>47552.951999999997</v>
      </c>
      <c r="S4940" t="s">
        <v>1428</v>
      </c>
    </row>
    <row r="4941" spans="1:19">
      <c r="A4941" t="s">
        <v>4641</v>
      </c>
      <c r="B4941">
        <v>44336</v>
      </c>
      <c r="C4941" t="s">
        <v>4642</v>
      </c>
      <c r="D4941" s="132">
        <v>44336</v>
      </c>
      <c r="E4941" t="s">
        <v>1429</v>
      </c>
      <c r="F4941" t="s">
        <v>67</v>
      </c>
      <c r="G4941" t="s">
        <v>66</v>
      </c>
      <c r="H4941" t="s">
        <v>66</v>
      </c>
      <c r="I4941" t="s">
        <v>1322</v>
      </c>
      <c r="J4941">
        <v>40</v>
      </c>
      <c r="K4941">
        <v>1361</v>
      </c>
      <c r="L4941">
        <v>54440</v>
      </c>
      <c r="M4941">
        <v>3.2404999999999999</v>
      </c>
      <c r="N4941">
        <v>129.62</v>
      </c>
      <c r="O4941">
        <v>0</v>
      </c>
      <c r="P4941">
        <v>0</v>
      </c>
      <c r="Q4941">
        <v>1364.2405000000001</v>
      </c>
      <c r="R4941">
        <v>54569.62</v>
      </c>
      <c r="S4941" t="s">
        <v>1428</v>
      </c>
    </row>
    <row r="4942" spans="1:19">
      <c r="A4942" t="s">
        <v>4643</v>
      </c>
      <c r="B4942">
        <v>44336</v>
      </c>
      <c r="C4942" t="s">
        <v>4644</v>
      </c>
      <c r="D4942" s="132">
        <v>44336</v>
      </c>
      <c r="E4942" t="s">
        <v>1429</v>
      </c>
      <c r="F4942" t="s">
        <v>61</v>
      </c>
      <c r="G4942" t="s">
        <v>54</v>
      </c>
      <c r="H4942" t="s">
        <v>54</v>
      </c>
      <c r="I4942" t="s">
        <v>1375</v>
      </c>
      <c r="J4942">
        <v>10</v>
      </c>
      <c r="K4942">
        <v>1400</v>
      </c>
      <c r="L4942">
        <v>14000</v>
      </c>
      <c r="M4942">
        <v>3.3332999999999999</v>
      </c>
      <c r="N4942">
        <v>33.332999999999998</v>
      </c>
      <c r="O4942">
        <v>0</v>
      </c>
      <c r="P4942">
        <v>0</v>
      </c>
      <c r="Q4942">
        <v>1403.3333</v>
      </c>
      <c r="R4942">
        <v>14033.333000000001</v>
      </c>
      <c r="S4942" t="s">
        <v>1428</v>
      </c>
    </row>
    <row r="4943" spans="1:19">
      <c r="A4943" t="s">
        <v>4645</v>
      </c>
      <c r="B4943">
        <v>44336</v>
      </c>
      <c r="C4943" t="s">
        <v>4646</v>
      </c>
      <c r="D4943" s="132">
        <v>44336</v>
      </c>
      <c r="E4943" t="s">
        <v>1429</v>
      </c>
      <c r="F4943" t="s">
        <v>962</v>
      </c>
      <c r="G4943" t="s">
        <v>1445</v>
      </c>
      <c r="H4943" t="s">
        <v>54</v>
      </c>
      <c r="I4943" t="s">
        <v>1322</v>
      </c>
      <c r="J4943">
        <v>20</v>
      </c>
      <c r="K4943">
        <v>1361</v>
      </c>
      <c r="L4943">
        <v>27220</v>
      </c>
      <c r="M4943">
        <v>3.2404999999999999</v>
      </c>
      <c r="N4943">
        <v>64.81</v>
      </c>
      <c r="O4943">
        <v>0</v>
      </c>
      <c r="P4943">
        <v>0</v>
      </c>
      <c r="Q4943">
        <v>1364.2405000000001</v>
      </c>
      <c r="R4943">
        <v>27284.81</v>
      </c>
      <c r="S4943" t="s">
        <v>1428</v>
      </c>
    </row>
    <row r="4944" spans="1:19">
      <c r="A4944" t="s">
        <v>4645</v>
      </c>
      <c r="B4944">
        <v>44336</v>
      </c>
      <c r="C4944" t="s">
        <v>4646</v>
      </c>
      <c r="D4944" s="132">
        <v>44336</v>
      </c>
      <c r="E4944" t="s">
        <v>1429</v>
      </c>
      <c r="F4944" t="s">
        <v>962</v>
      </c>
      <c r="G4944" t="s">
        <v>1445</v>
      </c>
      <c r="H4944" t="s">
        <v>54</v>
      </c>
      <c r="I4944" t="s">
        <v>1379</v>
      </c>
      <c r="J4944">
        <v>20</v>
      </c>
      <c r="K4944">
        <v>1186</v>
      </c>
      <c r="L4944">
        <v>23720</v>
      </c>
      <c r="M4944">
        <v>2.8237999999999999</v>
      </c>
      <c r="N4944">
        <v>56.475999999999999</v>
      </c>
      <c r="O4944">
        <v>0</v>
      </c>
      <c r="P4944">
        <v>0</v>
      </c>
      <c r="Q4944">
        <v>1188.8237999999999</v>
      </c>
      <c r="R4944">
        <v>23776.475999999999</v>
      </c>
      <c r="S4944" t="s">
        <v>1428</v>
      </c>
    </row>
    <row r="4945" spans="1:19">
      <c r="A4945" t="s">
        <v>4645</v>
      </c>
      <c r="B4945">
        <v>44336</v>
      </c>
      <c r="C4945" t="s">
        <v>4646</v>
      </c>
      <c r="D4945" s="132">
        <v>44336</v>
      </c>
      <c r="E4945" t="s">
        <v>1429</v>
      </c>
      <c r="F4945" t="s">
        <v>962</v>
      </c>
      <c r="G4945" t="s">
        <v>1445</v>
      </c>
      <c r="H4945" t="s">
        <v>54</v>
      </c>
      <c r="I4945" t="s">
        <v>1319</v>
      </c>
      <c r="J4945">
        <v>40</v>
      </c>
      <c r="K4945">
        <v>1244</v>
      </c>
      <c r="L4945">
        <v>49760</v>
      </c>
      <c r="M4945">
        <v>2.9619</v>
      </c>
      <c r="N4945">
        <v>118.476</v>
      </c>
      <c r="O4945">
        <v>0</v>
      </c>
      <c r="P4945">
        <v>0</v>
      </c>
      <c r="Q4945">
        <v>1246.9619</v>
      </c>
      <c r="R4945">
        <v>49878.476000000002</v>
      </c>
      <c r="S4945" t="s">
        <v>1428</v>
      </c>
    </row>
    <row r="4946" spans="1:19">
      <c r="A4946" t="s">
        <v>4647</v>
      </c>
      <c r="B4946">
        <v>44336</v>
      </c>
      <c r="C4946" t="s">
        <v>4648</v>
      </c>
      <c r="D4946" s="132">
        <v>44336</v>
      </c>
      <c r="E4946" t="s">
        <v>1429</v>
      </c>
      <c r="F4946" t="s">
        <v>73</v>
      </c>
      <c r="G4946" t="s">
        <v>66</v>
      </c>
      <c r="H4946" t="s">
        <v>66</v>
      </c>
      <c r="I4946" t="s">
        <v>1319</v>
      </c>
      <c r="J4946">
        <v>20</v>
      </c>
      <c r="K4946">
        <v>1244</v>
      </c>
      <c r="L4946">
        <v>24880</v>
      </c>
      <c r="M4946">
        <v>2.9619</v>
      </c>
      <c r="N4946">
        <v>59.238</v>
      </c>
      <c r="O4946">
        <v>0</v>
      </c>
      <c r="P4946">
        <v>0</v>
      </c>
      <c r="Q4946">
        <v>1246.9619</v>
      </c>
      <c r="R4946">
        <v>24939.238000000001</v>
      </c>
      <c r="S4946" t="s">
        <v>1428</v>
      </c>
    </row>
    <row r="4947" spans="1:19">
      <c r="A4947" t="s">
        <v>4647</v>
      </c>
      <c r="B4947">
        <v>44336</v>
      </c>
      <c r="C4947" t="s">
        <v>4648</v>
      </c>
      <c r="D4947" s="132">
        <v>44336</v>
      </c>
      <c r="E4947" t="s">
        <v>1429</v>
      </c>
      <c r="F4947" t="s">
        <v>73</v>
      </c>
      <c r="G4947" t="s">
        <v>66</v>
      </c>
      <c r="H4947" t="s">
        <v>66</v>
      </c>
      <c r="I4947" t="s">
        <v>1379</v>
      </c>
      <c r="J4947">
        <v>20</v>
      </c>
      <c r="K4947">
        <v>1186</v>
      </c>
      <c r="L4947">
        <v>23720</v>
      </c>
      <c r="M4947">
        <v>2.8237999999999999</v>
      </c>
      <c r="N4947">
        <v>56.475999999999999</v>
      </c>
      <c r="O4947">
        <v>0</v>
      </c>
      <c r="P4947">
        <v>0</v>
      </c>
      <c r="Q4947">
        <v>1188.8237999999999</v>
      </c>
      <c r="R4947">
        <v>23776.475999999999</v>
      </c>
      <c r="S4947" t="s">
        <v>1428</v>
      </c>
    </row>
    <row r="4948" spans="1:19">
      <c r="A4948" t="s">
        <v>4647</v>
      </c>
      <c r="B4948">
        <v>44336</v>
      </c>
      <c r="C4948" t="s">
        <v>4648</v>
      </c>
      <c r="D4948" s="132">
        <v>44336</v>
      </c>
      <c r="E4948" t="s">
        <v>1429</v>
      </c>
      <c r="F4948" t="s">
        <v>73</v>
      </c>
      <c r="G4948" t="s">
        <v>66</v>
      </c>
      <c r="H4948" t="s">
        <v>66</v>
      </c>
      <c r="I4948" t="s">
        <v>1420</v>
      </c>
      <c r="J4948">
        <v>5</v>
      </c>
      <c r="K4948">
        <v>9035</v>
      </c>
      <c r="L4948">
        <v>45175</v>
      </c>
      <c r="M4948">
        <v>21.511900000000001</v>
      </c>
      <c r="N4948">
        <v>107.5595</v>
      </c>
      <c r="O4948">
        <v>0</v>
      </c>
      <c r="P4948">
        <v>0</v>
      </c>
      <c r="Q4948">
        <v>9056.5118999999995</v>
      </c>
      <c r="R4948">
        <v>45282.559500000003</v>
      </c>
      <c r="S4948" t="s">
        <v>1428</v>
      </c>
    </row>
    <row r="4949" spans="1:19">
      <c r="A4949" t="s">
        <v>4649</v>
      </c>
      <c r="B4949">
        <v>44336</v>
      </c>
      <c r="C4949" t="s">
        <v>4650</v>
      </c>
      <c r="D4949" s="132">
        <v>44336</v>
      </c>
      <c r="E4949" t="s">
        <v>1429</v>
      </c>
      <c r="F4949" t="s">
        <v>65</v>
      </c>
      <c r="G4949" t="s">
        <v>66</v>
      </c>
      <c r="H4949" t="s">
        <v>66</v>
      </c>
      <c r="I4949" t="s">
        <v>2141</v>
      </c>
      <c r="J4949">
        <v>40</v>
      </c>
      <c r="K4949">
        <v>1176</v>
      </c>
      <c r="L4949">
        <v>47040</v>
      </c>
      <c r="M4949">
        <v>2.8</v>
      </c>
      <c r="N4949">
        <v>112</v>
      </c>
      <c r="O4949">
        <v>0</v>
      </c>
      <c r="P4949">
        <v>0</v>
      </c>
      <c r="Q4949">
        <v>1178.8</v>
      </c>
      <c r="R4949">
        <v>47152</v>
      </c>
      <c r="S4949" t="s">
        <v>1428</v>
      </c>
    </row>
    <row r="4950" spans="1:19">
      <c r="A4950" t="s">
        <v>4649</v>
      </c>
      <c r="B4950">
        <v>44336</v>
      </c>
      <c r="C4950" t="s">
        <v>4650</v>
      </c>
      <c r="D4950" s="132">
        <v>44336</v>
      </c>
      <c r="E4950" t="s">
        <v>1429</v>
      </c>
      <c r="F4950" t="s">
        <v>65</v>
      </c>
      <c r="G4950" t="s">
        <v>66</v>
      </c>
      <c r="H4950" t="s">
        <v>66</v>
      </c>
      <c r="I4950" t="s">
        <v>1156</v>
      </c>
      <c r="J4950">
        <v>40</v>
      </c>
      <c r="K4950">
        <v>1419</v>
      </c>
      <c r="L4950">
        <v>56760</v>
      </c>
      <c r="M4950">
        <v>3.3786</v>
      </c>
      <c r="N4950">
        <v>135.14400000000001</v>
      </c>
      <c r="O4950">
        <v>0</v>
      </c>
      <c r="P4950">
        <v>0</v>
      </c>
      <c r="Q4950">
        <v>1422.3786</v>
      </c>
      <c r="R4950">
        <v>56895.144</v>
      </c>
      <c r="S4950" t="s">
        <v>1428</v>
      </c>
    </row>
    <row r="4951" spans="1:19">
      <c r="A4951" t="s">
        <v>4649</v>
      </c>
      <c r="B4951">
        <v>44336</v>
      </c>
      <c r="C4951" t="s">
        <v>4650</v>
      </c>
      <c r="D4951" s="132">
        <v>44336</v>
      </c>
      <c r="E4951" t="s">
        <v>1429</v>
      </c>
      <c r="F4951" t="s">
        <v>65</v>
      </c>
      <c r="G4951" t="s">
        <v>66</v>
      </c>
      <c r="H4951" t="s">
        <v>66</v>
      </c>
      <c r="I4951" t="s">
        <v>1319</v>
      </c>
      <c r="J4951">
        <v>20</v>
      </c>
      <c r="K4951">
        <v>1244</v>
      </c>
      <c r="L4951">
        <v>24880</v>
      </c>
      <c r="M4951">
        <v>2.9619</v>
      </c>
      <c r="N4951">
        <v>59.238</v>
      </c>
      <c r="O4951">
        <v>0</v>
      </c>
      <c r="P4951">
        <v>0</v>
      </c>
      <c r="Q4951">
        <v>1246.9619</v>
      </c>
      <c r="R4951">
        <v>24939.238000000001</v>
      </c>
      <c r="S4951" t="s">
        <v>1428</v>
      </c>
    </row>
    <row r="4952" spans="1:19">
      <c r="A4952" t="s">
        <v>4651</v>
      </c>
      <c r="B4952">
        <v>44336</v>
      </c>
      <c r="C4952" t="s">
        <v>4652</v>
      </c>
      <c r="D4952" s="132">
        <v>44336</v>
      </c>
      <c r="E4952" t="s">
        <v>1429</v>
      </c>
      <c r="F4952" t="s">
        <v>116</v>
      </c>
      <c r="G4952" t="s">
        <v>1016</v>
      </c>
      <c r="H4952" t="s">
        <v>54</v>
      </c>
      <c r="I4952" t="s">
        <v>2141</v>
      </c>
      <c r="J4952">
        <v>20</v>
      </c>
      <c r="K4952">
        <v>1176</v>
      </c>
      <c r="L4952">
        <v>23520</v>
      </c>
      <c r="M4952">
        <v>2.8</v>
      </c>
      <c r="N4952">
        <v>56</v>
      </c>
      <c r="O4952">
        <v>0</v>
      </c>
      <c r="P4952">
        <v>0</v>
      </c>
      <c r="Q4952">
        <v>1178.8</v>
      </c>
      <c r="R4952">
        <v>23576</v>
      </c>
      <c r="S4952" t="s">
        <v>1428</v>
      </c>
    </row>
    <row r="4953" spans="1:19">
      <c r="A4953" t="s">
        <v>4651</v>
      </c>
      <c r="B4953">
        <v>44336</v>
      </c>
      <c r="C4953" t="s">
        <v>4652</v>
      </c>
      <c r="D4953" s="132">
        <v>44336</v>
      </c>
      <c r="E4953" t="s">
        <v>1429</v>
      </c>
      <c r="F4953" t="s">
        <v>116</v>
      </c>
      <c r="G4953" t="s">
        <v>1016</v>
      </c>
      <c r="H4953" t="s">
        <v>54</v>
      </c>
      <c r="I4953" t="s">
        <v>1319</v>
      </c>
      <c r="J4953">
        <v>20</v>
      </c>
      <c r="K4953">
        <v>1244</v>
      </c>
      <c r="L4953">
        <v>24880</v>
      </c>
      <c r="M4953">
        <v>2.9619</v>
      </c>
      <c r="N4953">
        <v>59.238</v>
      </c>
      <c r="O4953">
        <v>0</v>
      </c>
      <c r="P4953">
        <v>0</v>
      </c>
      <c r="Q4953">
        <v>1246.9619</v>
      </c>
      <c r="R4953">
        <v>24939.238000000001</v>
      </c>
      <c r="S4953" t="s">
        <v>1428</v>
      </c>
    </row>
    <row r="4954" spans="1:19">
      <c r="A4954" t="s">
        <v>4651</v>
      </c>
      <c r="B4954">
        <v>44336</v>
      </c>
      <c r="C4954" t="s">
        <v>4652</v>
      </c>
      <c r="D4954" s="132">
        <v>44336</v>
      </c>
      <c r="E4954" t="s">
        <v>1429</v>
      </c>
      <c r="F4954" t="s">
        <v>116</v>
      </c>
      <c r="G4954" t="s">
        <v>1016</v>
      </c>
      <c r="H4954" t="s">
        <v>54</v>
      </c>
      <c r="I4954" t="s">
        <v>1322</v>
      </c>
      <c r="J4954">
        <v>20</v>
      </c>
      <c r="K4954">
        <v>1361</v>
      </c>
      <c r="L4954">
        <v>27220</v>
      </c>
      <c r="M4954">
        <v>3.2404999999999999</v>
      </c>
      <c r="N4954">
        <v>64.81</v>
      </c>
      <c r="O4954">
        <v>0</v>
      </c>
      <c r="P4954">
        <v>0</v>
      </c>
      <c r="Q4954">
        <v>1364.2405000000001</v>
      </c>
      <c r="R4954">
        <v>27284.81</v>
      </c>
      <c r="S4954" t="s">
        <v>1428</v>
      </c>
    </row>
    <row r="4955" spans="1:19">
      <c r="A4955" t="s">
        <v>4651</v>
      </c>
      <c r="B4955">
        <v>44336</v>
      </c>
      <c r="C4955" t="s">
        <v>4652</v>
      </c>
      <c r="D4955" s="132">
        <v>44336</v>
      </c>
      <c r="E4955" t="s">
        <v>1429</v>
      </c>
      <c r="F4955" t="s">
        <v>116</v>
      </c>
      <c r="G4955" t="s">
        <v>1016</v>
      </c>
      <c r="H4955" t="s">
        <v>54</v>
      </c>
      <c r="I4955" t="s">
        <v>1375</v>
      </c>
      <c r="J4955">
        <v>20</v>
      </c>
      <c r="K4955">
        <v>1400</v>
      </c>
      <c r="L4955">
        <v>28000</v>
      </c>
      <c r="M4955">
        <v>3.3332999999999999</v>
      </c>
      <c r="N4955">
        <v>66.665999999999997</v>
      </c>
      <c r="O4955">
        <v>0</v>
      </c>
      <c r="P4955">
        <v>0</v>
      </c>
      <c r="Q4955">
        <v>1403.3333</v>
      </c>
      <c r="R4955">
        <v>28066.666000000001</v>
      </c>
      <c r="S4955" t="s">
        <v>1428</v>
      </c>
    </row>
    <row r="4956" spans="1:19">
      <c r="A4956" t="s">
        <v>4653</v>
      </c>
      <c r="B4956">
        <v>44336</v>
      </c>
      <c r="C4956" t="s">
        <v>4654</v>
      </c>
      <c r="D4956" s="132">
        <v>44336</v>
      </c>
      <c r="E4956" t="s">
        <v>1429</v>
      </c>
      <c r="F4956" t="s">
        <v>113</v>
      </c>
      <c r="G4956" t="s">
        <v>1011</v>
      </c>
      <c r="H4956" t="s">
        <v>54</v>
      </c>
      <c r="I4956" t="s">
        <v>1408</v>
      </c>
      <c r="J4956">
        <v>10</v>
      </c>
      <c r="K4956">
        <v>7760</v>
      </c>
      <c r="L4956">
        <v>77600</v>
      </c>
      <c r="M4956">
        <v>18.476199999999999</v>
      </c>
      <c r="N4956">
        <v>184.762</v>
      </c>
      <c r="O4956">
        <v>0</v>
      </c>
      <c r="P4956">
        <v>0</v>
      </c>
      <c r="Q4956">
        <v>7778.4762000000001</v>
      </c>
      <c r="R4956">
        <v>77784.762000000002</v>
      </c>
      <c r="S4956" t="s">
        <v>1428</v>
      </c>
    </row>
    <row r="4957" spans="1:19">
      <c r="A4957" t="s">
        <v>4655</v>
      </c>
      <c r="B4957">
        <v>44336</v>
      </c>
      <c r="C4957" t="s">
        <v>4656</v>
      </c>
      <c r="D4957" s="132">
        <v>44336</v>
      </c>
      <c r="E4957" t="s">
        <v>1429</v>
      </c>
      <c r="F4957" t="s">
        <v>63</v>
      </c>
      <c r="G4957" t="s">
        <v>1438</v>
      </c>
      <c r="H4957" t="s">
        <v>54</v>
      </c>
      <c r="I4957" t="s">
        <v>1475</v>
      </c>
      <c r="J4957">
        <v>3</v>
      </c>
      <c r="K4957">
        <v>9035</v>
      </c>
      <c r="L4957">
        <v>27105</v>
      </c>
      <c r="M4957">
        <v>21.511900000000001</v>
      </c>
      <c r="N4957">
        <v>64.535700000000006</v>
      </c>
      <c r="O4957">
        <v>0</v>
      </c>
      <c r="P4957">
        <v>0</v>
      </c>
      <c r="Q4957">
        <v>9056.5118999999995</v>
      </c>
      <c r="R4957">
        <v>27169.5357</v>
      </c>
      <c r="S4957" t="s">
        <v>1428</v>
      </c>
    </row>
    <row r="4958" spans="1:19">
      <c r="A4958" t="s">
        <v>4655</v>
      </c>
      <c r="B4958">
        <v>44336</v>
      </c>
      <c r="C4958" t="s">
        <v>4656</v>
      </c>
      <c r="D4958" s="132">
        <v>44336</v>
      </c>
      <c r="E4958" t="s">
        <v>1429</v>
      </c>
      <c r="F4958" t="s">
        <v>63</v>
      </c>
      <c r="G4958" t="s">
        <v>1438</v>
      </c>
      <c r="H4958" t="s">
        <v>54</v>
      </c>
      <c r="I4958" t="s">
        <v>2141</v>
      </c>
      <c r="J4958">
        <v>50</v>
      </c>
      <c r="K4958">
        <v>1176</v>
      </c>
      <c r="L4958">
        <v>58800</v>
      </c>
      <c r="M4958">
        <v>2.8</v>
      </c>
      <c r="N4958">
        <v>140</v>
      </c>
      <c r="O4958">
        <v>0</v>
      </c>
      <c r="P4958">
        <v>0</v>
      </c>
      <c r="Q4958">
        <v>1178.8</v>
      </c>
      <c r="R4958">
        <v>58940</v>
      </c>
      <c r="S4958" t="s">
        <v>1428</v>
      </c>
    </row>
    <row r="4959" spans="1:19">
      <c r="A4959" t="s">
        <v>4655</v>
      </c>
      <c r="B4959">
        <v>44336</v>
      </c>
      <c r="C4959" t="s">
        <v>4656</v>
      </c>
      <c r="D4959" s="132">
        <v>44336</v>
      </c>
      <c r="E4959" t="s">
        <v>1429</v>
      </c>
      <c r="F4959" t="s">
        <v>63</v>
      </c>
      <c r="G4959" t="s">
        <v>1438</v>
      </c>
      <c r="H4959" t="s">
        <v>54</v>
      </c>
      <c r="I4959" t="s">
        <v>1375</v>
      </c>
      <c r="J4959">
        <v>40</v>
      </c>
      <c r="K4959">
        <v>1400</v>
      </c>
      <c r="L4959">
        <v>56000</v>
      </c>
      <c r="M4959">
        <v>3.3332999999999999</v>
      </c>
      <c r="N4959">
        <v>133.33199999999999</v>
      </c>
      <c r="O4959">
        <v>0</v>
      </c>
      <c r="P4959">
        <v>0</v>
      </c>
      <c r="Q4959">
        <v>1403.3333</v>
      </c>
      <c r="R4959">
        <v>56133.332000000002</v>
      </c>
      <c r="S4959" t="s">
        <v>1428</v>
      </c>
    </row>
    <row r="4960" spans="1:19">
      <c r="A4960" t="s">
        <v>4657</v>
      </c>
      <c r="B4960">
        <v>44336</v>
      </c>
      <c r="C4960" t="s">
        <v>4658</v>
      </c>
      <c r="D4960" s="132">
        <v>44336</v>
      </c>
      <c r="E4960" t="s">
        <v>1429</v>
      </c>
      <c r="F4960" t="s">
        <v>62</v>
      </c>
      <c r="G4960" t="s">
        <v>1438</v>
      </c>
      <c r="H4960" t="s">
        <v>54</v>
      </c>
      <c r="I4960" t="s">
        <v>2141</v>
      </c>
      <c r="J4960">
        <v>100</v>
      </c>
      <c r="K4960">
        <v>1176</v>
      </c>
      <c r="L4960">
        <v>117600</v>
      </c>
      <c r="M4960">
        <v>2.8</v>
      </c>
      <c r="N4960">
        <v>280</v>
      </c>
      <c r="O4960">
        <v>0</v>
      </c>
      <c r="P4960">
        <v>0</v>
      </c>
      <c r="Q4960">
        <v>1178.8</v>
      </c>
      <c r="R4960">
        <v>117880</v>
      </c>
      <c r="S4960" t="s">
        <v>1428</v>
      </c>
    </row>
    <row r="4961" spans="1:19">
      <c r="A4961" t="s">
        <v>4657</v>
      </c>
      <c r="B4961">
        <v>44336</v>
      </c>
      <c r="C4961" t="s">
        <v>4658</v>
      </c>
      <c r="D4961" s="132">
        <v>44336</v>
      </c>
      <c r="E4961" t="s">
        <v>1429</v>
      </c>
      <c r="F4961" t="s">
        <v>62</v>
      </c>
      <c r="G4961" t="s">
        <v>1438</v>
      </c>
      <c r="H4961" t="s">
        <v>54</v>
      </c>
      <c r="I4961" t="s">
        <v>1156</v>
      </c>
      <c r="J4961">
        <v>20</v>
      </c>
      <c r="K4961">
        <v>1419</v>
      </c>
      <c r="L4961">
        <v>28380</v>
      </c>
      <c r="M4961">
        <v>3.3786</v>
      </c>
      <c r="N4961">
        <v>67.572000000000003</v>
      </c>
      <c r="O4961">
        <v>0</v>
      </c>
      <c r="P4961">
        <v>0</v>
      </c>
      <c r="Q4961">
        <v>1422.3786</v>
      </c>
      <c r="R4961">
        <v>28447.572</v>
      </c>
      <c r="S4961" t="s">
        <v>1428</v>
      </c>
    </row>
    <row r="4962" spans="1:19">
      <c r="A4962" t="s">
        <v>4657</v>
      </c>
      <c r="B4962">
        <v>44336</v>
      </c>
      <c r="C4962" t="s">
        <v>4658</v>
      </c>
      <c r="D4962" s="132">
        <v>44336</v>
      </c>
      <c r="E4962" t="s">
        <v>1429</v>
      </c>
      <c r="F4962" t="s">
        <v>62</v>
      </c>
      <c r="G4962" t="s">
        <v>1438</v>
      </c>
      <c r="H4962" t="s">
        <v>54</v>
      </c>
      <c r="I4962" t="s">
        <v>1475</v>
      </c>
      <c r="J4962">
        <v>5</v>
      </c>
      <c r="K4962">
        <v>9035</v>
      </c>
      <c r="L4962">
        <v>45175</v>
      </c>
      <c r="M4962">
        <v>21.511900000000001</v>
      </c>
      <c r="N4962">
        <v>107.5595</v>
      </c>
      <c r="O4962">
        <v>0</v>
      </c>
      <c r="P4962">
        <v>0</v>
      </c>
      <c r="Q4962">
        <v>9056.5118999999995</v>
      </c>
      <c r="R4962">
        <v>45282.559500000003</v>
      </c>
      <c r="S4962" t="s">
        <v>1428</v>
      </c>
    </row>
    <row r="4963" spans="1:19">
      <c r="A4963" t="s">
        <v>4659</v>
      </c>
      <c r="B4963">
        <v>44336</v>
      </c>
      <c r="C4963" t="s">
        <v>4660</v>
      </c>
      <c r="D4963" s="132">
        <v>44336</v>
      </c>
      <c r="E4963" t="s">
        <v>1429</v>
      </c>
      <c r="F4963" t="s">
        <v>1393</v>
      </c>
      <c r="G4963" t="s">
        <v>57</v>
      </c>
      <c r="H4963" t="s">
        <v>54</v>
      </c>
      <c r="I4963" t="s">
        <v>1156</v>
      </c>
      <c r="J4963">
        <v>20</v>
      </c>
      <c r="K4963">
        <v>1419</v>
      </c>
      <c r="L4963">
        <v>28380</v>
      </c>
      <c r="M4963">
        <v>3.3786</v>
      </c>
      <c r="N4963">
        <v>67.572000000000003</v>
      </c>
      <c r="O4963">
        <v>0</v>
      </c>
      <c r="P4963">
        <v>0</v>
      </c>
      <c r="Q4963">
        <v>1422.3786</v>
      </c>
      <c r="R4963">
        <v>28447.572</v>
      </c>
      <c r="S4963" t="s">
        <v>1428</v>
      </c>
    </row>
    <row r="4964" spans="1:19">
      <c r="A4964" t="s">
        <v>4661</v>
      </c>
      <c r="B4964">
        <v>44336</v>
      </c>
      <c r="C4964" t="s">
        <v>4662</v>
      </c>
      <c r="D4964" s="132">
        <v>44336</v>
      </c>
      <c r="E4964" t="s">
        <v>1429</v>
      </c>
      <c r="F4964" t="s">
        <v>56</v>
      </c>
      <c r="G4964" t="s">
        <v>57</v>
      </c>
      <c r="H4964" t="s">
        <v>54</v>
      </c>
      <c r="I4964" t="s">
        <v>1408</v>
      </c>
      <c r="J4964">
        <v>5</v>
      </c>
      <c r="K4964">
        <v>7760</v>
      </c>
      <c r="L4964">
        <v>38800</v>
      </c>
      <c r="M4964">
        <v>18.476199999999999</v>
      </c>
      <c r="N4964">
        <v>92.381</v>
      </c>
      <c r="O4964">
        <v>0</v>
      </c>
      <c r="P4964">
        <v>0</v>
      </c>
      <c r="Q4964">
        <v>7778.4762000000001</v>
      </c>
      <c r="R4964">
        <v>38892.381000000001</v>
      </c>
      <c r="S4964" t="s">
        <v>1428</v>
      </c>
    </row>
    <row r="4965" spans="1:19">
      <c r="A4965" t="s">
        <v>4661</v>
      </c>
      <c r="B4965">
        <v>44336</v>
      </c>
      <c r="C4965" t="s">
        <v>4662</v>
      </c>
      <c r="D4965" s="132">
        <v>44336</v>
      </c>
      <c r="E4965" t="s">
        <v>1429</v>
      </c>
      <c r="F4965" t="s">
        <v>56</v>
      </c>
      <c r="G4965" t="s">
        <v>57</v>
      </c>
      <c r="H4965" t="s">
        <v>54</v>
      </c>
      <c r="I4965" t="s">
        <v>1475</v>
      </c>
      <c r="J4965">
        <v>5</v>
      </c>
      <c r="K4965">
        <v>9035</v>
      </c>
      <c r="L4965">
        <v>45175</v>
      </c>
      <c r="M4965">
        <v>21.511900000000001</v>
      </c>
      <c r="N4965">
        <v>107.5595</v>
      </c>
      <c r="O4965">
        <v>0</v>
      </c>
      <c r="P4965">
        <v>0</v>
      </c>
      <c r="Q4965">
        <v>9056.5118999999995</v>
      </c>
      <c r="R4965">
        <v>45282.559500000003</v>
      </c>
      <c r="S4965" t="s">
        <v>1428</v>
      </c>
    </row>
    <row r="4966" spans="1:19">
      <c r="A4966" t="s">
        <v>4663</v>
      </c>
      <c r="B4966">
        <v>44336</v>
      </c>
      <c r="C4966" t="s">
        <v>4664</v>
      </c>
      <c r="D4966" s="132">
        <v>44336</v>
      </c>
      <c r="E4966" t="s">
        <v>1429</v>
      </c>
      <c r="F4966" t="s">
        <v>45</v>
      </c>
      <c r="G4966" t="s">
        <v>1431</v>
      </c>
      <c r="H4966" t="s">
        <v>13</v>
      </c>
      <c r="I4966" t="s">
        <v>1319</v>
      </c>
      <c r="J4966">
        <v>100</v>
      </c>
      <c r="K4966">
        <v>1244</v>
      </c>
      <c r="L4966">
        <v>124400</v>
      </c>
      <c r="M4966">
        <v>2.9620000000000002</v>
      </c>
      <c r="N4966">
        <v>296.2</v>
      </c>
      <c r="O4966">
        <v>0</v>
      </c>
      <c r="P4966">
        <v>0</v>
      </c>
      <c r="Q4966">
        <v>1246.9619</v>
      </c>
      <c r="R4966">
        <v>124696.19</v>
      </c>
      <c r="S4966" t="s">
        <v>1428</v>
      </c>
    </row>
    <row r="4967" spans="1:19">
      <c r="A4967" t="s">
        <v>4665</v>
      </c>
      <c r="B4967">
        <v>44336</v>
      </c>
      <c r="C4967" t="s">
        <v>4666</v>
      </c>
      <c r="D4967" s="132">
        <v>44336</v>
      </c>
      <c r="E4967" t="s">
        <v>1429</v>
      </c>
      <c r="F4967" t="s">
        <v>17</v>
      </c>
      <c r="G4967" t="s">
        <v>1047</v>
      </c>
      <c r="H4967" t="s">
        <v>13</v>
      </c>
      <c r="I4967" t="s">
        <v>1322</v>
      </c>
      <c r="J4967">
        <v>40</v>
      </c>
      <c r="K4967">
        <v>1361</v>
      </c>
      <c r="L4967">
        <v>54440</v>
      </c>
      <c r="M4967">
        <v>3.24</v>
      </c>
      <c r="N4967">
        <v>129.6</v>
      </c>
      <c r="O4967">
        <v>0</v>
      </c>
      <c r="P4967">
        <v>0</v>
      </c>
      <c r="Q4967">
        <v>1364.2405000000001</v>
      </c>
      <c r="R4967">
        <v>54569.62</v>
      </c>
      <c r="S4967" t="s">
        <v>1428</v>
      </c>
    </row>
    <row r="4968" spans="1:19">
      <c r="A4968" t="s">
        <v>4665</v>
      </c>
      <c r="B4968">
        <v>44336</v>
      </c>
      <c r="C4968" t="s">
        <v>4666</v>
      </c>
      <c r="D4968" s="132">
        <v>44336</v>
      </c>
      <c r="E4968" t="s">
        <v>1429</v>
      </c>
      <c r="F4968" t="s">
        <v>17</v>
      </c>
      <c r="G4968" t="s">
        <v>1047</v>
      </c>
      <c r="H4968" t="s">
        <v>13</v>
      </c>
      <c r="I4968" t="s">
        <v>1475</v>
      </c>
      <c r="J4968">
        <v>10</v>
      </c>
      <c r="K4968">
        <v>9035</v>
      </c>
      <c r="L4968">
        <v>90350</v>
      </c>
      <c r="M4968">
        <v>21.512</v>
      </c>
      <c r="N4968">
        <v>215.12</v>
      </c>
      <c r="O4968">
        <v>0</v>
      </c>
      <c r="P4968">
        <v>0</v>
      </c>
      <c r="Q4968">
        <v>9056.5118999999995</v>
      </c>
      <c r="R4968">
        <v>90565.119000000006</v>
      </c>
      <c r="S4968" t="s">
        <v>1428</v>
      </c>
    </row>
    <row r="4969" spans="1:19">
      <c r="A4969" t="s">
        <v>4665</v>
      </c>
      <c r="B4969">
        <v>44336</v>
      </c>
      <c r="C4969" t="s">
        <v>4666</v>
      </c>
      <c r="D4969" s="132">
        <v>44336</v>
      </c>
      <c r="E4969" t="s">
        <v>1429</v>
      </c>
      <c r="F4969" t="s">
        <v>17</v>
      </c>
      <c r="G4969" t="s">
        <v>1047</v>
      </c>
      <c r="H4969" t="s">
        <v>13</v>
      </c>
      <c r="I4969" t="s">
        <v>1408</v>
      </c>
      <c r="J4969">
        <v>30</v>
      </c>
      <c r="K4969">
        <v>7760</v>
      </c>
      <c r="L4969">
        <v>232800</v>
      </c>
      <c r="M4969">
        <v>18.475999999999999</v>
      </c>
      <c r="N4969">
        <v>554.28</v>
      </c>
      <c r="O4969">
        <v>0</v>
      </c>
      <c r="P4969">
        <v>0</v>
      </c>
      <c r="Q4969">
        <v>7778.4762000000001</v>
      </c>
      <c r="R4969">
        <v>233354.28599999999</v>
      </c>
      <c r="S4969" t="s">
        <v>1428</v>
      </c>
    </row>
    <row r="4970" spans="1:19">
      <c r="A4970" t="s">
        <v>4665</v>
      </c>
      <c r="B4970">
        <v>44336</v>
      </c>
      <c r="C4970" t="s">
        <v>4666</v>
      </c>
      <c r="D4970" s="132">
        <v>44336</v>
      </c>
      <c r="E4970" t="s">
        <v>1429</v>
      </c>
      <c r="F4970" t="s">
        <v>17</v>
      </c>
      <c r="G4970" t="s">
        <v>1047</v>
      </c>
      <c r="H4970" t="s">
        <v>13</v>
      </c>
      <c r="I4970" t="s">
        <v>1375</v>
      </c>
      <c r="J4970">
        <v>40</v>
      </c>
      <c r="K4970">
        <v>1400</v>
      </c>
      <c r="L4970">
        <v>56000</v>
      </c>
      <c r="M4970">
        <v>3.3330000000000002</v>
      </c>
      <c r="N4970">
        <v>133.32</v>
      </c>
      <c r="O4970">
        <v>0</v>
      </c>
      <c r="P4970">
        <v>0</v>
      </c>
      <c r="Q4970">
        <v>1403.3333</v>
      </c>
      <c r="R4970">
        <v>56133.332000000002</v>
      </c>
      <c r="S4970" t="s">
        <v>1428</v>
      </c>
    </row>
    <row r="4971" spans="1:19">
      <c r="A4971" t="s">
        <v>4667</v>
      </c>
      <c r="B4971">
        <v>44336</v>
      </c>
      <c r="C4971" t="s">
        <v>4668</v>
      </c>
      <c r="D4971" s="132">
        <v>44336</v>
      </c>
      <c r="E4971" t="s">
        <v>1429</v>
      </c>
      <c r="F4971" t="s">
        <v>55</v>
      </c>
      <c r="G4971" t="s">
        <v>1052</v>
      </c>
      <c r="H4971" t="s">
        <v>54</v>
      </c>
      <c r="I4971" t="s">
        <v>1408</v>
      </c>
      <c r="J4971">
        <v>10</v>
      </c>
      <c r="K4971">
        <v>7760</v>
      </c>
      <c r="L4971">
        <v>77600</v>
      </c>
      <c r="M4971">
        <v>18.476199999999999</v>
      </c>
      <c r="N4971">
        <v>184.762</v>
      </c>
      <c r="O4971">
        <v>0</v>
      </c>
      <c r="P4971">
        <v>0</v>
      </c>
      <c r="Q4971">
        <v>7778.4762000000001</v>
      </c>
      <c r="R4971">
        <v>77784.762000000002</v>
      </c>
      <c r="S4971" t="s">
        <v>1428</v>
      </c>
    </row>
    <row r="4972" spans="1:19">
      <c r="A4972" t="s">
        <v>4667</v>
      </c>
      <c r="B4972">
        <v>44336</v>
      </c>
      <c r="C4972" t="s">
        <v>4668</v>
      </c>
      <c r="D4972" s="132">
        <v>44336</v>
      </c>
      <c r="E4972" t="s">
        <v>1429</v>
      </c>
      <c r="F4972" t="s">
        <v>55</v>
      </c>
      <c r="G4972" t="s">
        <v>1052</v>
      </c>
      <c r="H4972" t="s">
        <v>54</v>
      </c>
      <c r="I4972" t="s">
        <v>1475</v>
      </c>
      <c r="J4972">
        <v>2</v>
      </c>
      <c r="K4972">
        <v>9035</v>
      </c>
      <c r="L4972">
        <v>18070</v>
      </c>
      <c r="M4972">
        <v>21.511900000000001</v>
      </c>
      <c r="N4972">
        <v>43.023800000000001</v>
      </c>
      <c r="O4972">
        <v>0</v>
      </c>
      <c r="P4972">
        <v>0</v>
      </c>
      <c r="Q4972">
        <v>9056.5118999999995</v>
      </c>
      <c r="R4972">
        <v>18113.023799999999</v>
      </c>
      <c r="S4972" t="s">
        <v>1428</v>
      </c>
    </row>
    <row r="4973" spans="1:19">
      <c r="A4973" t="s">
        <v>4667</v>
      </c>
      <c r="B4973">
        <v>44336</v>
      </c>
      <c r="C4973" t="s">
        <v>4668</v>
      </c>
      <c r="D4973" s="132">
        <v>44336</v>
      </c>
      <c r="E4973" t="s">
        <v>1429</v>
      </c>
      <c r="F4973" t="s">
        <v>55</v>
      </c>
      <c r="G4973" t="s">
        <v>1052</v>
      </c>
      <c r="H4973" t="s">
        <v>54</v>
      </c>
      <c r="I4973" t="s">
        <v>1156</v>
      </c>
      <c r="J4973">
        <v>40</v>
      </c>
      <c r="K4973">
        <v>1419</v>
      </c>
      <c r="L4973">
        <v>56760</v>
      </c>
      <c r="M4973">
        <v>3.3786</v>
      </c>
      <c r="N4973">
        <v>135.14400000000001</v>
      </c>
      <c r="O4973">
        <v>0</v>
      </c>
      <c r="P4973">
        <v>0</v>
      </c>
      <c r="Q4973">
        <v>1422.3786</v>
      </c>
      <c r="R4973">
        <v>56895.144</v>
      </c>
      <c r="S4973" t="s">
        <v>1428</v>
      </c>
    </row>
    <row r="4974" spans="1:19">
      <c r="A4974" t="s">
        <v>4667</v>
      </c>
      <c r="B4974">
        <v>44336</v>
      </c>
      <c r="C4974" t="s">
        <v>4668</v>
      </c>
      <c r="D4974" s="132">
        <v>44336</v>
      </c>
      <c r="E4974" t="s">
        <v>1429</v>
      </c>
      <c r="F4974" t="s">
        <v>55</v>
      </c>
      <c r="G4974" t="s">
        <v>1052</v>
      </c>
      <c r="H4974" t="s">
        <v>54</v>
      </c>
      <c r="I4974" t="s">
        <v>1322</v>
      </c>
      <c r="J4974">
        <v>20</v>
      </c>
      <c r="K4974">
        <v>1361</v>
      </c>
      <c r="L4974">
        <v>27220</v>
      </c>
      <c r="M4974">
        <v>3.2404999999999999</v>
      </c>
      <c r="N4974">
        <v>64.81</v>
      </c>
      <c r="O4974">
        <v>0</v>
      </c>
      <c r="P4974">
        <v>0</v>
      </c>
      <c r="Q4974">
        <v>1364.2405000000001</v>
      </c>
      <c r="R4974">
        <v>27284.81</v>
      </c>
      <c r="S4974" t="s">
        <v>1428</v>
      </c>
    </row>
    <row r="4975" spans="1:19">
      <c r="A4975" t="s">
        <v>4669</v>
      </c>
      <c r="B4975">
        <v>44336</v>
      </c>
      <c r="C4975" t="s">
        <v>4670</v>
      </c>
      <c r="D4975" s="132">
        <v>44336</v>
      </c>
      <c r="E4975" t="s">
        <v>1429</v>
      </c>
      <c r="F4975" t="s">
        <v>71</v>
      </c>
      <c r="G4975" t="s">
        <v>1436</v>
      </c>
      <c r="H4975" t="s">
        <v>66</v>
      </c>
      <c r="I4975" t="s">
        <v>1344</v>
      </c>
      <c r="J4975">
        <v>10</v>
      </c>
      <c r="K4975">
        <v>9850</v>
      </c>
      <c r="L4975">
        <v>98500</v>
      </c>
      <c r="M4975">
        <v>23.452400000000001</v>
      </c>
      <c r="N4975">
        <v>234.524</v>
      </c>
      <c r="O4975">
        <v>0</v>
      </c>
      <c r="P4975">
        <v>0</v>
      </c>
      <c r="Q4975">
        <v>9873.4524000000001</v>
      </c>
      <c r="R4975">
        <v>98734.524000000005</v>
      </c>
      <c r="S4975" t="s">
        <v>1428</v>
      </c>
    </row>
    <row r="4976" spans="1:19">
      <c r="A4976" t="s">
        <v>4671</v>
      </c>
      <c r="B4976">
        <v>44336</v>
      </c>
      <c r="C4976" t="s">
        <v>4672</v>
      </c>
      <c r="D4976" s="132">
        <v>44336</v>
      </c>
      <c r="E4976" t="s">
        <v>1429</v>
      </c>
      <c r="F4976" t="s">
        <v>64</v>
      </c>
      <c r="G4976" t="s">
        <v>1016</v>
      </c>
      <c r="H4976" t="s">
        <v>54</v>
      </c>
      <c r="I4976" t="s">
        <v>1475</v>
      </c>
      <c r="J4976">
        <v>20</v>
      </c>
      <c r="K4976">
        <v>9035</v>
      </c>
      <c r="L4976">
        <v>180700</v>
      </c>
      <c r="M4976">
        <v>21.511900000000001</v>
      </c>
      <c r="N4976">
        <v>430.238</v>
      </c>
      <c r="O4976">
        <v>0</v>
      </c>
      <c r="P4976">
        <v>0</v>
      </c>
      <c r="Q4976">
        <v>9056.5118999999995</v>
      </c>
      <c r="R4976">
        <v>181130.23800000001</v>
      </c>
      <c r="S4976" t="s">
        <v>1428</v>
      </c>
    </row>
    <row r="4977" spans="1:19">
      <c r="A4977" t="s">
        <v>4671</v>
      </c>
      <c r="B4977">
        <v>44336</v>
      </c>
      <c r="C4977" t="s">
        <v>4672</v>
      </c>
      <c r="D4977" s="132">
        <v>44336</v>
      </c>
      <c r="E4977" t="s">
        <v>1429</v>
      </c>
      <c r="F4977" t="s">
        <v>64</v>
      </c>
      <c r="G4977" t="s">
        <v>1016</v>
      </c>
      <c r="H4977" t="s">
        <v>54</v>
      </c>
      <c r="I4977" t="s">
        <v>2141</v>
      </c>
      <c r="J4977">
        <v>200</v>
      </c>
      <c r="K4977">
        <v>1176</v>
      </c>
      <c r="L4977">
        <v>235200</v>
      </c>
      <c r="M4977">
        <v>2.8</v>
      </c>
      <c r="N4977">
        <v>560</v>
      </c>
      <c r="O4977">
        <v>0</v>
      </c>
      <c r="P4977">
        <v>0</v>
      </c>
      <c r="Q4977">
        <v>1178.8</v>
      </c>
      <c r="R4977">
        <v>235760</v>
      </c>
      <c r="S4977" t="s">
        <v>1428</v>
      </c>
    </row>
    <row r="4978" spans="1:19">
      <c r="A4978" t="s">
        <v>4671</v>
      </c>
      <c r="B4978">
        <v>44336</v>
      </c>
      <c r="C4978" t="s">
        <v>4672</v>
      </c>
      <c r="D4978" s="132">
        <v>44336</v>
      </c>
      <c r="E4978" t="s">
        <v>1429</v>
      </c>
      <c r="F4978" t="s">
        <v>64</v>
      </c>
      <c r="G4978" t="s">
        <v>1016</v>
      </c>
      <c r="H4978" t="s">
        <v>54</v>
      </c>
      <c r="I4978" t="s">
        <v>1322</v>
      </c>
      <c r="J4978">
        <v>20</v>
      </c>
      <c r="K4978">
        <v>1361</v>
      </c>
      <c r="L4978">
        <v>27220</v>
      </c>
      <c r="M4978">
        <v>3.2404999999999999</v>
      </c>
      <c r="N4978">
        <v>64.81</v>
      </c>
      <c r="O4978">
        <v>0</v>
      </c>
      <c r="P4978">
        <v>0</v>
      </c>
      <c r="Q4978">
        <v>1364.2405000000001</v>
      </c>
      <c r="R4978">
        <v>27284.81</v>
      </c>
      <c r="S4978" t="s">
        <v>1428</v>
      </c>
    </row>
    <row r="4979" spans="1:19">
      <c r="A4979" t="s">
        <v>4673</v>
      </c>
      <c r="B4979">
        <v>44336</v>
      </c>
      <c r="C4979" t="s">
        <v>4674</v>
      </c>
      <c r="D4979" s="132">
        <v>44336</v>
      </c>
      <c r="E4979" t="s">
        <v>1429</v>
      </c>
      <c r="F4979" t="s">
        <v>53</v>
      </c>
      <c r="G4979" t="s">
        <v>1052</v>
      </c>
      <c r="H4979" t="s">
        <v>54</v>
      </c>
      <c r="I4979" t="s">
        <v>1322</v>
      </c>
      <c r="J4979">
        <v>20</v>
      </c>
      <c r="K4979">
        <v>1361</v>
      </c>
      <c r="L4979">
        <v>27220</v>
      </c>
      <c r="M4979">
        <v>3.2404999999999999</v>
      </c>
      <c r="N4979">
        <v>64.81</v>
      </c>
      <c r="O4979">
        <v>0</v>
      </c>
      <c r="P4979">
        <v>0</v>
      </c>
      <c r="Q4979">
        <v>1364.2405000000001</v>
      </c>
      <c r="R4979">
        <v>27284.81</v>
      </c>
      <c r="S4979" t="s">
        <v>1428</v>
      </c>
    </row>
    <row r="4980" spans="1:19">
      <c r="A4980" t="s">
        <v>4675</v>
      </c>
      <c r="B4980">
        <v>44336</v>
      </c>
      <c r="C4980" t="s">
        <v>4676</v>
      </c>
      <c r="D4980" s="132">
        <v>44336</v>
      </c>
      <c r="E4980" t="s">
        <v>1429</v>
      </c>
      <c r="F4980" t="s">
        <v>93</v>
      </c>
      <c r="G4980" t="s">
        <v>1446</v>
      </c>
      <c r="H4980" t="s">
        <v>1433</v>
      </c>
      <c r="I4980" t="s">
        <v>1344</v>
      </c>
      <c r="J4980">
        <v>5</v>
      </c>
      <c r="K4980">
        <v>9850</v>
      </c>
      <c r="L4980">
        <v>49250</v>
      </c>
      <c r="M4980">
        <v>23.452000000000002</v>
      </c>
      <c r="N4980">
        <v>117.26</v>
      </c>
      <c r="O4980">
        <v>0</v>
      </c>
      <c r="P4980">
        <v>0</v>
      </c>
      <c r="Q4980">
        <v>9873.4524000000001</v>
      </c>
      <c r="R4980">
        <v>49367.262000000002</v>
      </c>
      <c r="S4980" t="s">
        <v>1428</v>
      </c>
    </row>
    <row r="4981" spans="1:19">
      <c r="A4981" t="s">
        <v>4675</v>
      </c>
      <c r="B4981">
        <v>44336</v>
      </c>
      <c r="C4981" t="s">
        <v>4676</v>
      </c>
      <c r="D4981" s="132">
        <v>44336</v>
      </c>
      <c r="E4981" t="s">
        <v>1429</v>
      </c>
      <c r="F4981" t="s">
        <v>93</v>
      </c>
      <c r="G4981" t="s">
        <v>1446</v>
      </c>
      <c r="H4981" t="s">
        <v>1433</v>
      </c>
      <c r="I4981" t="s">
        <v>1475</v>
      </c>
      <c r="J4981">
        <v>5</v>
      </c>
      <c r="K4981">
        <v>9035</v>
      </c>
      <c r="L4981">
        <v>45175</v>
      </c>
      <c r="M4981">
        <v>21.512</v>
      </c>
      <c r="N4981">
        <v>107.56</v>
      </c>
      <c r="O4981">
        <v>0</v>
      </c>
      <c r="P4981">
        <v>0</v>
      </c>
      <c r="Q4981">
        <v>9056.5118999999995</v>
      </c>
      <c r="R4981">
        <v>45282.559500000003</v>
      </c>
      <c r="S4981" t="s">
        <v>1428</v>
      </c>
    </row>
    <row r="4982" spans="1:19">
      <c r="A4982" t="s">
        <v>4677</v>
      </c>
      <c r="B4982">
        <v>44336</v>
      </c>
      <c r="C4982" t="s">
        <v>4678</v>
      </c>
      <c r="D4982" s="132">
        <v>44336</v>
      </c>
      <c r="E4982" t="s">
        <v>1429</v>
      </c>
      <c r="F4982" t="s">
        <v>102</v>
      </c>
      <c r="G4982" t="s">
        <v>1012</v>
      </c>
      <c r="H4982" t="s">
        <v>1433</v>
      </c>
      <c r="I4982" t="s">
        <v>1379</v>
      </c>
      <c r="J4982">
        <v>44</v>
      </c>
      <c r="K4982">
        <v>1186</v>
      </c>
      <c r="L4982">
        <v>52184</v>
      </c>
      <c r="M4982">
        <v>2.8239999999999998</v>
      </c>
      <c r="N4982">
        <v>124.256</v>
      </c>
      <c r="O4982">
        <v>0</v>
      </c>
      <c r="P4982">
        <v>0</v>
      </c>
      <c r="Q4982">
        <v>1188.8237999999999</v>
      </c>
      <c r="R4982">
        <v>52308.247199999998</v>
      </c>
      <c r="S4982" t="s">
        <v>1428</v>
      </c>
    </row>
    <row r="4983" spans="1:19">
      <c r="A4983" t="s">
        <v>4677</v>
      </c>
      <c r="B4983">
        <v>44336</v>
      </c>
      <c r="C4983" t="s">
        <v>4678</v>
      </c>
      <c r="D4983" s="132">
        <v>44336</v>
      </c>
      <c r="E4983" t="s">
        <v>1429</v>
      </c>
      <c r="F4983" t="s">
        <v>102</v>
      </c>
      <c r="G4983" t="s">
        <v>1012</v>
      </c>
      <c r="H4983" t="s">
        <v>1433</v>
      </c>
      <c r="I4983" t="s">
        <v>1344</v>
      </c>
      <c r="J4983">
        <v>5</v>
      </c>
      <c r="K4983">
        <v>9850</v>
      </c>
      <c r="L4983">
        <v>49250</v>
      </c>
      <c r="M4983">
        <v>23.452000000000002</v>
      </c>
      <c r="N4983">
        <v>117.26</v>
      </c>
      <c r="O4983">
        <v>0</v>
      </c>
      <c r="P4983">
        <v>0</v>
      </c>
      <c r="Q4983">
        <v>9873.4524000000001</v>
      </c>
      <c r="R4983">
        <v>49367.262000000002</v>
      </c>
      <c r="S4983" t="s">
        <v>1428</v>
      </c>
    </row>
    <row r="4984" spans="1:19">
      <c r="A4984" t="s">
        <v>4677</v>
      </c>
      <c r="B4984">
        <v>44336</v>
      </c>
      <c r="C4984" t="s">
        <v>4678</v>
      </c>
      <c r="D4984" s="132">
        <v>44336</v>
      </c>
      <c r="E4984" t="s">
        <v>1429</v>
      </c>
      <c r="F4984" t="s">
        <v>102</v>
      </c>
      <c r="G4984" t="s">
        <v>1012</v>
      </c>
      <c r="H4984" t="s">
        <v>1433</v>
      </c>
      <c r="I4984" t="s">
        <v>1153</v>
      </c>
      <c r="J4984">
        <v>5</v>
      </c>
      <c r="K4984">
        <v>9045</v>
      </c>
      <c r="L4984">
        <v>45225</v>
      </c>
      <c r="M4984">
        <v>21.536000000000001</v>
      </c>
      <c r="N4984">
        <v>107.68</v>
      </c>
      <c r="O4984">
        <v>0</v>
      </c>
      <c r="P4984">
        <v>0</v>
      </c>
      <c r="Q4984">
        <v>9066.5357000000004</v>
      </c>
      <c r="R4984">
        <v>45332.678500000002</v>
      </c>
      <c r="S4984" t="s">
        <v>1428</v>
      </c>
    </row>
    <row r="4985" spans="1:19">
      <c r="A4985" t="s">
        <v>4679</v>
      </c>
      <c r="B4985">
        <v>44336</v>
      </c>
      <c r="C4985" t="s">
        <v>4680</v>
      </c>
      <c r="D4985" s="132">
        <v>44336</v>
      </c>
      <c r="E4985" t="s">
        <v>1429</v>
      </c>
      <c r="F4985" t="s">
        <v>34</v>
      </c>
      <c r="G4985" t="s">
        <v>1435</v>
      </c>
      <c r="H4985" t="s">
        <v>24</v>
      </c>
      <c r="I4985" t="s">
        <v>1408</v>
      </c>
      <c r="J4985">
        <v>5</v>
      </c>
      <c r="K4985">
        <v>7760</v>
      </c>
      <c r="L4985">
        <v>38800</v>
      </c>
      <c r="M4985">
        <v>18.476199999999999</v>
      </c>
      <c r="N4985">
        <v>92.381</v>
      </c>
      <c r="O4985">
        <v>0</v>
      </c>
      <c r="P4985">
        <v>0</v>
      </c>
      <c r="Q4985">
        <v>7778.4762000000001</v>
      </c>
      <c r="R4985">
        <v>38892.381000000001</v>
      </c>
      <c r="S4985" t="s">
        <v>1428</v>
      </c>
    </row>
    <row r="4986" spans="1:19">
      <c r="A4986" t="s">
        <v>4679</v>
      </c>
      <c r="B4986">
        <v>44336</v>
      </c>
      <c r="C4986" t="s">
        <v>4680</v>
      </c>
      <c r="D4986" s="132">
        <v>44336</v>
      </c>
      <c r="E4986" t="s">
        <v>1429</v>
      </c>
      <c r="F4986" t="s">
        <v>34</v>
      </c>
      <c r="G4986" t="s">
        <v>1435</v>
      </c>
      <c r="H4986" t="s">
        <v>24</v>
      </c>
      <c r="I4986" t="s">
        <v>2141</v>
      </c>
      <c r="J4986">
        <v>20</v>
      </c>
      <c r="K4986">
        <v>1176</v>
      </c>
      <c r="L4986">
        <v>23520</v>
      </c>
      <c r="M4986">
        <v>2.8</v>
      </c>
      <c r="N4986">
        <v>56</v>
      </c>
      <c r="O4986">
        <v>0</v>
      </c>
      <c r="P4986">
        <v>0</v>
      </c>
      <c r="Q4986">
        <v>1178.8</v>
      </c>
      <c r="R4986">
        <v>23576</v>
      </c>
      <c r="S4986" t="s">
        <v>1428</v>
      </c>
    </row>
    <row r="4987" spans="1:19">
      <c r="A4987" t="s">
        <v>4681</v>
      </c>
      <c r="B4987">
        <v>44336</v>
      </c>
      <c r="C4987" t="s">
        <v>4682</v>
      </c>
      <c r="D4987" s="132">
        <v>44336</v>
      </c>
      <c r="E4987" t="s">
        <v>1429</v>
      </c>
      <c r="F4987" t="s">
        <v>30</v>
      </c>
      <c r="G4987" t="s">
        <v>1449</v>
      </c>
      <c r="H4987" t="s">
        <v>24</v>
      </c>
      <c r="I4987" t="s">
        <v>1375</v>
      </c>
      <c r="J4987">
        <v>80</v>
      </c>
      <c r="K4987">
        <v>1400</v>
      </c>
      <c r="L4987">
        <v>112000</v>
      </c>
      <c r="M4987">
        <v>3.3332999999999999</v>
      </c>
      <c r="N4987">
        <v>266.66399999999999</v>
      </c>
      <c r="O4987">
        <v>0</v>
      </c>
      <c r="P4987">
        <v>0</v>
      </c>
      <c r="Q4987">
        <v>1403.3333</v>
      </c>
      <c r="R4987">
        <v>112266.664</v>
      </c>
      <c r="S4987" t="s">
        <v>1428</v>
      </c>
    </row>
    <row r="4988" spans="1:19">
      <c r="A4988" t="s">
        <v>4681</v>
      </c>
      <c r="B4988">
        <v>44336</v>
      </c>
      <c r="C4988" t="s">
        <v>4682</v>
      </c>
      <c r="D4988" s="132">
        <v>44336</v>
      </c>
      <c r="E4988" t="s">
        <v>1429</v>
      </c>
      <c r="F4988" t="s">
        <v>30</v>
      </c>
      <c r="G4988" t="s">
        <v>1449</v>
      </c>
      <c r="H4988" t="s">
        <v>24</v>
      </c>
      <c r="I4988" t="s">
        <v>1156</v>
      </c>
      <c r="J4988">
        <v>10</v>
      </c>
      <c r="K4988">
        <v>1419</v>
      </c>
      <c r="L4988">
        <v>14190</v>
      </c>
      <c r="M4988">
        <v>3.3786</v>
      </c>
      <c r="N4988">
        <v>33.786000000000001</v>
      </c>
      <c r="O4988">
        <v>0</v>
      </c>
      <c r="P4988">
        <v>0</v>
      </c>
      <c r="Q4988">
        <v>1422.3786</v>
      </c>
      <c r="R4988">
        <v>14223.786</v>
      </c>
      <c r="S4988" t="s">
        <v>1428</v>
      </c>
    </row>
    <row r="4989" spans="1:19">
      <c r="A4989" t="s">
        <v>4681</v>
      </c>
      <c r="B4989">
        <v>44336</v>
      </c>
      <c r="C4989" t="s">
        <v>4682</v>
      </c>
      <c r="D4989" s="132">
        <v>44336</v>
      </c>
      <c r="E4989" t="s">
        <v>1429</v>
      </c>
      <c r="F4989" t="s">
        <v>30</v>
      </c>
      <c r="G4989" t="s">
        <v>1449</v>
      </c>
      <c r="H4989" t="s">
        <v>24</v>
      </c>
      <c r="I4989" t="s">
        <v>2141</v>
      </c>
      <c r="J4989">
        <v>60</v>
      </c>
      <c r="K4989">
        <v>1176</v>
      </c>
      <c r="L4989">
        <v>70560</v>
      </c>
      <c r="M4989">
        <v>2.8</v>
      </c>
      <c r="N4989">
        <v>168</v>
      </c>
      <c r="O4989">
        <v>0</v>
      </c>
      <c r="P4989">
        <v>0</v>
      </c>
      <c r="Q4989">
        <v>1178.8</v>
      </c>
      <c r="R4989">
        <v>70728</v>
      </c>
      <c r="S4989" t="s">
        <v>1428</v>
      </c>
    </row>
    <row r="4990" spans="1:19">
      <c r="A4990" t="s">
        <v>4681</v>
      </c>
      <c r="B4990">
        <v>44336</v>
      </c>
      <c r="C4990" t="s">
        <v>4682</v>
      </c>
      <c r="D4990" s="132">
        <v>44336</v>
      </c>
      <c r="E4990" t="s">
        <v>1429</v>
      </c>
      <c r="F4990" t="s">
        <v>30</v>
      </c>
      <c r="G4990" t="s">
        <v>1449</v>
      </c>
      <c r="H4990" t="s">
        <v>24</v>
      </c>
      <c r="I4990" t="s">
        <v>1319</v>
      </c>
      <c r="J4990">
        <v>5</v>
      </c>
      <c r="K4990">
        <v>1244</v>
      </c>
      <c r="L4990">
        <v>6220</v>
      </c>
      <c r="M4990">
        <v>2.9619</v>
      </c>
      <c r="N4990">
        <v>14.8095</v>
      </c>
      <c r="O4990">
        <v>0</v>
      </c>
      <c r="P4990">
        <v>0</v>
      </c>
      <c r="Q4990">
        <v>1246.9619</v>
      </c>
      <c r="R4990">
        <v>6234.8095000000003</v>
      </c>
      <c r="S4990" t="s">
        <v>1428</v>
      </c>
    </row>
    <row r="4991" spans="1:19">
      <c r="A4991" t="s">
        <v>4681</v>
      </c>
      <c r="B4991">
        <v>44336</v>
      </c>
      <c r="C4991" t="s">
        <v>4682</v>
      </c>
      <c r="D4991" s="132">
        <v>44336</v>
      </c>
      <c r="E4991" t="s">
        <v>1429</v>
      </c>
      <c r="F4991" t="s">
        <v>30</v>
      </c>
      <c r="G4991" t="s">
        <v>1449</v>
      </c>
      <c r="H4991" t="s">
        <v>24</v>
      </c>
      <c r="I4991" t="s">
        <v>1379</v>
      </c>
      <c r="J4991">
        <v>10</v>
      </c>
      <c r="K4991">
        <v>1186</v>
      </c>
      <c r="L4991">
        <v>11860</v>
      </c>
      <c r="M4991">
        <v>2.8237999999999999</v>
      </c>
      <c r="N4991">
        <v>28.238</v>
      </c>
      <c r="O4991">
        <v>0</v>
      </c>
      <c r="P4991">
        <v>0</v>
      </c>
      <c r="Q4991">
        <v>1188.8237999999999</v>
      </c>
      <c r="R4991">
        <v>11888.237999999999</v>
      </c>
      <c r="S4991" t="s">
        <v>1428</v>
      </c>
    </row>
    <row r="4992" spans="1:19">
      <c r="A4992" t="s">
        <v>4683</v>
      </c>
      <c r="B4992">
        <v>44336</v>
      </c>
      <c r="C4992" t="s">
        <v>4684</v>
      </c>
      <c r="D4992" s="132">
        <v>44336</v>
      </c>
      <c r="E4992" t="s">
        <v>1429</v>
      </c>
      <c r="F4992" t="s">
        <v>23</v>
      </c>
      <c r="G4992" t="s">
        <v>1435</v>
      </c>
      <c r="H4992" t="s">
        <v>24</v>
      </c>
      <c r="I4992" t="s">
        <v>1408</v>
      </c>
      <c r="J4992">
        <v>10</v>
      </c>
      <c r="K4992">
        <v>7760</v>
      </c>
      <c r="L4992">
        <v>77600</v>
      </c>
      <c r="M4992">
        <v>18.476199999999999</v>
      </c>
      <c r="N4992">
        <v>184.762</v>
      </c>
      <c r="O4992">
        <v>0</v>
      </c>
      <c r="P4992">
        <v>0</v>
      </c>
      <c r="Q4992">
        <v>7778.4762000000001</v>
      </c>
      <c r="R4992">
        <v>77784.762000000002</v>
      </c>
      <c r="S4992" t="s">
        <v>1428</v>
      </c>
    </row>
    <row r="4993" spans="1:19">
      <c r="A4993" t="s">
        <v>4683</v>
      </c>
      <c r="B4993">
        <v>44336</v>
      </c>
      <c r="C4993" t="s">
        <v>4684</v>
      </c>
      <c r="D4993" s="132">
        <v>44336</v>
      </c>
      <c r="E4993" t="s">
        <v>1429</v>
      </c>
      <c r="F4993" t="s">
        <v>23</v>
      </c>
      <c r="G4993" t="s">
        <v>1435</v>
      </c>
      <c r="H4993" t="s">
        <v>24</v>
      </c>
      <c r="I4993" t="s">
        <v>1344</v>
      </c>
      <c r="J4993">
        <v>5</v>
      </c>
      <c r="K4993">
        <v>9850</v>
      </c>
      <c r="L4993">
        <v>49250</v>
      </c>
      <c r="M4993">
        <v>23.452400000000001</v>
      </c>
      <c r="N4993">
        <v>117.262</v>
      </c>
      <c r="O4993">
        <v>0</v>
      </c>
      <c r="P4993">
        <v>0</v>
      </c>
      <c r="Q4993">
        <v>9873.4524000000001</v>
      </c>
      <c r="R4993">
        <v>49367.262000000002</v>
      </c>
      <c r="S4993" t="s">
        <v>1428</v>
      </c>
    </row>
    <row r="4994" spans="1:19">
      <c r="A4994" t="s">
        <v>4683</v>
      </c>
      <c r="B4994">
        <v>44336</v>
      </c>
      <c r="C4994" t="s">
        <v>4684</v>
      </c>
      <c r="D4994" s="132">
        <v>44336</v>
      </c>
      <c r="E4994" t="s">
        <v>1429</v>
      </c>
      <c r="F4994" t="s">
        <v>23</v>
      </c>
      <c r="G4994" t="s">
        <v>1435</v>
      </c>
      <c r="H4994" t="s">
        <v>24</v>
      </c>
      <c r="I4994" t="s">
        <v>1156</v>
      </c>
      <c r="J4994">
        <v>10</v>
      </c>
      <c r="K4994">
        <v>1419</v>
      </c>
      <c r="L4994">
        <v>14190</v>
      </c>
      <c r="M4994">
        <v>3.3786</v>
      </c>
      <c r="N4994">
        <v>33.786000000000001</v>
      </c>
      <c r="O4994">
        <v>0</v>
      </c>
      <c r="P4994">
        <v>0</v>
      </c>
      <c r="Q4994">
        <v>1422.3786</v>
      </c>
      <c r="R4994">
        <v>14223.786</v>
      </c>
      <c r="S4994" t="s">
        <v>1428</v>
      </c>
    </row>
    <row r="4995" spans="1:19">
      <c r="A4995" t="s">
        <v>4683</v>
      </c>
      <c r="B4995">
        <v>44336</v>
      </c>
      <c r="C4995" t="s">
        <v>4684</v>
      </c>
      <c r="D4995" s="132">
        <v>44336</v>
      </c>
      <c r="E4995" t="s">
        <v>1429</v>
      </c>
      <c r="F4995" t="s">
        <v>23</v>
      </c>
      <c r="G4995" t="s">
        <v>1435</v>
      </c>
      <c r="H4995" t="s">
        <v>24</v>
      </c>
      <c r="I4995" t="s">
        <v>1319</v>
      </c>
      <c r="J4995">
        <v>20</v>
      </c>
      <c r="K4995">
        <v>1244</v>
      </c>
      <c r="L4995">
        <v>24880</v>
      </c>
      <c r="M4995">
        <v>2.9619</v>
      </c>
      <c r="N4995">
        <v>59.238</v>
      </c>
      <c r="O4995">
        <v>0</v>
      </c>
      <c r="P4995">
        <v>0</v>
      </c>
      <c r="Q4995">
        <v>1246.9619</v>
      </c>
      <c r="R4995">
        <v>24939.238000000001</v>
      </c>
      <c r="S4995" t="s">
        <v>1428</v>
      </c>
    </row>
    <row r="4996" spans="1:19">
      <c r="A4996" t="s">
        <v>4683</v>
      </c>
      <c r="B4996">
        <v>44336</v>
      </c>
      <c r="C4996" t="s">
        <v>4684</v>
      </c>
      <c r="D4996" s="132">
        <v>44336</v>
      </c>
      <c r="E4996" t="s">
        <v>1429</v>
      </c>
      <c r="F4996" t="s">
        <v>23</v>
      </c>
      <c r="G4996" t="s">
        <v>1435</v>
      </c>
      <c r="H4996" t="s">
        <v>24</v>
      </c>
      <c r="I4996" t="s">
        <v>1379</v>
      </c>
      <c r="J4996">
        <v>40</v>
      </c>
      <c r="K4996">
        <v>1186</v>
      </c>
      <c r="L4996">
        <v>47440</v>
      </c>
      <c r="M4996">
        <v>2.8237999999999999</v>
      </c>
      <c r="N4996">
        <v>112.952</v>
      </c>
      <c r="O4996">
        <v>0</v>
      </c>
      <c r="P4996">
        <v>0</v>
      </c>
      <c r="Q4996">
        <v>1188.8237999999999</v>
      </c>
      <c r="R4996">
        <v>47552.951999999997</v>
      </c>
      <c r="S4996" t="s">
        <v>1428</v>
      </c>
    </row>
    <row r="4997" spans="1:19">
      <c r="A4997" t="s">
        <v>4683</v>
      </c>
      <c r="B4997">
        <v>44336</v>
      </c>
      <c r="C4997" t="s">
        <v>4684</v>
      </c>
      <c r="D4997" s="132">
        <v>44336</v>
      </c>
      <c r="E4997" t="s">
        <v>1429</v>
      </c>
      <c r="F4997" t="s">
        <v>23</v>
      </c>
      <c r="G4997" t="s">
        <v>1435</v>
      </c>
      <c r="H4997" t="s">
        <v>24</v>
      </c>
      <c r="I4997" t="s">
        <v>2141</v>
      </c>
      <c r="J4997">
        <v>40</v>
      </c>
      <c r="K4997">
        <v>1176</v>
      </c>
      <c r="L4997">
        <v>47040</v>
      </c>
      <c r="M4997">
        <v>2.8</v>
      </c>
      <c r="N4997">
        <v>112</v>
      </c>
      <c r="O4997">
        <v>0</v>
      </c>
      <c r="P4997">
        <v>0</v>
      </c>
      <c r="Q4997">
        <v>1178.8</v>
      </c>
      <c r="R4997">
        <v>47152</v>
      </c>
      <c r="S4997" t="s">
        <v>1428</v>
      </c>
    </row>
    <row r="4998" spans="1:19">
      <c r="A4998" t="s">
        <v>4685</v>
      </c>
      <c r="B4998">
        <v>44336</v>
      </c>
      <c r="C4998" t="s">
        <v>4686</v>
      </c>
      <c r="D4998" s="132">
        <v>44336</v>
      </c>
      <c r="E4998" t="s">
        <v>1429</v>
      </c>
      <c r="F4998" t="s">
        <v>978</v>
      </c>
      <c r="G4998" t="s">
        <v>76</v>
      </c>
      <c r="H4998" t="s">
        <v>66</v>
      </c>
      <c r="I4998" t="s">
        <v>1322</v>
      </c>
      <c r="J4998">
        <v>40</v>
      </c>
      <c r="K4998">
        <v>1361</v>
      </c>
      <c r="L4998">
        <v>54440</v>
      </c>
      <c r="M4998">
        <v>3.2404999999999999</v>
      </c>
      <c r="N4998">
        <v>129.62</v>
      </c>
      <c r="O4998">
        <v>0</v>
      </c>
      <c r="P4998">
        <v>0</v>
      </c>
      <c r="Q4998">
        <v>1364.2405000000001</v>
      </c>
      <c r="R4998">
        <v>54569.62</v>
      </c>
      <c r="S4998" t="s">
        <v>1428</v>
      </c>
    </row>
    <row r="4999" spans="1:19">
      <c r="A4999" t="s">
        <v>4685</v>
      </c>
      <c r="B4999">
        <v>44336</v>
      </c>
      <c r="C4999" t="s">
        <v>4686</v>
      </c>
      <c r="D4999" s="132">
        <v>44336</v>
      </c>
      <c r="E4999" t="s">
        <v>1429</v>
      </c>
      <c r="F4999" t="s">
        <v>978</v>
      </c>
      <c r="G4999" t="s">
        <v>76</v>
      </c>
      <c r="H4999" t="s">
        <v>66</v>
      </c>
      <c r="I4999" t="s">
        <v>1319</v>
      </c>
      <c r="J4999">
        <v>40</v>
      </c>
      <c r="K4999">
        <v>1244</v>
      </c>
      <c r="L4999">
        <v>49760</v>
      </c>
      <c r="M4999">
        <v>2.9619</v>
      </c>
      <c r="N4999">
        <v>118.476</v>
      </c>
      <c r="O4999">
        <v>0</v>
      </c>
      <c r="P4999">
        <v>0</v>
      </c>
      <c r="Q4999">
        <v>1246.9619</v>
      </c>
      <c r="R4999">
        <v>49878.476000000002</v>
      </c>
      <c r="S4999" t="s">
        <v>1428</v>
      </c>
    </row>
    <row r="5000" spans="1:19">
      <c r="A5000" t="s">
        <v>4687</v>
      </c>
      <c r="B5000">
        <v>44336</v>
      </c>
      <c r="C5000" t="s">
        <v>4688</v>
      </c>
      <c r="D5000" s="132">
        <v>44336</v>
      </c>
      <c r="E5000" t="s">
        <v>1429</v>
      </c>
      <c r="F5000" t="s">
        <v>51</v>
      </c>
      <c r="G5000" t="s">
        <v>1051</v>
      </c>
      <c r="H5000" t="s">
        <v>54</v>
      </c>
      <c r="I5000" t="s">
        <v>1375</v>
      </c>
      <c r="J5000">
        <v>10</v>
      </c>
      <c r="K5000">
        <v>1400</v>
      </c>
      <c r="L5000">
        <v>14000</v>
      </c>
      <c r="M5000">
        <v>3.3332999999999999</v>
      </c>
      <c r="N5000">
        <v>33.332999999999998</v>
      </c>
      <c r="O5000">
        <v>0</v>
      </c>
      <c r="P5000">
        <v>0</v>
      </c>
      <c r="Q5000">
        <v>1403.3333</v>
      </c>
      <c r="R5000">
        <v>14033.333000000001</v>
      </c>
      <c r="S5000" t="s">
        <v>1428</v>
      </c>
    </row>
    <row r="5001" spans="1:19">
      <c r="A5001" t="s">
        <v>4687</v>
      </c>
      <c r="B5001">
        <v>44336</v>
      </c>
      <c r="C5001" t="s">
        <v>4688</v>
      </c>
      <c r="D5001" s="132">
        <v>44336</v>
      </c>
      <c r="E5001" t="s">
        <v>1429</v>
      </c>
      <c r="F5001" t="s">
        <v>51</v>
      </c>
      <c r="G5001" t="s">
        <v>1051</v>
      </c>
      <c r="H5001" t="s">
        <v>54</v>
      </c>
      <c r="I5001" t="s">
        <v>1379</v>
      </c>
      <c r="J5001">
        <v>10</v>
      </c>
      <c r="K5001">
        <v>1186</v>
      </c>
      <c r="L5001">
        <v>11860</v>
      </c>
      <c r="M5001">
        <v>2.8237999999999999</v>
      </c>
      <c r="N5001">
        <v>28.238</v>
      </c>
      <c r="O5001">
        <v>0</v>
      </c>
      <c r="P5001">
        <v>0</v>
      </c>
      <c r="Q5001">
        <v>1188.8237999999999</v>
      </c>
      <c r="R5001">
        <v>11888.237999999999</v>
      </c>
      <c r="S5001" t="s">
        <v>1428</v>
      </c>
    </row>
    <row r="5002" spans="1:19">
      <c r="A5002" t="s">
        <v>4687</v>
      </c>
      <c r="B5002">
        <v>44336</v>
      </c>
      <c r="C5002" t="s">
        <v>4688</v>
      </c>
      <c r="D5002" s="132">
        <v>44336</v>
      </c>
      <c r="E5002" t="s">
        <v>1429</v>
      </c>
      <c r="F5002" t="s">
        <v>51</v>
      </c>
      <c r="G5002" t="s">
        <v>1051</v>
      </c>
      <c r="H5002" t="s">
        <v>54</v>
      </c>
      <c r="I5002" t="s">
        <v>1322</v>
      </c>
      <c r="J5002">
        <v>10</v>
      </c>
      <c r="K5002">
        <v>1361</v>
      </c>
      <c r="L5002">
        <v>13610</v>
      </c>
      <c r="M5002">
        <v>3.2404999999999999</v>
      </c>
      <c r="N5002">
        <v>32.405000000000001</v>
      </c>
      <c r="O5002">
        <v>0</v>
      </c>
      <c r="P5002">
        <v>0</v>
      </c>
      <c r="Q5002">
        <v>1364.2405000000001</v>
      </c>
      <c r="R5002">
        <v>13642.405000000001</v>
      </c>
      <c r="S5002" t="s">
        <v>1428</v>
      </c>
    </row>
    <row r="5003" spans="1:19">
      <c r="A5003" t="s">
        <v>4687</v>
      </c>
      <c r="B5003">
        <v>44336</v>
      </c>
      <c r="C5003" t="s">
        <v>4688</v>
      </c>
      <c r="D5003" s="132">
        <v>44336</v>
      </c>
      <c r="E5003" t="s">
        <v>1429</v>
      </c>
      <c r="F5003" t="s">
        <v>51</v>
      </c>
      <c r="G5003" t="s">
        <v>1051</v>
      </c>
      <c r="H5003" t="s">
        <v>54</v>
      </c>
      <c r="I5003" t="s">
        <v>2141</v>
      </c>
      <c r="J5003">
        <v>30</v>
      </c>
      <c r="K5003">
        <v>1176</v>
      </c>
      <c r="L5003">
        <v>35280</v>
      </c>
      <c r="M5003">
        <v>2.8</v>
      </c>
      <c r="N5003">
        <v>84</v>
      </c>
      <c r="O5003">
        <v>0</v>
      </c>
      <c r="P5003">
        <v>0</v>
      </c>
      <c r="Q5003">
        <v>1178.8</v>
      </c>
      <c r="R5003">
        <v>35364</v>
      </c>
      <c r="S5003" t="s">
        <v>1428</v>
      </c>
    </row>
    <row r="5004" spans="1:19">
      <c r="A5004" t="s">
        <v>4687</v>
      </c>
      <c r="B5004">
        <v>44336</v>
      </c>
      <c r="C5004" t="s">
        <v>4688</v>
      </c>
      <c r="D5004" s="132">
        <v>44336</v>
      </c>
      <c r="E5004" t="s">
        <v>1429</v>
      </c>
      <c r="F5004" t="s">
        <v>51</v>
      </c>
      <c r="G5004" t="s">
        <v>1051</v>
      </c>
      <c r="H5004" t="s">
        <v>54</v>
      </c>
      <c r="I5004" t="s">
        <v>1319</v>
      </c>
      <c r="J5004">
        <v>10</v>
      </c>
      <c r="K5004">
        <v>1244</v>
      </c>
      <c r="L5004">
        <v>12440</v>
      </c>
      <c r="M5004">
        <v>2.9619</v>
      </c>
      <c r="N5004">
        <v>29.619</v>
      </c>
      <c r="O5004">
        <v>0</v>
      </c>
      <c r="P5004">
        <v>0</v>
      </c>
      <c r="Q5004">
        <v>1246.9619</v>
      </c>
      <c r="R5004">
        <v>12469.619000000001</v>
      </c>
      <c r="S5004" t="s">
        <v>1428</v>
      </c>
    </row>
    <row r="5005" spans="1:19">
      <c r="A5005" t="s">
        <v>4687</v>
      </c>
      <c r="B5005">
        <v>44336</v>
      </c>
      <c r="C5005" t="s">
        <v>4688</v>
      </c>
      <c r="D5005" s="132">
        <v>44336</v>
      </c>
      <c r="E5005" t="s">
        <v>1429</v>
      </c>
      <c r="F5005" t="s">
        <v>51</v>
      </c>
      <c r="G5005" t="s">
        <v>1051</v>
      </c>
      <c r="H5005" t="s">
        <v>54</v>
      </c>
      <c r="I5005" t="s">
        <v>1408</v>
      </c>
      <c r="J5005">
        <v>5</v>
      </c>
      <c r="K5005">
        <v>7760</v>
      </c>
      <c r="L5005">
        <v>38800</v>
      </c>
      <c r="M5005">
        <v>18.476199999999999</v>
      </c>
      <c r="N5005">
        <v>92.381</v>
      </c>
      <c r="O5005">
        <v>0</v>
      </c>
      <c r="P5005">
        <v>0</v>
      </c>
      <c r="Q5005">
        <v>7778.4762000000001</v>
      </c>
      <c r="R5005">
        <v>38892.381000000001</v>
      </c>
      <c r="S5005" t="s">
        <v>1428</v>
      </c>
    </row>
    <row r="5006" spans="1:19">
      <c r="A5006" t="s">
        <v>4689</v>
      </c>
      <c r="B5006">
        <v>44336</v>
      </c>
      <c r="C5006" t="s">
        <v>4690</v>
      </c>
      <c r="D5006" s="132">
        <v>44336</v>
      </c>
      <c r="E5006" t="s">
        <v>1429</v>
      </c>
      <c r="F5006" t="s">
        <v>1018</v>
      </c>
      <c r="G5006" t="s">
        <v>1439</v>
      </c>
      <c r="H5006" t="s">
        <v>66</v>
      </c>
      <c r="I5006" t="s">
        <v>1408</v>
      </c>
      <c r="J5006">
        <v>2</v>
      </c>
      <c r="K5006">
        <v>7760</v>
      </c>
      <c r="L5006">
        <v>15520</v>
      </c>
      <c r="M5006">
        <v>18.476199999999999</v>
      </c>
      <c r="N5006">
        <v>36.952399999999997</v>
      </c>
      <c r="O5006">
        <v>0</v>
      </c>
      <c r="P5006">
        <v>0</v>
      </c>
      <c r="Q5006">
        <v>7778.4762000000001</v>
      </c>
      <c r="R5006">
        <v>15556.9524</v>
      </c>
      <c r="S5006" t="s">
        <v>1428</v>
      </c>
    </row>
    <row r="5007" spans="1:19">
      <c r="A5007" t="s">
        <v>4689</v>
      </c>
      <c r="B5007">
        <v>44336</v>
      </c>
      <c r="C5007" t="s">
        <v>4690</v>
      </c>
      <c r="D5007" s="132">
        <v>44336</v>
      </c>
      <c r="E5007" t="s">
        <v>1429</v>
      </c>
      <c r="F5007" t="s">
        <v>1018</v>
      </c>
      <c r="G5007" t="s">
        <v>1439</v>
      </c>
      <c r="H5007" t="s">
        <v>66</v>
      </c>
      <c r="I5007" t="s">
        <v>1322</v>
      </c>
      <c r="J5007">
        <v>80</v>
      </c>
      <c r="K5007">
        <v>1361</v>
      </c>
      <c r="L5007">
        <v>108880</v>
      </c>
      <c r="M5007">
        <v>3.2404999999999999</v>
      </c>
      <c r="N5007">
        <v>259.24</v>
      </c>
      <c r="O5007">
        <v>0</v>
      </c>
      <c r="P5007">
        <v>0</v>
      </c>
      <c r="Q5007">
        <v>1364.2405000000001</v>
      </c>
      <c r="R5007">
        <v>109139.24</v>
      </c>
      <c r="S5007" t="s">
        <v>1428</v>
      </c>
    </row>
    <row r="5008" spans="1:19">
      <c r="A5008" t="s">
        <v>4691</v>
      </c>
      <c r="B5008">
        <v>44336</v>
      </c>
      <c r="C5008" t="s">
        <v>4692</v>
      </c>
      <c r="D5008" s="132">
        <v>44336</v>
      </c>
      <c r="E5008" t="s">
        <v>1429</v>
      </c>
      <c r="F5008" t="s">
        <v>931</v>
      </c>
      <c r="G5008" t="s">
        <v>1014</v>
      </c>
      <c r="H5008" t="s">
        <v>1433</v>
      </c>
      <c r="I5008" t="s">
        <v>1408</v>
      </c>
      <c r="J5008">
        <v>10</v>
      </c>
      <c r="K5008">
        <v>7760</v>
      </c>
      <c r="L5008">
        <v>77600</v>
      </c>
      <c r="M5008">
        <v>18.475999999999999</v>
      </c>
      <c r="N5008">
        <v>184.76</v>
      </c>
      <c r="O5008">
        <v>0</v>
      </c>
      <c r="P5008">
        <v>0</v>
      </c>
      <c r="Q5008">
        <v>7778.4762000000001</v>
      </c>
      <c r="R5008">
        <v>77784.762000000002</v>
      </c>
      <c r="S5008" t="s">
        <v>1428</v>
      </c>
    </row>
    <row r="5009" spans="1:19">
      <c r="A5009" t="s">
        <v>4691</v>
      </c>
      <c r="B5009">
        <v>44336</v>
      </c>
      <c r="C5009" t="s">
        <v>4692</v>
      </c>
      <c r="D5009" s="132">
        <v>44336</v>
      </c>
      <c r="E5009" t="s">
        <v>1429</v>
      </c>
      <c r="F5009" t="s">
        <v>931</v>
      </c>
      <c r="G5009" t="s">
        <v>1014</v>
      </c>
      <c r="H5009" t="s">
        <v>1433</v>
      </c>
      <c r="I5009" t="s">
        <v>1322</v>
      </c>
      <c r="J5009">
        <v>20</v>
      </c>
      <c r="K5009">
        <v>1361</v>
      </c>
      <c r="L5009">
        <v>27220</v>
      </c>
      <c r="M5009">
        <v>3.24</v>
      </c>
      <c r="N5009">
        <v>64.8</v>
      </c>
      <c r="O5009">
        <v>0</v>
      </c>
      <c r="P5009">
        <v>0</v>
      </c>
      <c r="Q5009">
        <v>1364.2405000000001</v>
      </c>
      <c r="R5009">
        <v>27284.81</v>
      </c>
      <c r="S5009" t="s">
        <v>1428</v>
      </c>
    </row>
    <row r="5010" spans="1:19">
      <c r="A5010" t="s">
        <v>4691</v>
      </c>
      <c r="B5010">
        <v>44336</v>
      </c>
      <c r="C5010" t="s">
        <v>4692</v>
      </c>
      <c r="D5010" s="132">
        <v>44336</v>
      </c>
      <c r="E5010" t="s">
        <v>1429</v>
      </c>
      <c r="F5010" t="s">
        <v>931</v>
      </c>
      <c r="G5010" t="s">
        <v>1014</v>
      </c>
      <c r="H5010" t="s">
        <v>1433</v>
      </c>
      <c r="I5010" t="s">
        <v>1319</v>
      </c>
      <c r="J5010">
        <v>20</v>
      </c>
      <c r="K5010">
        <v>1244</v>
      </c>
      <c r="L5010">
        <v>24880</v>
      </c>
      <c r="M5010">
        <v>2.9620000000000002</v>
      </c>
      <c r="N5010">
        <v>59.24</v>
      </c>
      <c r="O5010">
        <v>0</v>
      </c>
      <c r="P5010">
        <v>0</v>
      </c>
      <c r="Q5010">
        <v>1246.9619</v>
      </c>
      <c r="R5010">
        <v>24939.238000000001</v>
      </c>
      <c r="S5010" t="s">
        <v>1428</v>
      </c>
    </row>
    <row r="5011" spans="1:19">
      <c r="A5011" t="s">
        <v>4691</v>
      </c>
      <c r="B5011">
        <v>44336</v>
      </c>
      <c r="C5011" t="s">
        <v>4692</v>
      </c>
      <c r="D5011" s="132">
        <v>44336</v>
      </c>
      <c r="E5011" t="s">
        <v>1429</v>
      </c>
      <c r="F5011" t="s">
        <v>931</v>
      </c>
      <c r="G5011" t="s">
        <v>1014</v>
      </c>
      <c r="H5011" t="s">
        <v>1433</v>
      </c>
      <c r="I5011" t="s">
        <v>1475</v>
      </c>
      <c r="J5011">
        <v>5</v>
      </c>
      <c r="K5011">
        <v>9035</v>
      </c>
      <c r="L5011">
        <v>45175</v>
      </c>
      <c r="M5011">
        <v>21.512</v>
      </c>
      <c r="N5011">
        <v>107.56</v>
      </c>
      <c r="O5011">
        <v>0</v>
      </c>
      <c r="P5011">
        <v>0</v>
      </c>
      <c r="Q5011">
        <v>9056.5118999999995</v>
      </c>
      <c r="R5011">
        <v>45282.559500000003</v>
      </c>
      <c r="S5011" t="s">
        <v>1428</v>
      </c>
    </row>
    <row r="5012" spans="1:19">
      <c r="A5012" t="s">
        <v>4691</v>
      </c>
      <c r="B5012">
        <v>44336</v>
      </c>
      <c r="C5012" t="s">
        <v>4692</v>
      </c>
      <c r="D5012" s="132">
        <v>44336</v>
      </c>
      <c r="E5012" t="s">
        <v>1429</v>
      </c>
      <c r="F5012" t="s">
        <v>931</v>
      </c>
      <c r="G5012" t="s">
        <v>1014</v>
      </c>
      <c r="H5012" t="s">
        <v>1433</v>
      </c>
      <c r="I5012" t="s">
        <v>1420</v>
      </c>
      <c r="J5012">
        <v>5</v>
      </c>
      <c r="K5012">
        <v>9035</v>
      </c>
      <c r="L5012">
        <v>45175</v>
      </c>
      <c r="M5012">
        <v>21.512</v>
      </c>
      <c r="N5012">
        <v>107.56</v>
      </c>
      <c r="O5012">
        <v>0</v>
      </c>
      <c r="P5012">
        <v>0</v>
      </c>
      <c r="Q5012">
        <v>9056.5118999999995</v>
      </c>
      <c r="R5012">
        <v>45282.559500000003</v>
      </c>
      <c r="S5012" t="s">
        <v>1428</v>
      </c>
    </row>
    <row r="5013" spans="1:19">
      <c r="A5013" t="s">
        <v>4693</v>
      </c>
      <c r="B5013">
        <v>44336</v>
      </c>
      <c r="C5013" t="s">
        <v>4694</v>
      </c>
      <c r="D5013" s="132">
        <v>44336</v>
      </c>
      <c r="E5013" t="s">
        <v>1429</v>
      </c>
      <c r="F5013" t="s">
        <v>100</v>
      </c>
      <c r="G5013" t="s">
        <v>1046</v>
      </c>
      <c r="H5013" t="s">
        <v>1433</v>
      </c>
      <c r="I5013" t="s">
        <v>1375</v>
      </c>
      <c r="J5013">
        <v>40</v>
      </c>
      <c r="K5013">
        <v>1400</v>
      </c>
      <c r="L5013">
        <v>56000</v>
      </c>
      <c r="M5013">
        <v>3.3330000000000002</v>
      </c>
      <c r="N5013">
        <v>133.32</v>
      </c>
      <c r="O5013">
        <v>0</v>
      </c>
      <c r="P5013">
        <v>0</v>
      </c>
      <c r="Q5013">
        <v>1403.3333</v>
      </c>
      <c r="R5013">
        <v>56133.332000000002</v>
      </c>
      <c r="S5013" t="s">
        <v>1428</v>
      </c>
    </row>
    <row r="5014" spans="1:19">
      <c r="A5014" t="s">
        <v>4693</v>
      </c>
      <c r="B5014">
        <v>44336</v>
      </c>
      <c r="C5014" t="s">
        <v>4694</v>
      </c>
      <c r="D5014" s="132">
        <v>44336</v>
      </c>
      <c r="E5014" t="s">
        <v>1429</v>
      </c>
      <c r="F5014" t="s">
        <v>100</v>
      </c>
      <c r="G5014" t="s">
        <v>1046</v>
      </c>
      <c r="H5014" t="s">
        <v>1433</v>
      </c>
      <c r="I5014" t="s">
        <v>1319</v>
      </c>
      <c r="J5014">
        <v>30</v>
      </c>
      <c r="K5014">
        <v>1244</v>
      </c>
      <c r="L5014">
        <v>37320</v>
      </c>
      <c r="M5014">
        <v>2.9620000000000002</v>
      </c>
      <c r="N5014">
        <v>88.86</v>
      </c>
      <c r="O5014">
        <v>0</v>
      </c>
      <c r="P5014">
        <v>0</v>
      </c>
      <c r="Q5014">
        <v>1246.9619</v>
      </c>
      <c r="R5014">
        <v>37408.857000000004</v>
      </c>
      <c r="S5014" t="s">
        <v>1428</v>
      </c>
    </row>
    <row r="5015" spans="1:19">
      <c r="A5015" t="s">
        <v>4693</v>
      </c>
      <c r="B5015">
        <v>44336</v>
      </c>
      <c r="C5015" t="s">
        <v>4694</v>
      </c>
      <c r="D5015" s="132">
        <v>44336</v>
      </c>
      <c r="E5015" t="s">
        <v>1429</v>
      </c>
      <c r="F5015" t="s">
        <v>100</v>
      </c>
      <c r="G5015" t="s">
        <v>1046</v>
      </c>
      <c r="H5015" t="s">
        <v>1433</v>
      </c>
      <c r="I5015" t="s">
        <v>1322</v>
      </c>
      <c r="J5015">
        <v>40</v>
      </c>
      <c r="K5015">
        <v>1361</v>
      </c>
      <c r="L5015">
        <v>54440</v>
      </c>
      <c r="M5015">
        <v>3.24</v>
      </c>
      <c r="N5015">
        <v>129.6</v>
      </c>
      <c r="O5015">
        <v>0</v>
      </c>
      <c r="P5015">
        <v>0</v>
      </c>
      <c r="Q5015">
        <v>1364.2405000000001</v>
      </c>
      <c r="R5015">
        <v>54569.62</v>
      </c>
      <c r="S5015" t="s">
        <v>1428</v>
      </c>
    </row>
    <row r="5016" spans="1:19">
      <c r="A5016" t="s">
        <v>4693</v>
      </c>
      <c r="B5016">
        <v>44336</v>
      </c>
      <c r="C5016" t="s">
        <v>4694</v>
      </c>
      <c r="D5016" s="132">
        <v>44336</v>
      </c>
      <c r="E5016" t="s">
        <v>1429</v>
      </c>
      <c r="F5016" t="s">
        <v>100</v>
      </c>
      <c r="G5016" t="s">
        <v>1046</v>
      </c>
      <c r="H5016" t="s">
        <v>1433</v>
      </c>
      <c r="I5016" t="s">
        <v>1156</v>
      </c>
      <c r="J5016">
        <v>160</v>
      </c>
      <c r="K5016">
        <v>1419</v>
      </c>
      <c r="L5016">
        <v>227040</v>
      </c>
      <c r="M5016">
        <v>3.379</v>
      </c>
      <c r="N5016">
        <v>540.64</v>
      </c>
      <c r="O5016">
        <v>0</v>
      </c>
      <c r="P5016">
        <v>0</v>
      </c>
      <c r="Q5016">
        <v>1422.3786</v>
      </c>
      <c r="R5016">
        <v>227580.576</v>
      </c>
      <c r="S5016" t="s">
        <v>1428</v>
      </c>
    </row>
    <row r="5017" spans="1:19">
      <c r="A5017" t="s">
        <v>4695</v>
      </c>
      <c r="B5017">
        <v>44336</v>
      </c>
      <c r="C5017" t="s">
        <v>4696</v>
      </c>
      <c r="D5017" s="132">
        <v>44336</v>
      </c>
      <c r="E5017" t="s">
        <v>1429</v>
      </c>
      <c r="F5017" t="s">
        <v>95</v>
      </c>
      <c r="G5017" t="s">
        <v>1014</v>
      </c>
      <c r="H5017" t="s">
        <v>1433</v>
      </c>
      <c r="I5017" t="s">
        <v>1375</v>
      </c>
      <c r="J5017">
        <v>10</v>
      </c>
      <c r="K5017">
        <v>1400</v>
      </c>
      <c r="L5017">
        <v>14000</v>
      </c>
      <c r="M5017">
        <v>3.3330000000000002</v>
      </c>
      <c r="N5017">
        <v>33.33</v>
      </c>
      <c r="O5017">
        <v>0</v>
      </c>
      <c r="P5017">
        <v>0</v>
      </c>
      <c r="Q5017">
        <v>1403.3333</v>
      </c>
      <c r="R5017">
        <v>14033.333000000001</v>
      </c>
      <c r="S5017" t="s">
        <v>1428</v>
      </c>
    </row>
    <row r="5018" spans="1:19">
      <c r="A5018" t="s">
        <v>4697</v>
      </c>
      <c r="B5018">
        <v>44336</v>
      </c>
      <c r="C5018" t="s">
        <v>4698</v>
      </c>
      <c r="D5018" s="132">
        <v>44336</v>
      </c>
      <c r="E5018" t="s">
        <v>1429</v>
      </c>
      <c r="F5018" t="s">
        <v>114</v>
      </c>
      <c r="G5018" t="s">
        <v>1440</v>
      </c>
      <c r="H5018" t="s">
        <v>117</v>
      </c>
      <c r="I5018" t="s">
        <v>1389</v>
      </c>
      <c r="J5018">
        <v>1</v>
      </c>
      <c r="K5018">
        <v>7050</v>
      </c>
      <c r="L5018">
        <v>7050</v>
      </c>
      <c r="M5018">
        <v>16.785699999999999</v>
      </c>
      <c r="N5018">
        <v>16.785699999999999</v>
      </c>
      <c r="O5018">
        <v>0</v>
      </c>
      <c r="P5018">
        <v>0</v>
      </c>
      <c r="Q5018">
        <v>7066.7857000000004</v>
      </c>
      <c r="R5018">
        <v>7066.7857000000004</v>
      </c>
      <c r="S5018" t="s">
        <v>1428</v>
      </c>
    </row>
    <row r="5019" spans="1:19">
      <c r="A5019" t="s">
        <v>4697</v>
      </c>
      <c r="B5019">
        <v>44336</v>
      </c>
      <c r="C5019" t="s">
        <v>4698</v>
      </c>
      <c r="D5019" s="132">
        <v>44336</v>
      </c>
      <c r="E5019" t="s">
        <v>1429</v>
      </c>
      <c r="F5019" t="s">
        <v>114</v>
      </c>
      <c r="G5019" t="s">
        <v>1440</v>
      </c>
      <c r="H5019" t="s">
        <v>117</v>
      </c>
      <c r="I5019" t="s">
        <v>1475</v>
      </c>
      <c r="J5019">
        <v>10</v>
      </c>
      <c r="K5019">
        <v>9035</v>
      </c>
      <c r="L5019">
        <v>90350</v>
      </c>
      <c r="M5019">
        <v>21.511900000000001</v>
      </c>
      <c r="N5019">
        <v>215.119</v>
      </c>
      <c r="O5019">
        <v>0</v>
      </c>
      <c r="P5019">
        <v>0</v>
      </c>
      <c r="Q5019">
        <v>9056.5118999999995</v>
      </c>
      <c r="R5019">
        <v>90565.119000000006</v>
      </c>
      <c r="S5019" t="s">
        <v>1428</v>
      </c>
    </row>
    <row r="5020" spans="1:19">
      <c r="A5020" t="s">
        <v>4699</v>
      </c>
      <c r="B5020">
        <v>44336</v>
      </c>
      <c r="C5020" t="s">
        <v>4700</v>
      </c>
      <c r="D5020" s="132">
        <v>44336</v>
      </c>
      <c r="E5020" t="s">
        <v>1429</v>
      </c>
      <c r="F5020" t="s">
        <v>115</v>
      </c>
      <c r="G5020" t="s">
        <v>1440</v>
      </c>
      <c r="H5020" t="s">
        <v>117</v>
      </c>
      <c r="I5020" t="s">
        <v>1475</v>
      </c>
      <c r="J5020">
        <v>10</v>
      </c>
      <c r="K5020">
        <v>9035</v>
      </c>
      <c r="L5020">
        <v>90350</v>
      </c>
      <c r="M5020">
        <v>21.511900000000001</v>
      </c>
      <c r="N5020">
        <v>215.119</v>
      </c>
      <c r="O5020">
        <v>0</v>
      </c>
      <c r="P5020">
        <v>0</v>
      </c>
      <c r="Q5020">
        <v>9056.5118999999995</v>
      </c>
      <c r="R5020">
        <v>90565.119000000006</v>
      </c>
      <c r="S5020" t="s">
        <v>1428</v>
      </c>
    </row>
    <row r="5021" spans="1:19">
      <c r="A5021" t="s">
        <v>4701</v>
      </c>
      <c r="B5021">
        <v>44336</v>
      </c>
      <c r="C5021" t="s">
        <v>4702</v>
      </c>
      <c r="D5021" s="132">
        <v>44336</v>
      </c>
      <c r="E5021" t="s">
        <v>1429</v>
      </c>
      <c r="F5021" t="s">
        <v>109</v>
      </c>
      <c r="G5021" t="s">
        <v>117</v>
      </c>
      <c r="H5021" t="s">
        <v>117</v>
      </c>
      <c r="I5021" t="s">
        <v>1408</v>
      </c>
      <c r="J5021">
        <v>20</v>
      </c>
      <c r="K5021">
        <v>7760</v>
      </c>
      <c r="L5021">
        <v>155200</v>
      </c>
      <c r="M5021">
        <v>18.476199999999999</v>
      </c>
      <c r="N5021">
        <v>369.524</v>
      </c>
      <c r="O5021">
        <v>0</v>
      </c>
      <c r="P5021">
        <v>0</v>
      </c>
      <c r="Q5021">
        <v>7778.4762000000001</v>
      </c>
      <c r="R5021">
        <v>155569.524</v>
      </c>
      <c r="S5021" t="s">
        <v>1428</v>
      </c>
    </row>
    <row r="5022" spans="1:19">
      <c r="A5022" t="s">
        <v>4701</v>
      </c>
      <c r="B5022">
        <v>44336</v>
      </c>
      <c r="C5022" t="s">
        <v>4702</v>
      </c>
      <c r="D5022" s="132">
        <v>44336</v>
      </c>
      <c r="E5022" t="s">
        <v>1429</v>
      </c>
      <c r="F5022" t="s">
        <v>109</v>
      </c>
      <c r="G5022" t="s">
        <v>117</v>
      </c>
      <c r="H5022" t="s">
        <v>117</v>
      </c>
      <c r="I5022" t="s">
        <v>1344</v>
      </c>
      <c r="J5022">
        <v>10</v>
      </c>
      <c r="K5022">
        <v>9850</v>
      </c>
      <c r="L5022">
        <v>98500</v>
      </c>
      <c r="M5022">
        <v>23.452400000000001</v>
      </c>
      <c r="N5022">
        <v>234.524</v>
      </c>
      <c r="O5022">
        <v>0</v>
      </c>
      <c r="P5022">
        <v>0</v>
      </c>
      <c r="Q5022">
        <v>9873.4524000000001</v>
      </c>
      <c r="R5022">
        <v>98734.524000000005</v>
      </c>
      <c r="S5022" t="s">
        <v>1428</v>
      </c>
    </row>
    <row r="5023" spans="1:19">
      <c r="A5023" t="s">
        <v>4701</v>
      </c>
      <c r="B5023">
        <v>44336</v>
      </c>
      <c r="C5023" t="s">
        <v>4702</v>
      </c>
      <c r="D5023" s="132">
        <v>44336</v>
      </c>
      <c r="E5023" t="s">
        <v>1429</v>
      </c>
      <c r="F5023" t="s">
        <v>109</v>
      </c>
      <c r="G5023" t="s">
        <v>117</v>
      </c>
      <c r="H5023" t="s">
        <v>117</v>
      </c>
      <c r="I5023" t="s">
        <v>1475</v>
      </c>
      <c r="J5023">
        <v>10</v>
      </c>
      <c r="K5023">
        <v>9035</v>
      </c>
      <c r="L5023">
        <v>90350</v>
      </c>
      <c r="M5023">
        <v>21.511900000000001</v>
      </c>
      <c r="N5023">
        <v>215.119</v>
      </c>
      <c r="O5023">
        <v>0</v>
      </c>
      <c r="P5023">
        <v>0</v>
      </c>
      <c r="Q5023">
        <v>9056.5118999999995</v>
      </c>
      <c r="R5023">
        <v>90565.119000000006</v>
      </c>
      <c r="S5023" t="s">
        <v>1428</v>
      </c>
    </row>
    <row r="5024" spans="1:19">
      <c r="A5024" t="s">
        <v>4701</v>
      </c>
      <c r="B5024">
        <v>44336</v>
      </c>
      <c r="C5024" t="s">
        <v>4702</v>
      </c>
      <c r="D5024" s="132">
        <v>44336</v>
      </c>
      <c r="E5024" t="s">
        <v>1429</v>
      </c>
      <c r="F5024" t="s">
        <v>109</v>
      </c>
      <c r="G5024" t="s">
        <v>117</v>
      </c>
      <c r="H5024" t="s">
        <v>117</v>
      </c>
      <c r="I5024" t="s">
        <v>1420</v>
      </c>
      <c r="J5024">
        <v>20</v>
      </c>
      <c r="K5024">
        <v>9035</v>
      </c>
      <c r="L5024">
        <v>180700</v>
      </c>
      <c r="M5024">
        <v>21.511900000000001</v>
      </c>
      <c r="N5024">
        <v>430.238</v>
      </c>
      <c r="O5024">
        <v>0</v>
      </c>
      <c r="P5024">
        <v>0</v>
      </c>
      <c r="Q5024">
        <v>9056.5118999999995</v>
      </c>
      <c r="R5024">
        <v>181130.23800000001</v>
      </c>
      <c r="S5024" t="s">
        <v>1428</v>
      </c>
    </row>
    <row r="5025" spans="1:19">
      <c r="A5025" t="s">
        <v>4703</v>
      </c>
      <c r="B5025">
        <v>44336</v>
      </c>
      <c r="C5025" t="s">
        <v>4704</v>
      </c>
      <c r="D5025" s="132">
        <v>44336</v>
      </c>
      <c r="E5025" t="s">
        <v>1429</v>
      </c>
      <c r="F5025" t="s">
        <v>1419</v>
      </c>
      <c r="G5025" t="s">
        <v>117</v>
      </c>
      <c r="H5025" t="s">
        <v>117</v>
      </c>
      <c r="I5025" t="s">
        <v>1379</v>
      </c>
      <c r="J5025">
        <v>30</v>
      </c>
      <c r="K5025">
        <v>1186</v>
      </c>
      <c r="L5025">
        <v>35580</v>
      </c>
      <c r="M5025">
        <v>2.8237999999999999</v>
      </c>
      <c r="N5025">
        <v>84.713999999999999</v>
      </c>
      <c r="O5025">
        <v>0</v>
      </c>
      <c r="P5025">
        <v>0</v>
      </c>
      <c r="Q5025">
        <v>1188.8237999999999</v>
      </c>
      <c r="R5025">
        <v>35664.714</v>
      </c>
      <c r="S5025" t="s">
        <v>1428</v>
      </c>
    </row>
    <row r="5026" spans="1:19">
      <c r="A5026" t="s">
        <v>4705</v>
      </c>
      <c r="B5026">
        <v>44336</v>
      </c>
      <c r="C5026" t="s">
        <v>4706</v>
      </c>
      <c r="D5026" s="132">
        <v>44336</v>
      </c>
      <c r="E5026" t="s">
        <v>1429</v>
      </c>
      <c r="F5026" t="s">
        <v>7</v>
      </c>
      <c r="G5026" t="s">
        <v>1430</v>
      </c>
      <c r="H5026" t="s">
        <v>117</v>
      </c>
      <c r="I5026" t="s">
        <v>1319</v>
      </c>
      <c r="J5026">
        <v>20</v>
      </c>
      <c r="K5026">
        <v>1244</v>
      </c>
      <c r="L5026">
        <v>24880</v>
      </c>
      <c r="M5026">
        <v>2.9619</v>
      </c>
      <c r="N5026">
        <v>59.238</v>
      </c>
      <c r="O5026">
        <v>0</v>
      </c>
      <c r="P5026">
        <v>0</v>
      </c>
      <c r="Q5026">
        <v>1246.9619</v>
      </c>
      <c r="R5026">
        <v>24939.238000000001</v>
      </c>
      <c r="S5026" t="s">
        <v>1428</v>
      </c>
    </row>
    <row r="5027" spans="1:19">
      <c r="A5027" t="s">
        <v>4705</v>
      </c>
      <c r="B5027">
        <v>44336</v>
      </c>
      <c r="C5027" t="s">
        <v>4706</v>
      </c>
      <c r="D5027" s="132">
        <v>44336</v>
      </c>
      <c r="E5027" t="s">
        <v>1429</v>
      </c>
      <c r="F5027" t="s">
        <v>7</v>
      </c>
      <c r="G5027" t="s">
        <v>1430</v>
      </c>
      <c r="H5027" t="s">
        <v>117</v>
      </c>
      <c r="I5027" t="s">
        <v>1153</v>
      </c>
      <c r="J5027">
        <v>5</v>
      </c>
      <c r="K5027">
        <v>9045</v>
      </c>
      <c r="L5027">
        <v>45225</v>
      </c>
      <c r="M5027">
        <v>21.535699999999999</v>
      </c>
      <c r="N5027">
        <v>107.6785</v>
      </c>
      <c r="O5027">
        <v>0</v>
      </c>
      <c r="P5027">
        <v>0</v>
      </c>
      <c r="Q5027">
        <v>9066.5357000000004</v>
      </c>
      <c r="R5027">
        <v>45332.678500000002</v>
      </c>
      <c r="S5027" t="s">
        <v>1428</v>
      </c>
    </row>
    <row r="5028" spans="1:19">
      <c r="A5028" t="s">
        <v>4707</v>
      </c>
      <c r="B5028">
        <v>44336</v>
      </c>
      <c r="C5028" t="s">
        <v>4708</v>
      </c>
      <c r="D5028" s="132">
        <v>44336</v>
      </c>
      <c r="E5028" t="s">
        <v>1429</v>
      </c>
      <c r="F5028" t="s">
        <v>6</v>
      </c>
      <c r="G5028" t="s">
        <v>1430</v>
      </c>
      <c r="H5028" t="s">
        <v>117</v>
      </c>
      <c r="I5028" t="s">
        <v>1153</v>
      </c>
      <c r="J5028">
        <v>7</v>
      </c>
      <c r="K5028">
        <v>9045</v>
      </c>
      <c r="L5028">
        <v>63315</v>
      </c>
      <c r="M5028">
        <v>21.535699999999999</v>
      </c>
      <c r="N5028">
        <v>150.7499</v>
      </c>
      <c r="O5028">
        <v>0</v>
      </c>
      <c r="P5028">
        <v>0</v>
      </c>
      <c r="Q5028">
        <v>9066.5357000000004</v>
      </c>
      <c r="R5028">
        <v>63465.749900000003</v>
      </c>
      <c r="S5028" t="s">
        <v>1428</v>
      </c>
    </row>
    <row r="5029" spans="1:19">
      <c r="A5029" t="s">
        <v>4707</v>
      </c>
      <c r="B5029">
        <v>44336</v>
      </c>
      <c r="C5029" t="s">
        <v>4708</v>
      </c>
      <c r="D5029" s="132">
        <v>44336</v>
      </c>
      <c r="E5029" t="s">
        <v>1429</v>
      </c>
      <c r="F5029" t="s">
        <v>6</v>
      </c>
      <c r="G5029" t="s">
        <v>1430</v>
      </c>
      <c r="H5029" t="s">
        <v>117</v>
      </c>
      <c r="I5029" t="s">
        <v>1344</v>
      </c>
      <c r="J5029">
        <v>10</v>
      </c>
      <c r="K5029">
        <v>9850</v>
      </c>
      <c r="L5029">
        <v>98500</v>
      </c>
      <c r="M5029">
        <v>23.452400000000001</v>
      </c>
      <c r="N5029">
        <v>234.524</v>
      </c>
      <c r="O5029">
        <v>0</v>
      </c>
      <c r="P5029">
        <v>0</v>
      </c>
      <c r="Q5029">
        <v>9873.4524000000001</v>
      </c>
      <c r="R5029">
        <v>98734.524000000005</v>
      </c>
      <c r="S5029" t="s">
        <v>1428</v>
      </c>
    </row>
    <row r="5030" spans="1:19">
      <c r="A5030" t="s">
        <v>4709</v>
      </c>
      <c r="B5030">
        <v>44336</v>
      </c>
      <c r="C5030" t="s">
        <v>4710</v>
      </c>
      <c r="D5030" s="132">
        <v>44336</v>
      </c>
      <c r="E5030" t="s">
        <v>1429</v>
      </c>
      <c r="F5030" t="s">
        <v>110</v>
      </c>
      <c r="G5030" t="s">
        <v>1098</v>
      </c>
      <c r="H5030" t="s">
        <v>117</v>
      </c>
      <c r="I5030" t="s">
        <v>1408</v>
      </c>
      <c r="J5030">
        <v>120</v>
      </c>
      <c r="K5030">
        <v>7760</v>
      </c>
      <c r="L5030">
        <v>931200</v>
      </c>
      <c r="M5030">
        <v>18.476199999999999</v>
      </c>
      <c r="N5030">
        <v>2217.1439999999998</v>
      </c>
      <c r="O5030">
        <v>0</v>
      </c>
      <c r="P5030">
        <v>0</v>
      </c>
      <c r="Q5030">
        <v>7778.4762000000001</v>
      </c>
      <c r="R5030">
        <v>933417.14399999997</v>
      </c>
      <c r="S5030" t="s">
        <v>1428</v>
      </c>
    </row>
    <row r="5031" spans="1:19">
      <c r="A5031" t="s">
        <v>4709</v>
      </c>
      <c r="B5031">
        <v>44336</v>
      </c>
      <c r="C5031" t="s">
        <v>4710</v>
      </c>
      <c r="D5031" s="132">
        <v>44336</v>
      </c>
      <c r="E5031" t="s">
        <v>1429</v>
      </c>
      <c r="F5031" t="s">
        <v>110</v>
      </c>
      <c r="G5031" t="s">
        <v>1098</v>
      </c>
      <c r="H5031" t="s">
        <v>117</v>
      </c>
      <c r="I5031" t="s">
        <v>1156</v>
      </c>
      <c r="J5031">
        <v>140</v>
      </c>
      <c r="K5031">
        <v>1419</v>
      </c>
      <c r="L5031">
        <v>198660</v>
      </c>
      <c r="M5031">
        <v>3.3786</v>
      </c>
      <c r="N5031">
        <v>473.00400000000002</v>
      </c>
      <c r="O5031">
        <v>0</v>
      </c>
      <c r="P5031">
        <v>0</v>
      </c>
      <c r="Q5031">
        <v>1422.3786</v>
      </c>
      <c r="R5031">
        <v>199133.00399999999</v>
      </c>
      <c r="S5031" t="s">
        <v>1428</v>
      </c>
    </row>
    <row r="5032" spans="1:19">
      <c r="A5032" t="s">
        <v>4711</v>
      </c>
      <c r="B5032">
        <v>44336</v>
      </c>
      <c r="C5032" t="s">
        <v>4712</v>
      </c>
      <c r="D5032" s="132">
        <v>44336</v>
      </c>
      <c r="E5032" t="s">
        <v>1429</v>
      </c>
      <c r="F5032" t="s">
        <v>3</v>
      </c>
      <c r="G5032" t="s">
        <v>1044</v>
      </c>
      <c r="H5032" t="s">
        <v>117</v>
      </c>
      <c r="I5032" t="s">
        <v>2141</v>
      </c>
      <c r="J5032">
        <v>38</v>
      </c>
      <c r="K5032">
        <v>1176</v>
      </c>
      <c r="L5032">
        <v>44688</v>
      </c>
      <c r="M5032">
        <v>2.8</v>
      </c>
      <c r="N5032">
        <v>106.4</v>
      </c>
      <c r="O5032">
        <v>0</v>
      </c>
      <c r="P5032">
        <v>0</v>
      </c>
      <c r="Q5032">
        <v>1178.8</v>
      </c>
      <c r="R5032">
        <v>44794.400000000001</v>
      </c>
      <c r="S5032" t="s">
        <v>1428</v>
      </c>
    </row>
    <row r="5033" spans="1:19">
      <c r="A5033" t="s">
        <v>4713</v>
      </c>
      <c r="B5033">
        <v>44336</v>
      </c>
      <c r="C5033" t="s">
        <v>4714</v>
      </c>
      <c r="D5033" s="132">
        <v>44336</v>
      </c>
      <c r="E5033" t="s">
        <v>1429</v>
      </c>
      <c r="F5033" t="s">
        <v>9</v>
      </c>
      <c r="G5033" t="s">
        <v>1044</v>
      </c>
      <c r="H5033" t="s">
        <v>117</v>
      </c>
      <c r="I5033" t="s">
        <v>2141</v>
      </c>
      <c r="J5033">
        <v>42</v>
      </c>
      <c r="K5033">
        <v>1176</v>
      </c>
      <c r="L5033">
        <v>49392</v>
      </c>
      <c r="M5033">
        <v>2.8</v>
      </c>
      <c r="N5033">
        <v>117.6</v>
      </c>
      <c r="O5033">
        <v>0</v>
      </c>
      <c r="P5033">
        <v>0</v>
      </c>
      <c r="Q5033">
        <v>1178.8</v>
      </c>
      <c r="R5033">
        <v>49509.599999999999</v>
      </c>
      <c r="S5033" t="s">
        <v>1428</v>
      </c>
    </row>
    <row r="5034" spans="1:19">
      <c r="A5034" t="s">
        <v>4715</v>
      </c>
      <c r="B5034">
        <v>44336</v>
      </c>
      <c r="C5034" t="s">
        <v>4716</v>
      </c>
      <c r="D5034" s="132">
        <v>44336</v>
      </c>
      <c r="E5034" t="s">
        <v>1429</v>
      </c>
      <c r="F5034" t="s">
        <v>4</v>
      </c>
      <c r="G5034" t="s">
        <v>1430</v>
      </c>
      <c r="H5034" t="s">
        <v>117</v>
      </c>
      <c r="I5034" t="s">
        <v>1156</v>
      </c>
      <c r="J5034">
        <v>19</v>
      </c>
      <c r="K5034">
        <v>1419</v>
      </c>
      <c r="L5034">
        <v>26961</v>
      </c>
      <c r="M5034">
        <v>3.3786</v>
      </c>
      <c r="N5034">
        <v>64.193399999999997</v>
      </c>
      <c r="O5034">
        <v>0</v>
      </c>
      <c r="P5034">
        <v>0</v>
      </c>
      <c r="Q5034">
        <v>1422.3786</v>
      </c>
      <c r="R5034">
        <v>27025.1934</v>
      </c>
      <c r="S5034" t="s">
        <v>1428</v>
      </c>
    </row>
    <row r="5035" spans="1:19">
      <c r="A5035" t="s">
        <v>4715</v>
      </c>
      <c r="B5035">
        <v>44336</v>
      </c>
      <c r="C5035" t="s">
        <v>4716</v>
      </c>
      <c r="D5035" s="132">
        <v>44336</v>
      </c>
      <c r="E5035" t="s">
        <v>1429</v>
      </c>
      <c r="F5035" t="s">
        <v>4</v>
      </c>
      <c r="G5035" t="s">
        <v>1430</v>
      </c>
      <c r="H5035" t="s">
        <v>117</v>
      </c>
      <c r="I5035" t="s">
        <v>2141</v>
      </c>
      <c r="J5035">
        <v>20</v>
      </c>
      <c r="K5035">
        <v>1176</v>
      </c>
      <c r="L5035">
        <v>23520</v>
      </c>
      <c r="M5035">
        <v>2.8</v>
      </c>
      <c r="N5035">
        <v>56</v>
      </c>
      <c r="O5035">
        <v>0</v>
      </c>
      <c r="P5035">
        <v>0</v>
      </c>
      <c r="Q5035">
        <v>1178.8</v>
      </c>
      <c r="R5035">
        <v>23576</v>
      </c>
      <c r="S5035" t="s">
        <v>1428</v>
      </c>
    </row>
    <row r="5036" spans="1:19">
      <c r="A5036" t="s">
        <v>4717</v>
      </c>
      <c r="B5036">
        <v>44336</v>
      </c>
      <c r="C5036" t="s">
        <v>4718</v>
      </c>
      <c r="D5036" s="132">
        <v>44336</v>
      </c>
      <c r="E5036" t="s">
        <v>1429</v>
      </c>
      <c r="F5036" t="s">
        <v>2</v>
      </c>
      <c r="G5036" t="s">
        <v>1044</v>
      </c>
      <c r="H5036" t="s">
        <v>117</v>
      </c>
      <c r="I5036" t="s">
        <v>1344</v>
      </c>
      <c r="J5036">
        <v>6</v>
      </c>
      <c r="K5036">
        <v>9850</v>
      </c>
      <c r="L5036">
        <v>59100</v>
      </c>
      <c r="M5036">
        <v>23.452400000000001</v>
      </c>
      <c r="N5036">
        <v>140.71440000000001</v>
      </c>
      <c r="O5036">
        <v>0</v>
      </c>
      <c r="P5036">
        <v>0</v>
      </c>
      <c r="Q5036">
        <v>9873.4524000000001</v>
      </c>
      <c r="R5036">
        <v>59240.714399999997</v>
      </c>
      <c r="S5036" t="s">
        <v>1428</v>
      </c>
    </row>
    <row r="5037" spans="1:19">
      <c r="A5037" t="s">
        <v>4719</v>
      </c>
      <c r="B5037">
        <v>44336</v>
      </c>
      <c r="C5037" t="s">
        <v>4720</v>
      </c>
      <c r="D5037" s="132">
        <v>44336</v>
      </c>
      <c r="E5037" t="s">
        <v>1429</v>
      </c>
      <c r="F5037" t="s">
        <v>1043</v>
      </c>
      <c r="G5037" t="s">
        <v>1045</v>
      </c>
      <c r="H5037" t="s">
        <v>117</v>
      </c>
      <c r="I5037" t="s">
        <v>1153</v>
      </c>
      <c r="J5037">
        <v>3</v>
      </c>
      <c r="K5037">
        <v>9045</v>
      </c>
      <c r="L5037">
        <v>27135</v>
      </c>
      <c r="M5037">
        <v>21.535699999999999</v>
      </c>
      <c r="N5037">
        <v>64.607100000000003</v>
      </c>
      <c r="O5037">
        <v>0</v>
      </c>
      <c r="P5037">
        <v>0</v>
      </c>
      <c r="Q5037">
        <v>9066.5357000000004</v>
      </c>
      <c r="R5037">
        <v>27199.607100000001</v>
      </c>
      <c r="S5037" t="s">
        <v>1428</v>
      </c>
    </row>
    <row r="5038" spans="1:19">
      <c r="A5038" t="s">
        <v>4719</v>
      </c>
      <c r="B5038">
        <v>44336</v>
      </c>
      <c r="C5038" t="s">
        <v>4720</v>
      </c>
      <c r="D5038" s="132">
        <v>44336</v>
      </c>
      <c r="E5038" t="s">
        <v>1429</v>
      </c>
      <c r="F5038" t="s">
        <v>1043</v>
      </c>
      <c r="G5038" t="s">
        <v>1045</v>
      </c>
      <c r="H5038" t="s">
        <v>117</v>
      </c>
      <c r="I5038" t="s">
        <v>2141</v>
      </c>
      <c r="J5038">
        <v>100</v>
      </c>
      <c r="K5038">
        <v>1176</v>
      </c>
      <c r="L5038">
        <v>117600</v>
      </c>
      <c r="M5038">
        <v>2.8</v>
      </c>
      <c r="N5038">
        <v>280</v>
      </c>
      <c r="O5038">
        <v>0</v>
      </c>
      <c r="P5038">
        <v>0</v>
      </c>
      <c r="Q5038">
        <v>1178.8</v>
      </c>
      <c r="R5038">
        <v>117880</v>
      </c>
      <c r="S5038" t="s">
        <v>1428</v>
      </c>
    </row>
    <row r="5039" spans="1:19">
      <c r="A5039" t="s">
        <v>4719</v>
      </c>
      <c r="B5039">
        <v>44336</v>
      </c>
      <c r="C5039" t="s">
        <v>4720</v>
      </c>
      <c r="D5039" s="132">
        <v>44336</v>
      </c>
      <c r="E5039" t="s">
        <v>1429</v>
      </c>
      <c r="F5039" t="s">
        <v>1043</v>
      </c>
      <c r="G5039" t="s">
        <v>1045</v>
      </c>
      <c r="H5039" t="s">
        <v>117</v>
      </c>
      <c r="I5039" t="s">
        <v>1344</v>
      </c>
      <c r="J5039">
        <v>2</v>
      </c>
      <c r="K5039">
        <v>9850</v>
      </c>
      <c r="L5039">
        <v>19700</v>
      </c>
      <c r="M5039">
        <v>23.452400000000001</v>
      </c>
      <c r="N5039">
        <v>46.904800000000002</v>
      </c>
      <c r="O5039">
        <v>0</v>
      </c>
      <c r="P5039">
        <v>0</v>
      </c>
      <c r="Q5039">
        <v>9873.4524000000001</v>
      </c>
      <c r="R5039">
        <v>19746.9048</v>
      </c>
      <c r="S5039" t="s">
        <v>1428</v>
      </c>
    </row>
    <row r="5040" spans="1:19">
      <c r="A5040" t="s">
        <v>4719</v>
      </c>
      <c r="B5040">
        <v>44336</v>
      </c>
      <c r="C5040" t="s">
        <v>4720</v>
      </c>
      <c r="D5040" s="132">
        <v>44336</v>
      </c>
      <c r="E5040" t="s">
        <v>1429</v>
      </c>
      <c r="F5040" t="s">
        <v>1043</v>
      </c>
      <c r="G5040" t="s">
        <v>1045</v>
      </c>
      <c r="H5040" t="s">
        <v>117</v>
      </c>
      <c r="I5040" t="s">
        <v>1475</v>
      </c>
      <c r="J5040">
        <v>3</v>
      </c>
      <c r="K5040">
        <v>9035</v>
      </c>
      <c r="L5040">
        <v>27105</v>
      </c>
      <c r="M5040">
        <v>21.511900000000001</v>
      </c>
      <c r="N5040">
        <v>64.535700000000006</v>
      </c>
      <c r="O5040">
        <v>0</v>
      </c>
      <c r="P5040">
        <v>0</v>
      </c>
      <c r="Q5040">
        <v>9056.5118999999995</v>
      </c>
      <c r="R5040">
        <v>27169.5357</v>
      </c>
      <c r="S5040" t="s">
        <v>1428</v>
      </c>
    </row>
    <row r="5041" spans="1:19">
      <c r="A5041" t="s">
        <v>4721</v>
      </c>
      <c r="B5041">
        <v>44336</v>
      </c>
      <c r="C5041" t="s">
        <v>4722</v>
      </c>
      <c r="D5041" s="132">
        <v>44336</v>
      </c>
      <c r="E5041" t="s">
        <v>1429</v>
      </c>
      <c r="F5041" t="s">
        <v>8</v>
      </c>
      <c r="G5041" t="s">
        <v>1045</v>
      </c>
      <c r="H5041" t="s">
        <v>117</v>
      </c>
      <c r="I5041" t="s">
        <v>1379</v>
      </c>
      <c r="J5041">
        <v>20</v>
      </c>
      <c r="K5041">
        <v>1186</v>
      </c>
      <c r="L5041">
        <v>23720</v>
      </c>
      <c r="M5041">
        <v>2.8237999999999999</v>
      </c>
      <c r="N5041">
        <v>56.475999999999999</v>
      </c>
      <c r="O5041">
        <v>0</v>
      </c>
      <c r="P5041">
        <v>0</v>
      </c>
      <c r="Q5041">
        <v>1188.8237999999999</v>
      </c>
      <c r="R5041">
        <v>23776.475999999999</v>
      </c>
      <c r="S5041" t="s">
        <v>1428</v>
      </c>
    </row>
    <row r="5042" spans="1:19">
      <c r="A5042" t="s">
        <v>4723</v>
      </c>
      <c r="B5042">
        <v>44336</v>
      </c>
      <c r="C5042" t="s">
        <v>4724</v>
      </c>
      <c r="D5042" s="132">
        <v>44336</v>
      </c>
      <c r="E5042" t="s">
        <v>1429</v>
      </c>
      <c r="F5042" t="s">
        <v>107</v>
      </c>
      <c r="G5042" t="s">
        <v>1097</v>
      </c>
      <c r="H5042" t="s">
        <v>117</v>
      </c>
      <c r="I5042" t="s">
        <v>1322</v>
      </c>
      <c r="J5042">
        <v>40</v>
      </c>
      <c r="K5042">
        <v>1361</v>
      </c>
      <c r="L5042">
        <v>54440</v>
      </c>
      <c r="M5042">
        <v>3.2404999999999999</v>
      </c>
      <c r="N5042">
        <v>129.62</v>
      </c>
      <c r="O5042">
        <v>0</v>
      </c>
      <c r="P5042">
        <v>0</v>
      </c>
      <c r="Q5042">
        <v>1364.2405000000001</v>
      </c>
      <c r="R5042">
        <v>54569.62</v>
      </c>
      <c r="S5042" t="s">
        <v>1428</v>
      </c>
    </row>
    <row r="5043" spans="1:19">
      <c r="A5043" t="s">
        <v>4723</v>
      </c>
      <c r="B5043">
        <v>44336</v>
      </c>
      <c r="C5043" t="s">
        <v>4724</v>
      </c>
      <c r="D5043" s="132">
        <v>44336</v>
      </c>
      <c r="E5043" t="s">
        <v>1429</v>
      </c>
      <c r="F5043" t="s">
        <v>107</v>
      </c>
      <c r="G5043" t="s">
        <v>1097</v>
      </c>
      <c r="H5043" t="s">
        <v>117</v>
      </c>
      <c r="I5043" t="s">
        <v>1408</v>
      </c>
      <c r="J5043">
        <v>71</v>
      </c>
      <c r="K5043">
        <v>7760</v>
      </c>
      <c r="L5043">
        <v>550960</v>
      </c>
      <c r="M5043">
        <v>18.476199999999999</v>
      </c>
      <c r="N5043">
        <v>1311.8101999999999</v>
      </c>
      <c r="O5043">
        <v>0</v>
      </c>
      <c r="P5043">
        <v>0</v>
      </c>
      <c r="Q5043">
        <v>7778.4762000000001</v>
      </c>
      <c r="R5043">
        <v>552271.81019999995</v>
      </c>
      <c r="S5043" t="s">
        <v>1428</v>
      </c>
    </row>
    <row r="5044" spans="1:19">
      <c r="A5044" t="s">
        <v>4725</v>
      </c>
      <c r="B5044">
        <v>44336</v>
      </c>
      <c r="C5044" t="s">
        <v>4726</v>
      </c>
      <c r="D5044" s="132">
        <v>44336</v>
      </c>
      <c r="E5044" t="s">
        <v>1429</v>
      </c>
      <c r="F5044" t="s">
        <v>108</v>
      </c>
      <c r="G5044" t="s">
        <v>1097</v>
      </c>
      <c r="H5044" t="s">
        <v>117</v>
      </c>
      <c r="I5044" t="s">
        <v>1475</v>
      </c>
      <c r="J5044">
        <v>10</v>
      </c>
      <c r="K5044">
        <v>9035</v>
      </c>
      <c r="L5044">
        <v>90350</v>
      </c>
      <c r="M5044">
        <v>21.511900000000001</v>
      </c>
      <c r="N5044">
        <v>215.119</v>
      </c>
      <c r="O5044">
        <v>0</v>
      </c>
      <c r="P5044">
        <v>0</v>
      </c>
      <c r="Q5044">
        <v>9056.5118999999995</v>
      </c>
      <c r="R5044">
        <v>90565.119000000006</v>
      </c>
      <c r="S5044" t="s">
        <v>1428</v>
      </c>
    </row>
    <row r="5045" spans="1:19">
      <c r="A5045" t="s">
        <v>4727</v>
      </c>
      <c r="B5045">
        <v>44336</v>
      </c>
      <c r="C5045" t="s">
        <v>4728</v>
      </c>
      <c r="D5045" s="132">
        <v>44336</v>
      </c>
      <c r="E5045" t="s">
        <v>1429</v>
      </c>
      <c r="F5045" t="s">
        <v>106</v>
      </c>
      <c r="G5045" t="s">
        <v>1444</v>
      </c>
      <c r="H5045" t="s">
        <v>117</v>
      </c>
      <c r="I5045" t="s">
        <v>1475</v>
      </c>
      <c r="J5045">
        <v>16</v>
      </c>
      <c r="K5045">
        <v>9035</v>
      </c>
      <c r="L5045">
        <v>144560</v>
      </c>
      <c r="M5045">
        <v>21.511900000000001</v>
      </c>
      <c r="N5045">
        <v>344.19040000000001</v>
      </c>
      <c r="O5045">
        <v>0</v>
      </c>
      <c r="P5045">
        <v>0</v>
      </c>
      <c r="Q5045">
        <v>9056.5118999999995</v>
      </c>
      <c r="R5045">
        <v>144904.19039999999</v>
      </c>
      <c r="S5045" t="s">
        <v>1428</v>
      </c>
    </row>
    <row r="5046" spans="1:19">
      <c r="A5046" t="s">
        <v>4727</v>
      </c>
      <c r="B5046">
        <v>44336</v>
      </c>
      <c r="C5046" t="s">
        <v>4728</v>
      </c>
      <c r="D5046" s="132">
        <v>44336</v>
      </c>
      <c r="E5046" t="s">
        <v>1429</v>
      </c>
      <c r="F5046" t="s">
        <v>106</v>
      </c>
      <c r="G5046" t="s">
        <v>1444</v>
      </c>
      <c r="H5046" t="s">
        <v>117</v>
      </c>
      <c r="I5046" t="s">
        <v>1379</v>
      </c>
      <c r="J5046">
        <v>40</v>
      </c>
      <c r="K5046">
        <v>1186</v>
      </c>
      <c r="L5046">
        <v>47440</v>
      </c>
      <c r="M5046">
        <v>2.8237999999999999</v>
      </c>
      <c r="N5046">
        <v>112.952</v>
      </c>
      <c r="O5046">
        <v>0</v>
      </c>
      <c r="P5046">
        <v>0</v>
      </c>
      <c r="Q5046">
        <v>1188.8237999999999</v>
      </c>
      <c r="R5046">
        <v>47552.951999999997</v>
      </c>
      <c r="S5046" t="s">
        <v>1428</v>
      </c>
    </row>
    <row r="5047" spans="1:19">
      <c r="A5047" t="s">
        <v>4727</v>
      </c>
      <c r="B5047">
        <v>44336</v>
      </c>
      <c r="C5047" t="s">
        <v>4728</v>
      </c>
      <c r="D5047" s="132">
        <v>44336</v>
      </c>
      <c r="E5047" t="s">
        <v>1429</v>
      </c>
      <c r="F5047" t="s">
        <v>106</v>
      </c>
      <c r="G5047" t="s">
        <v>1444</v>
      </c>
      <c r="H5047" t="s">
        <v>117</v>
      </c>
      <c r="I5047" t="s">
        <v>1420</v>
      </c>
      <c r="J5047">
        <v>16</v>
      </c>
      <c r="K5047">
        <v>9035</v>
      </c>
      <c r="L5047">
        <v>144560</v>
      </c>
      <c r="M5047">
        <v>21.511900000000001</v>
      </c>
      <c r="N5047">
        <v>344.19040000000001</v>
      </c>
      <c r="O5047">
        <v>0</v>
      </c>
      <c r="P5047">
        <v>0</v>
      </c>
      <c r="Q5047">
        <v>9056.5118999999995</v>
      </c>
      <c r="R5047">
        <v>144904.19039999999</v>
      </c>
      <c r="S5047" t="s">
        <v>1428</v>
      </c>
    </row>
    <row r="5048" spans="1:19">
      <c r="A5048" t="s">
        <v>4727</v>
      </c>
      <c r="B5048">
        <v>44336</v>
      </c>
      <c r="C5048" t="s">
        <v>4728</v>
      </c>
      <c r="D5048" s="132">
        <v>44336</v>
      </c>
      <c r="E5048" t="s">
        <v>1429</v>
      </c>
      <c r="F5048" t="s">
        <v>106</v>
      </c>
      <c r="G5048" t="s">
        <v>1444</v>
      </c>
      <c r="H5048" t="s">
        <v>117</v>
      </c>
      <c r="I5048" t="s">
        <v>1344</v>
      </c>
      <c r="J5048">
        <v>15</v>
      </c>
      <c r="K5048">
        <v>9850</v>
      </c>
      <c r="L5048">
        <v>147750</v>
      </c>
      <c r="M5048">
        <v>23.452400000000001</v>
      </c>
      <c r="N5048">
        <v>351.786</v>
      </c>
      <c r="O5048">
        <v>0</v>
      </c>
      <c r="P5048">
        <v>0</v>
      </c>
      <c r="Q5048">
        <v>9873.4524000000001</v>
      </c>
      <c r="R5048">
        <v>148101.78599999999</v>
      </c>
      <c r="S5048" t="s">
        <v>1428</v>
      </c>
    </row>
    <row r="5049" spans="1:19">
      <c r="A5049" t="s">
        <v>4729</v>
      </c>
      <c r="B5049">
        <v>44336</v>
      </c>
      <c r="C5049" t="s">
        <v>4730</v>
      </c>
      <c r="D5049" s="132">
        <v>44336</v>
      </c>
      <c r="E5049" t="s">
        <v>1429</v>
      </c>
      <c r="F5049" t="s">
        <v>11</v>
      </c>
      <c r="G5049" t="s">
        <v>1441</v>
      </c>
      <c r="H5049" t="s">
        <v>117</v>
      </c>
      <c r="I5049" t="s">
        <v>2141</v>
      </c>
      <c r="J5049">
        <v>100</v>
      </c>
      <c r="K5049">
        <v>1176</v>
      </c>
      <c r="L5049">
        <v>117600</v>
      </c>
      <c r="M5049">
        <v>2.8</v>
      </c>
      <c r="N5049">
        <v>280</v>
      </c>
      <c r="O5049">
        <v>0</v>
      </c>
      <c r="P5049">
        <v>0</v>
      </c>
      <c r="Q5049">
        <v>1178.8</v>
      </c>
      <c r="R5049">
        <v>117880</v>
      </c>
      <c r="S5049" t="s">
        <v>1428</v>
      </c>
    </row>
    <row r="5050" spans="1:19">
      <c r="A5050" t="s">
        <v>4729</v>
      </c>
      <c r="B5050">
        <v>44336</v>
      </c>
      <c r="C5050" t="s">
        <v>4730</v>
      </c>
      <c r="D5050" s="132">
        <v>44336</v>
      </c>
      <c r="E5050" t="s">
        <v>1429</v>
      </c>
      <c r="F5050" t="s">
        <v>11</v>
      </c>
      <c r="G5050" t="s">
        <v>1441</v>
      </c>
      <c r="H5050" t="s">
        <v>117</v>
      </c>
      <c r="I5050" t="s">
        <v>1322</v>
      </c>
      <c r="J5050">
        <v>40</v>
      </c>
      <c r="K5050">
        <v>1361</v>
      </c>
      <c r="L5050">
        <v>54440</v>
      </c>
      <c r="M5050">
        <v>3.2404999999999999</v>
      </c>
      <c r="N5050">
        <v>129.62</v>
      </c>
      <c r="O5050">
        <v>0</v>
      </c>
      <c r="P5050">
        <v>0</v>
      </c>
      <c r="Q5050">
        <v>1364.2405000000001</v>
      </c>
      <c r="R5050">
        <v>54569.62</v>
      </c>
      <c r="S5050" t="s">
        <v>1428</v>
      </c>
    </row>
    <row r="5051" spans="1:19">
      <c r="A5051" t="s">
        <v>4729</v>
      </c>
      <c r="B5051">
        <v>44336</v>
      </c>
      <c r="C5051" t="s">
        <v>4730</v>
      </c>
      <c r="D5051" s="132">
        <v>44336</v>
      </c>
      <c r="E5051" t="s">
        <v>1429</v>
      </c>
      <c r="F5051" t="s">
        <v>11</v>
      </c>
      <c r="G5051" t="s">
        <v>1441</v>
      </c>
      <c r="H5051" t="s">
        <v>117</v>
      </c>
      <c r="I5051" t="s">
        <v>1420</v>
      </c>
      <c r="J5051">
        <v>10</v>
      </c>
      <c r="K5051">
        <v>9035</v>
      </c>
      <c r="L5051">
        <v>90350</v>
      </c>
      <c r="M5051">
        <v>21.511900000000001</v>
      </c>
      <c r="N5051">
        <v>215.119</v>
      </c>
      <c r="O5051">
        <v>0</v>
      </c>
      <c r="P5051">
        <v>0</v>
      </c>
      <c r="Q5051">
        <v>9056.5118999999995</v>
      </c>
      <c r="R5051">
        <v>90565.119000000006</v>
      </c>
      <c r="S5051" t="s">
        <v>1428</v>
      </c>
    </row>
    <row r="5052" spans="1:19">
      <c r="A5052" t="s">
        <v>4731</v>
      </c>
      <c r="B5052">
        <v>44336</v>
      </c>
      <c r="C5052" t="s">
        <v>4732</v>
      </c>
      <c r="D5052" s="132">
        <v>44336</v>
      </c>
      <c r="E5052" t="s">
        <v>1429</v>
      </c>
      <c r="F5052" t="s">
        <v>105</v>
      </c>
      <c r="G5052" t="s">
        <v>1444</v>
      </c>
      <c r="H5052" t="s">
        <v>117</v>
      </c>
      <c r="I5052" t="s">
        <v>1408</v>
      </c>
      <c r="J5052">
        <v>10</v>
      </c>
      <c r="K5052">
        <v>7760</v>
      </c>
      <c r="L5052">
        <v>77600</v>
      </c>
      <c r="M5052">
        <v>18.476199999999999</v>
      </c>
      <c r="N5052">
        <v>184.762</v>
      </c>
      <c r="O5052">
        <v>0</v>
      </c>
      <c r="P5052">
        <v>0</v>
      </c>
      <c r="Q5052">
        <v>7778.4762000000001</v>
      </c>
      <c r="R5052">
        <v>77784.762000000002</v>
      </c>
      <c r="S5052" t="s">
        <v>1428</v>
      </c>
    </row>
    <row r="5053" spans="1:19">
      <c r="A5053" t="s">
        <v>4733</v>
      </c>
      <c r="B5053">
        <v>44336</v>
      </c>
      <c r="C5053" t="s">
        <v>4734</v>
      </c>
      <c r="D5053" s="132">
        <v>44336</v>
      </c>
      <c r="E5053" t="s">
        <v>1429</v>
      </c>
      <c r="F5053" t="s">
        <v>68</v>
      </c>
      <c r="G5053" t="s">
        <v>1439</v>
      </c>
      <c r="H5053" t="s">
        <v>66</v>
      </c>
      <c r="I5053" t="s">
        <v>1319</v>
      </c>
      <c r="J5053">
        <v>40</v>
      </c>
      <c r="K5053">
        <v>1244</v>
      </c>
      <c r="L5053">
        <v>49760</v>
      </c>
      <c r="M5053">
        <v>2.9619</v>
      </c>
      <c r="N5053">
        <v>118.476</v>
      </c>
      <c r="O5053">
        <v>0</v>
      </c>
      <c r="P5053">
        <v>0</v>
      </c>
      <c r="Q5053">
        <v>1246.9619</v>
      </c>
      <c r="R5053">
        <v>49878.476000000002</v>
      </c>
      <c r="S5053" t="s">
        <v>1428</v>
      </c>
    </row>
    <row r="5054" spans="1:19">
      <c r="A5054" t="s">
        <v>4733</v>
      </c>
      <c r="B5054">
        <v>44336</v>
      </c>
      <c r="C5054" t="s">
        <v>4734</v>
      </c>
      <c r="D5054" s="132">
        <v>44336</v>
      </c>
      <c r="E5054" t="s">
        <v>1429</v>
      </c>
      <c r="F5054" t="s">
        <v>68</v>
      </c>
      <c r="G5054" t="s">
        <v>1439</v>
      </c>
      <c r="H5054" t="s">
        <v>66</v>
      </c>
      <c r="I5054" t="s">
        <v>1156</v>
      </c>
      <c r="J5054">
        <v>40</v>
      </c>
      <c r="K5054">
        <v>1419</v>
      </c>
      <c r="L5054">
        <v>56760</v>
      </c>
      <c r="M5054">
        <v>3.3786</v>
      </c>
      <c r="N5054">
        <v>135.14400000000001</v>
      </c>
      <c r="O5054">
        <v>0</v>
      </c>
      <c r="P5054">
        <v>0</v>
      </c>
      <c r="Q5054">
        <v>1422.3786</v>
      </c>
      <c r="R5054">
        <v>56895.144</v>
      </c>
      <c r="S5054" t="s">
        <v>1428</v>
      </c>
    </row>
    <row r="5055" spans="1:19">
      <c r="A5055" t="s">
        <v>4735</v>
      </c>
      <c r="B5055">
        <v>44336</v>
      </c>
      <c r="C5055" t="s">
        <v>4736</v>
      </c>
      <c r="D5055" s="132">
        <v>44336</v>
      </c>
      <c r="E5055" t="s">
        <v>1143</v>
      </c>
      <c r="F5055" t="s">
        <v>1151</v>
      </c>
      <c r="G5055" t="s">
        <v>1143</v>
      </c>
      <c r="H5055" t="s">
        <v>1143</v>
      </c>
      <c r="I5055" t="s">
        <v>1420</v>
      </c>
      <c r="J5055">
        <v>2</v>
      </c>
      <c r="K5055">
        <v>9162.5</v>
      </c>
      <c r="L5055">
        <v>18325</v>
      </c>
      <c r="M5055">
        <v>21.8155</v>
      </c>
      <c r="N5055">
        <v>43.631</v>
      </c>
      <c r="O5055">
        <v>0</v>
      </c>
      <c r="P5055">
        <v>0</v>
      </c>
      <c r="Q5055">
        <v>9184.3155000000006</v>
      </c>
      <c r="R5055">
        <v>18368.631000000001</v>
      </c>
      <c r="S5055" t="s">
        <v>1428</v>
      </c>
    </row>
    <row r="5056" spans="1:19">
      <c r="A5056" t="s">
        <v>4735</v>
      </c>
      <c r="B5056">
        <v>44336</v>
      </c>
      <c r="C5056" t="s">
        <v>4736</v>
      </c>
      <c r="D5056" s="132">
        <v>44336</v>
      </c>
      <c r="E5056" t="s">
        <v>1143</v>
      </c>
      <c r="F5056" t="s">
        <v>1151</v>
      </c>
      <c r="G5056" t="s">
        <v>1143</v>
      </c>
      <c r="H5056" t="s">
        <v>1143</v>
      </c>
      <c r="I5056" t="s">
        <v>1475</v>
      </c>
      <c r="J5056">
        <v>2</v>
      </c>
      <c r="K5056">
        <v>9162.5</v>
      </c>
      <c r="L5056">
        <v>18325</v>
      </c>
      <c r="M5056">
        <v>21.8155</v>
      </c>
      <c r="N5056">
        <v>43.631</v>
      </c>
      <c r="O5056">
        <v>0</v>
      </c>
      <c r="P5056">
        <v>0</v>
      </c>
      <c r="Q5056">
        <v>9184.3155000000006</v>
      </c>
      <c r="R5056">
        <v>18368.631000000001</v>
      </c>
      <c r="S5056" t="s">
        <v>1428</v>
      </c>
    </row>
    <row r="5057" spans="1:19">
      <c r="A5057" t="s">
        <v>4737</v>
      </c>
      <c r="B5057">
        <v>44336</v>
      </c>
      <c r="C5057" t="s">
        <v>4738</v>
      </c>
      <c r="D5057" s="132">
        <v>44336</v>
      </c>
      <c r="E5057" t="s">
        <v>1143</v>
      </c>
      <c r="F5057" t="s">
        <v>1152</v>
      </c>
      <c r="G5057" t="s">
        <v>1143</v>
      </c>
      <c r="H5057" t="s">
        <v>1143</v>
      </c>
      <c r="I5057" t="s">
        <v>1375</v>
      </c>
      <c r="J5057">
        <v>3</v>
      </c>
      <c r="K5057">
        <v>1420</v>
      </c>
      <c r="L5057">
        <v>4260</v>
      </c>
      <c r="M5057">
        <v>3.3809999999999998</v>
      </c>
      <c r="N5057">
        <v>10.143000000000001</v>
      </c>
      <c r="O5057">
        <v>0</v>
      </c>
      <c r="P5057">
        <v>0</v>
      </c>
      <c r="Q5057">
        <v>1423.3810000000001</v>
      </c>
      <c r="R5057">
        <v>4270.143</v>
      </c>
      <c r="S5057" t="s">
        <v>1428</v>
      </c>
    </row>
    <row r="5058" spans="1:19">
      <c r="A5058" t="s">
        <v>4737</v>
      </c>
      <c r="B5058">
        <v>44336</v>
      </c>
      <c r="C5058" t="s">
        <v>4738</v>
      </c>
      <c r="D5058" s="132">
        <v>44336</v>
      </c>
      <c r="E5058" t="s">
        <v>1143</v>
      </c>
      <c r="F5058" t="s">
        <v>1152</v>
      </c>
      <c r="G5058" t="s">
        <v>1143</v>
      </c>
      <c r="H5058" t="s">
        <v>1143</v>
      </c>
      <c r="I5058" t="s">
        <v>1322</v>
      </c>
      <c r="J5058">
        <v>3</v>
      </c>
      <c r="K5058">
        <v>1380</v>
      </c>
      <c r="L5058">
        <v>4140</v>
      </c>
      <c r="M5058">
        <v>3.2856999999999998</v>
      </c>
      <c r="N5058">
        <v>9.8571000000000009</v>
      </c>
      <c r="O5058">
        <v>0</v>
      </c>
      <c r="P5058">
        <v>0</v>
      </c>
      <c r="Q5058">
        <v>1383.2856999999999</v>
      </c>
      <c r="R5058">
        <v>4149.8571000000002</v>
      </c>
      <c r="S5058" t="s">
        <v>1428</v>
      </c>
    </row>
    <row r="5059" spans="1:19">
      <c r="A5059" t="s">
        <v>4739</v>
      </c>
      <c r="B5059">
        <v>44336</v>
      </c>
      <c r="C5059" t="s">
        <v>4740</v>
      </c>
      <c r="D5059" s="132">
        <v>44336</v>
      </c>
      <c r="E5059" t="s">
        <v>1143</v>
      </c>
      <c r="F5059" t="s">
        <v>3423</v>
      </c>
      <c r="G5059" t="s">
        <v>1143</v>
      </c>
      <c r="H5059" t="s">
        <v>1143</v>
      </c>
      <c r="I5059" t="s">
        <v>1375</v>
      </c>
      <c r="J5059">
        <v>5</v>
      </c>
      <c r="K5059">
        <v>1420</v>
      </c>
      <c r="L5059">
        <v>7100</v>
      </c>
      <c r="M5059">
        <v>3.3809999999999998</v>
      </c>
      <c r="N5059">
        <v>16.905000000000001</v>
      </c>
      <c r="O5059">
        <v>0</v>
      </c>
      <c r="P5059">
        <v>0</v>
      </c>
      <c r="Q5059">
        <v>1423.3810000000001</v>
      </c>
      <c r="R5059">
        <v>7116.9049999999997</v>
      </c>
      <c r="S5059" t="s">
        <v>1428</v>
      </c>
    </row>
    <row r="5060" spans="1:19">
      <c r="A5060" t="s">
        <v>4739</v>
      </c>
      <c r="B5060">
        <v>44336</v>
      </c>
      <c r="C5060" t="s">
        <v>4740</v>
      </c>
      <c r="D5060" s="132">
        <v>44336</v>
      </c>
      <c r="E5060" t="s">
        <v>1143</v>
      </c>
      <c r="F5060" t="s">
        <v>3423</v>
      </c>
      <c r="G5060" t="s">
        <v>1143</v>
      </c>
      <c r="H5060" t="s">
        <v>1143</v>
      </c>
      <c r="I5060" t="s">
        <v>1420</v>
      </c>
      <c r="J5060">
        <v>1</v>
      </c>
      <c r="K5060">
        <v>9162.5</v>
      </c>
      <c r="L5060">
        <v>9162.5</v>
      </c>
      <c r="M5060">
        <v>21.8155</v>
      </c>
      <c r="N5060">
        <v>21.8155</v>
      </c>
      <c r="O5060">
        <v>0</v>
      </c>
      <c r="P5060">
        <v>0</v>
      </c>
      <c r="Q5060">
        <v>9184.3155000000006</v>
      </c>
      <c r="R5060">
        <v>9184.3155000000006</v>
      </c>
      <c r="S5060" t="s">
        <v>1428</v>
      </c>
    </row>
    <row r="5061" spans="1:19">
      <c r="A5061" t="s">
        <v>4739</v>
      </c>
      <c r="B5061">
        <v>44336</v>
      </c>
      <c r="C5061" t="s">
        <v>4740</v>
      </c>
      <c r="D5061" s="132">
        <v>44336</v>
      </c>
      <c r="E5061" t="s">
        <v>1143</v>
      </c>
      <c r="F5061" t="s">
        <v>3423</v>
      </c>
      <c r="G5061" t="s">
        <v>1143</v>
      </c>
      <c r="H5061" t="s">
        <v>1143</v>
      </c>
      <c r="I5061" t="s">
        <v>1344</v>
      </c>
      <c r="J5061">
        <v>1</v>
      </c>
      <c r="K5061">
        <v>9990</v>
      </c>
      <c r="L5061">
        <v>9990</v>
      </c>
      <c r="M5061">
        <v>23.785699999999999</v>
      </c>
      <c r="N5061">
        <v>23.785699999999999</v>
      </c>
      <c r="O5061">
        <v>0</v>
      </c>
      <c r="P5061">
        <v>0</v>
      </c>
      <c r="Q5061">
        <v>10013.7857</v>
      </c>
      <c r="R5061">
        <v>10013.7857</v>
      </c>
      <c r="S5061" t="s">
        <v>1428</v>
      </c>
    </row>
    <row r="5062" spans="1:19">
      <c r="A5062" t="s">
        <v>4741</v>
      </c>
      <c r="B5062">
        <v>44336</v>
      </c>
      <c r="C5062" t="s">
        <v>4742</v>
      </c>
      <c r="D5062" s="132">
        <v>44336</v>
      </c>
      <c r="E5062" t="s">
        <v>1143</v>
      </c>
      <c r="F5062" t="s">
        <v>1424</v>
      </c>
      <c r="G5062" t="s">
        <v>1143</v>
      </c>
      <c r="H5062" t="s">
        <v>1143</v>
      </c>
      <c r="I5062" t="s">
        <v>1156</v>
      </c>
      <c r="J5062">
        <v>3</v>
      </c>
      <c r="K5062">
        <v>1439.5</v>
      </c>
      <c r="L5062">
        <v>4318.5</v>
      </c>
      <c r="M5062">
        <v>3.4274</v>
      </c>
      <c r="N5062">
        <v>10.2822</v>
      </c>
      <c r="O5062">
        <v>0</v>
      </c>
      <c r="P5062">
        <v>0</v>
      </c>
      <c r="Q5062">
        <v>1442.9274</v>
      </c>
      <c r="R5062">
        <v>4328.7821999999996</v>
      </c>
      <c r="S5062" t="s">
        <v>1428</v>
      </c>
    </row>
    <row r="5063" spans="1:19">
      <c r="A5063" t="s">
        <v>4741</v>
      </c>
      <c r="B5063">
        <v>44336</v>
      </c>
      <c r="C5063" t="s">
        <v>4742</v>
      </c>
      <c r="D5063" s="132">
        <v>44336</v>
      </c>
      <c r="E5063" t="s">
        <v>1143</v>
      </c>
      <c r="F5063" t="s">
        <v>1424</v>
      </c>
      <c r="G5063" t="s">
        <v>1143</v>
      </c>
      <c r="H5063" t="s">
        <v>1143</v>
      </c>
      <c r="I5063" t="s">
        <v>1420</v>
      </c>
      <c r="J5063">
        <v>2</v>
      </c>
      <c r="K5063">
        <v>9162.5</v>
      </c>
      <c r="L5063">
        <v>18325</v>
      </c>
      <c r="M5063">
        <v>21.8155</v>
      </c>
      <c r="N5063">
        <v>43.631</v>
      </c>
      <c r="O5063">
        <v>0</v>
      </c>
      <c r="P5063">
        <v>0</v>
      </c>
      <c r="Q5063">
        <v>9184.3155000000006</v>
      </c>
      <c r="R5063">
        <v>18368.631000000001</v>
      </c>
      <c r="S5063" t="s">
        <v>1428</v>
      </c>
    </row>
    <row r="5064" spans="1:19">
      <c r="A5064" t="s">
        <v>4741</v>
      </c>
      <c r="B5064">
        <v>44336</v>
      </c>
      <c r="C5064" t="s">
        <v>4742</v>
      </c>
      <c r="D5064" s="132">
        <v>44336</v>
      </c>
      <c r="E5064" t="s">
        <v>1143</v>
      </c>
      <c r="F5064" t="s">
        <v>1424</v>
      </c>
      <c r="G5064" t="s">
        <v>1143</v>
      </c>
      <c r="H5064" t="s">
        <v>1143</v>
      </c>
      <c r="I5064" t="s">
        <v>1375</v>
      </c>
      <c r="J5064">
        <v>5</v>
      </c>
      <c r="K5064">
        <v>1420</v>
      </c>
      <c r="L5064">
        <v>7100</v>
      </c>
      <c r="M5064">
        <v>3.3809999999999998</v>
      </c>
      <c r="N5064">
        <v>16.905000000000001</v>
      </c>
      <c r="O5064">
        <v>0</v>
      </c>
      <c r="P5064">
        <v>0</v>
      </c>
      <c r="Q5064">
        <v>1423.3810000000001</v>
      </c>
      <c r="R5064">
        <v>7116.9049999999997</v>
      </c>
      <c r="S5064" t="s">
        <v>1428</v>
      </c>
    </row>
    <row r="5065" spans="1:19">
      <c r="A5065" t="s">
        <v>4743</v>
      </c>
      <c r="B5065">
        <v>44336</v>
      </c>
      <c r="C5065" t="s">
        <v>4744</v>
      </c>
      <c r="D5065" s="132">
        <v>44336</v>
      </c>
      <c r="E5065" t="s">
        <v>1143</v>
      </c>
      <c r="F5065" t="s">
        <v>1455</v>
      </c>
      <c r="G5065" t="s">
        <v>1143</v>
      </c>
      <c r="H5065" t="s">
        <v>1143</v>
      </c>
      <c r="I5065" t="s">
        <v>1420</v>
      </c>
      <c r="J5065">
        <v>2</v>
      </c>
      <c r="K5065">
        <v>9162.5</v>
      </c>
      <c r="L5065">
        <v>18325</v>
      </c>
      <c r="M5065">
        <v>21.8155</v>
      </c>
      <c r="N5065">
        <v>43.631</v>
      </c>
      <c r="O5065">
        <v>0</v>
      </c>
      <c r="P5065">
        <v>0</v>
      </c>
      <c r="Q5065">
        <v>9184.3155000000006</v>
      </c>
      <c r="R5065">
        <v>18368.631000000001</v>
      </c>
      <c r="S5065" t="s">
        <v>1428</v>
      </c>
    </row>
    <row r="5066" spans="1:19">
      <c r="A5066" t="s">
        <v>4743</v>
      </c>
      <c r="B5066">
        <v>44336</v>
      </c>
      <c r="C5066" t="s">
        <v>4744</v>
      </c>
      <c r="D5066" s="132">
        <v>44336</v>
      </c>
      <c r="E5066" t="s">
        <v>1143</v>
      </c>
      <c r="F5066" t="s">
        <v>1455</v>
      </c>
      <c r="G5066" t="s">
        <v>1143</v>
      </c>
      <c r="H5066" t="s">
        <v>1143</v>
      </c>
      <c r="I5066" t="s">
        <v>1475</v>
      </c>
      <c r="J5066">
        <v>2</v>
      </c>
      <c r="K5066">
        <v>9162.5</v>
      </c>
      <c r="L5066">
        <v>18325</v>
      </c>
      <c r="M5066">
        <v>21.8155</v>
      </c>
      <c r="N5066">
        <v>43.631</v>
      </c>
      <c r="O5066">
        <v>0</v>
      </c>
      <c r="P5066">
        <v>0</v>
      </c>
      <c r="Q5066">
        <v>9184.3155000000006</v>
      </c>
      <c r="R5066">
        <v>18368.631000000001</v>
      </c>
      <c r="S5066" t="s">
        <v>1428</v>
      </c>
    </row>
    <row r="5067" spans="1:19">
      <c r="A5067" t="s">
        <v>4745</v>
      </c>
      <c r="B5067">
        <v>44336</v>
      </c>
      <c r="C5067" t="s">
        <v>4746</v>
      </c>
      <c r="D5067" s="132">
        <v>44336</v>
      </c>
      <c r="E5067" t="s">
        <v>1143</v>
      </c>
      <c r="F5067" t="s">
        <v>1410</v>
      </c>
      <c r="G5067" t="s">
        <v>1143</v>
      </c>
      <c r="H5067" t="s">
        <v>1143</v>
      </c>
      <c r="I5067" t="s">
        <v>1420</v>
      </c>
      <c r="J5067">
        <v>2</v>
      </c>
      <c r="K5067">
        <v>9162.5</v>
      </c>
      <c r="L5067">
        <v>18325</v>
      </c>
      <c r="M5067">
        <v>21.8155</v>
      </c>
      <c r="N5067">
        <v>43.631</v>
      </c>
      <c r="O5067">
        <v>0</v>
      </c>
      <c r="P5067">
        <v>0</v>
      </c>
      <c r="Q5067">
        <v>9184.3155000000006</v>
      </c>
      <c r="R5067">
        <v>18368.631000000001</v>
      </c>
      <c r="S5067" t="s">
        <v>1428</v>
      </c>
    </row>
    <row r="5068" spans="1:19">
      <c r="A5068" t="s">
        <v>4747</v>
      </c>
      <c r="B5068">
        <v>44336</v>
      </c>
      <c r="C5068" t="s">
        <v>4748</v>
      </c>
      <c r="D5068" s="132">
        <v>44336</v>
      </c>
      <c r="E5068" t="s">
        <v>1143</v>
      </c>
      <c r="F5068" t="s">
        <v>1317</v>
      </c>
      <c r="G5068" t="s">
        <v>1143</v>
      </c>
      <c r="H5068" t="s">
        <v>1143</v>
      </c>
      <c r="I5068" t="s">
        <v>1344</v>
      </c>
      <c r="J5068">
        <v>2</v>
      </c>
      <c r="K5068">
        <v>9990</v>
      </c>
      <c r="L5068">
        <v>19980</v>
      </c>
      <c r="M5068">
        <v>23.785699999999999</v>
      </c>
      <c r="N5068">
        <v>47.571399999999997</v>
      </c>
      <c r="O5068">
        <v>0</v>
      </c>
      <c r="P5068">
        <v>0</v>
      </c>
      <c r="Q5068">
        <v>10013.7857</v>
      </c>
      <c r="R5068">
        <v>20027.571400000001</v>
      </c>
      <c r="S5068" t="s">
        <v>1428</v>
      </c>
    </row>
    <row r="5069" spans="1:19">
      <c r="A5069" t="s">
        <v>4747</v>
      </c>
      <c r="B5069">
        <v>44336</v>
      </c>
      <c r="C5069" t="s">
        <v>4748</v>
      </c>
      <c r="D5069" s="132">
        <v>44336</v>
      </c>
      <c r="E5069" t="s">
        <v>1143</v>
      </c>
      <c r="F5069" t="s">
        <v>1317</v>
      </c>
      <c r="G5069" t="s">
        <v>1143</v>
      </c>
      <c r="H5069" t="s">
        <v>1143</v>
      </c>
      <c r="I5069" t="s">
        <v>1475</v>
      </c>
      <c r="J5069">
        <v>2</v>
      </c>
      <c r="K5069">
        <v>9162.5</v>
      </c>
      <c r="L5069">
        <v>18325</v>
      </c>
      <c r="M5069">
        <v>21.8155</v>
      </c>
      <c r="N5069">
        <v>43.631</v>
      </c>
      <c r="O5069">
        <v>0</v>
      </c>
      <c r="P5069">
        <v>0</v>
      </c>
      <c r="Q5069">
        <v>9184.3155000000006</v>
      </c>
      <c r="R5069">
        <v>18368.631000000001</v>
      </c>
      <c r="S5069" t="s">
        <v>1428</v>
      </c>
    </row>
    <row r="5070" spans="1:19">
      <c r="A5070" t="s">
        <v>4747</v>
      </c>
      <c r="B5070">
        <v>44336</v>
      </c>
      <c r="C5070" t="s">
        <v>4748</v>
      </c>
      <c r="D5070" s="132">
        <v>44336</v>
      </c>
      <c r="E5070" t="s">
        <v>1143</v>
      </c>
      <c r="F5070" t="s">
        <v>1317</v>
      </c>
      <c r="G5070" t="s">
        <v>1143</v>
      </c>
      <c r="H5070" t="s">
        <v>1143</v>
      </c>
      <c r="I5070" t="s">
        <v>1322</v>
      </c>
      <c r="J5070">
        <v>5</v>
      </c>
      <c r="K5070">
        <v>1380</v>
      </c>
      <c r="L5070">
        <v>6900</v>
      </c>
      <c r="M5070">
        <v>3.2856999999999998</v>
      </c>
      <c r="N5070">
        <v>16.4285</v>
      </c>
      <c r="O5070">
        <v>0</v>
      </c>
      <c r="P5070">
        <v>0</v>
      </c>
      <c r="Q5070">
        <v>1383.2856999999999</v>
      </c>
      <c r="R5070">
        <v>6916.4285</v>
      </c>
      <c r="S5070" t="s">
        <v>1428</v>
      </c>
    </row>
    <row r="5071" spans="1:19">
      <c r="A5071" t="s">
        <v>4747</v>
      </c>
      <c r="B5071">
        <v>44336</v>
      </c>
      <c r="C5071" t="s">
        <v>4748</v>
      </c>
      <c r="D5071" s="132">
        <v>44336</v>
      </c>
      <c r="E5071" t="s">
        <v>1143</v>
      </c>
      <c r="F5071" t="s">
        <v>1317</v>
      </c>
      <c r="G5071" t="s">
        <v>1143</v>
      </c>
      <c r="H5071" t="s">
        <v>1143</v>
      </c>
      <c r="I5071" t="s">
        <v>1319</v>
      </c>
      <c r="J5071">
        <v>2</v>
      </c>
      <c r="K5071">
        <v>1262</v>
      </c>
      <c r="L5071">
        <v>2524</v>
      </c>
      <c r="M5071">
        <v>3.0047999999999999</v>
      </c>
      <c r="N5071">
        <v>6.0095999999999998</v>
      </c>
      <c r="O5071">
        <v>0</v>
      </c>
      <c r="P5071">
        <v>0</v>
      </c>
      <c r="Q5071">
        <v>1265.0047999999999</v>
      </c>
      <c r="R5071">
        <v>2530.0095999999999</v>
      </c>
      <c r="S5071" t="s">
        <v>1428</v>
      </c>
    </row>
    <row r="5072" spans="1:19">
      <c r="A5072" t="s">
        <v>4747</v>
      </c>
      <c r="B5072">
        <v>44336</v>
      </c>
      <c r="C5072" t="s">
        <v>4748</v>
      </c>
      <c r="D5072" s="132">
        <v>44336</v>
      </c>
      <c r="E5072" t="s">
        <v>1143</v>
      </c>
      <c r="F5072" t="s">
        <v>1317</v>
      </c>
      <c r="G5072" t="s">
        <v>1143</v>
      </c>
      <c r="H5072" t="s">
        <v>1143</v>
      </c>
      <c r="I5072" t="s">
        <v>1153</v>
      </c>
      <c r="J5072">
        <v>1</v>
      </c>
      <c r="K5072">
        <v>9162.18</v>
      </c>
      <c r="L5072">
        <v>9162.18</v>
      </c>
      <c r="M5072">
        <v>21.814699999999998</v>
      </c>
      <c r="N5072">
        <v>21.814699999999998</v>
      </c>
      <c r="O5072">
        <v>0</v>
      </c>
      <c r="P5072">
        <v>0</v>
      </c>
      <c r="Q5072">
        <v>9183.9946999999993</v>
      </c>
      <c r="R5072">
        <v>9183.9946999999993</v>
      </c>
      <c r="S5072" t="s">
        <v>1428</v>
      </c>
    </row>
    <row r="5073" spans="1:19">
      <c r="A5073" t="s">
        <v>4747</v>
      </c>
      <c r="B5073">
        <v>44336</v>
      </c>
      <c r="C5073" t="s">
        <v>4748</v>
      </c>
      <c r="D5073" s="132">
        <v>44336</v>
      </c>
      <c r="E5073" t="s">
        <v>1143</v>
      </c>
      <c r="F5073" t="s">
        <v>1317</v>
      </c>
      <c r="G5073" t="s">
        <v>1143</v>
      </c>
      <c r="H5073" t="s">
        <v>1143</v>
      </c>
      <c r="I5073" t="s">
        <v>1375</v>
      </c>
      <c r="J5073">
        <v>5</v>
      </c>
      <c r="K5073">
        <v>1420</v>
      </c>
      <c r="L5073">
        <v>7100</v>
      </c>
      <c r="M5073">
        <v>3.3809999999999998</v>
      </c>
      <c r="N5073">
        <v>16.905000000000001</v>
      </c>
      <c r="O5073">
        <v>0</v>
      </c>
      <c r="P5073">
        <v>0</v>
      </c>
      <c r="Q5073">
        <v>1423.3810000000001</v>
      </c>
      <c r="R5073">
        <v>7116.9049999999997</v>
      </c>
      <c r="S5073" t="s">
        <v>1428</v>
      </c>
    </row>
    <row r="5074" spans="1:19">
      <c r="A5074" t="s">
        <v>4749</v>
      </c>
      <c r="B5074">
        <v>44336</v>
      </c>
      <c r="C5074" t="s">
        <v>4750</v>
      </c>
      <c r="D5074" s="132">
        <v>44336</v>
      </c>
      <c r="E5074" t="s">
        <v>1143</v>
      </c>
      <c r="F5074" t="s">
        <v>1150</v>
      </c>
      <c r="G5074" t="s">
        <v>1143</v>
      </c>
      <c r="H5074" t="s">
        <v>1143</v>
      </c>
      <c r="I5074" t="s">
        <v>1420</v>
      </c>
      <c r="J5074">
        <v>3</v>
      </c>
      <c r="K5074">
        <v>9162.5</v>
      </c>
      <c r="L5074">
        <v>27487.5</v>
      </c>
      <c r="M5074">
        <v>21.8155</v>
      </c>
      <c r="N5074">
        <v>65.4465</v>
      </c>
      <c r="O5074">
        <v>0</v>
      </c>
      <c r="P5074">
        <v>0</v>
      </c>
      <c r="Q5074">
        <v>9184.3155000000006</v>
      </c>
      <c r="R5074">
        <v>27552.946499999998</v>
      </c>
      <c r="S5074" t="s">
        <v>1428</v>
      </c>
    </row>
    <row r="5075" spans="1:19">
      <c r="A5075" t="s">
        <v>4749</v>
      </c>
      <c r="B5075">
        <v>44336</v>
      </c>
      <c r="C5075" t="s">
        <v>4750</v>
      </c>
      <c r="D5075" s="132">
        <v>44336</v>
      </c>
      <c r="E5075" t="s">
        <v>1143</v>
      </c>
      <c r="F5075" t="s">
        <v>1150</v>
      </c>
      <c r="G5075" t="s">
        <v>1143</v>
      </c>
      <c r="H5075" t="s">
        <v>1143</v>
      </c>
      <c r="I5075" t="s">
        <v>1322</v>
      </c>
      <c r="J5075">
        <v>10</v>
      </c>
      <c r="K5075">
        <v>1380</v>
      </c>
      <c r="L5075">
        <v>13800</v>
      </c>
      <c r="M5075">
        <v>3.2856999999999998</v>
      </c>
      <c r="N5075">
        <v>32.856999999999999</v>
      </c>
      <c r="O5075">
        <v>0</v>
      </c>
      <c r="P5075">
        <v>0</v>
      </c>
      <c r="Q5075">
        <v>1383.2856999999999</v>
      </c>
      <c r="R5075">
        <v>13832.857</v>
      </c>
      <c r="S5075" t="s">
        <v>1428</v>
      </c>
    </row>
    <row r="5076" spans="1:19">
      <c r="A5076" t="s">
        <v>4751</v>
      </c>
      <c r="B5076">
        <v>44336</v>
      </c>
      <c r="C5076" t="s">
        <v>4752</v>
      </c>
      <c r="D5076" s="132">
        <v>44336</v>
      </c>
      <c r="E5076" t="s">
        <v>1429</v>
      </c>
      <c r="F5076" t="s">
        <v>32</v>
      </c>
      <c r="G5076" t="s">
        <v>25</v>
      </c>
      <c r="H5076" t="s">
        <v>24</v>
      </c>
      <c r="I5076" t="s">
        <v>1319</v>
      </c>
      <c r="J5076">
        <v>20</v>
      </c>
      <c r="K5076">
        <v>1244</v>
      </c>
      <c r="L5076">
        <v>24880</v>
      </c>
      <c r="M5076">
        <v>2.9619</v>
      </c>
      <c r="N5076">
        <v>59.238</v>
      </c>
      <c r="O5076">
        <v>0</v>
      </c>
      <c r="P5076">
        <v>0</v>
      </c>
      <c r="Q5076">
        <v>1246.9619</v>
      </c>
      <c r="R5076">
        <v>24939.238000000001</v>
      </c>
      <c r="S5076" t="s">
        <v>1428</v>
      </c>
    </row>
    <row r="5077" spans="1:19">
      <c r="A5077" t="s">
        <v>4751</v>
      </c>
      <c r="B5077">
        <v>44336</v>
      </c>
      <c r="C5077" t="s">
        <v>4752</v>
      </c>
      <c r="D5077" s="132">
        <v>44336</v>
      </c>
      <c r="E5077" t="s">
        <v>1429</v>
      </c>
      <c r="F5077" t="s">
        <v>32</v>
      </c>
      <c r="G5077" t="s">
        <v>25</v>
      </c>
      <c r="H5077" t="s">
        <v>24</v>
      </c>
      <c r="I5077" t="s">
        <v>1153</v>
      </c>
      <c r="J5077">
        <v>5</v>
      </c>
      <c r="K5077">
        <v>9045</v>
      </c>
      <c r="L5077">
        <v>45225</v>
      </c>
      <c r="M5077">
        <v>21.535699999999999</v>
      </c>
      <c r="N5077">
        <v>107.6785</v>
      </c>
      <c r="O5077">
        <v>0</v>
      </c>
      <c r="P5077">
        <v>0</v>
      </c>
      <c r="Q5077">
        <v>9066.5357000000004</v>
      </c>
      <c r="R5077">
        <v>45332.678500000002</v>
      </c>
      <c r="S5077" t="s">
        <v>1428</v>
      </c>
    </row>
    <row r="5078" spans="1:19">
      <c r="A5078" t="s">
        <v>4751</v>
      </c>
      <c r="B5078">
        <v>44336</v>
      </c>
      <c r="C5078" t="s">
        <v>4752</v>
      </c>
      <c r="D5078" s="132">
        <v>44336</v>
      </c>
      <c r="E5078" t="s">
        <v>1429</v>
      </c>
      <c r="F5078" t="s">
        <v>32</v>
      </c>
      <c r="G5078" t="s">
        <v>25</v>
      </c>
      <c r="H5078" t="s">
        <v>24</v>
      </c>
      <c r="I5078" t="s">
        <v>1379</v>
      </c>
      <c r="J5078">
        <v>20</v>
      </c>
      <c r="K5078">
        <v>1186</v>
      </c>
      <c r="L5078">
        <v>23720</v>
      </c>
      <c r="M5078">
        <v>2.8237999999999999</v>
      </c>
      <c r="N5078">
        <v>56.475999999999999</v>
      </c>
      <c r="O5078">
        <v>0</v>
      </c>
      <c r="P5078">
        <v>0</v>
      </c>
      <c r="Q5078">
        <v>1188.8237999999999</v>
      </c>
      <c r="R5078">
        <v>23776.475999999999</v>
      </c>
      <c r="S5078" t="s">
        <v>1428</v>
      </c>
    </row>
    <row r="5079" spans="1:19">
      <c r="A5079" t="s">
        <v>4751</v>
      </c>
      <c r="B5079">
        <v>44336</v>
      </c>
      <c r="C5079" t="s">
        <v>4752</v>
      </c>
      <c r="D5079" s="132">
        <v>44336</v>
      </c>
      <c r="E5079" t="s">
        <v>1429</v>
      </c>
      <c r="F5079" t="s">
        <v>32</v>
      </c>
      <c r="G5079" t="s">
        <v>25</v>
      </c>
      <c r="H5079" t="s">
        <v>24</v>
      </c>
      <c r="I5079" t="s">
        <v>2141</v>
      </c>
      <c r="J5079">
        <v>40</v>
      </c>
      <c r="K5079">
        <v>1176</v>
      </c>
      <c r="L5079">
        <v>47040</v>
      </c>
      <c r="M5079">
        <v>2.8</v>
      </c>
      <c r="N5079">
        <v>112</v>
      </c>
      <c r="O5079">
        <v>0</v>
      </c>
      <c r="P5079">
        <v>0</v>
      </c>
      <c r="Q5079">
        <v>1178.8</v>
      </c>
      <c r="R5079">
        <v>47152</v>
      </c>
      <c r="S5079" t="s">
        <v>1428</v>
      </c>
    </row>
    <row r="5080" spans="1:19">
      <c r="A5080" t="s">
        <v>4751</v>
      </c>
      <c r="B5080">
        <v>44336</v>
      </c>
      <c r="C5080" t="s">
        <v>4752</v>
      </c>
      <c r="D5080" s="132">
        <v>44336</v>
      </c>
      <c r="E5080" t="s">
        <v>1429</v>
      </c>
      <c r="F5080" t="s">
        <v>32</v>
      </c>
      <c r="G5080" t="s">
        <v>25</v>
      </c>
      <c r="H5080" t="s">
        <v>24</v>
      </c>
      <c r="I5080" t="s">
        <v>1375</v>
      </c>
      <c r="J5080">
        <v>20</v>
      </c>
      <c r="K5080">
        <v>1400</v>
      </c>
      <c r="L5080">
        <v>28000</v>
      </c>
      <c r="M5080">
        <v>3.3332999999999999</v>
      </c>
      <c r="N5080">
        <v>66.665999999999997</v>
      </c>
      <c r="O5080">
        <v>0</v>
      </c>
      <c r="P5080">
        <v>0</v>
      </c>
      <c r="Q5080">
        <v>1403.3333</v>
      </c>
      <c r="R5080">
        <v>28066.666000000001</v>
      </c>
      <c r="S5080" t="s">
        <v>1428</v>
      </c>
    </row>
    <row r="5081" spans="1:19">
      <c r="A5081" t="s">
        <v>4751</v>
      </c>
      <c r="B5081">
        <v>44336</v>
      </c>
      <c r="C5081" t="s">
        <v>4752</v>
      </c>
      <c r="D5081" s="132">
        <v>44336</v>
      </c>
      <c r="E5081" t="s">
        <v>1429</v>
      </c>
      <c r="F5081" t="s">
        <v>32</v>
      </c>
      <c r="G5081" t="s">
        <v>25</v>
      </c>
      <c r="H5081" t="s">
        <v>24</v>
      </c>
      <c r="I5081" t="s">
        <v>1156</v>
      </c>
      <c r="J5081">
        <v>20</v>
      </c>
      <c r="K5081">
        <v>1419</v>
      </c>
      <c r="L5081">
        <v>28380</v>
      </c>
      <c r="M5081">
        <v>3.3786</v>
      </c>
      <c r="N5081">
        <v>67.572000000000003</v>
      </c>
      <c r="O5081">
        <v>0</v>
      </c>
      <c r="P5081">
        <v>0</v>
      </c>
      <c r="Q5081">
        <v>1422.3786</v>
      </c>
      <c r="R5081">
        <v>28447.572</v>
      </c>
      <c r="S5081" t="s">
        <v>1428</v>
      </c>
    </row>
    <row r="5082" spans="1:19">
      <c r="A5082" t="s">
        <v>4751</v>
      </c>
      <c r="B5082">
        <v>44336</v>
      </c>
      <c r="C5082" t="s">
        <v>4752</v>
      </c>
      <c r="D5082" s="132">
        <v>44336</v>
      </c>
      <c r="E5082" t="s">
        <v>1429</v>
      </c>
      <c r="F5082" t="s">
        <v>32</v>
      </c>
      <c r="G5082" t="s">
        <v>25</v>
      </c>
      <c r="H5082" t="s">
        <v>24</v>
      </c>
      <c r="I5082" t="s">
        <v>1408</v>
      </c>
      <c r="J5082">
        <v>5</v>
      </c>
      <c r="K5082">
        <v>7760</v>
      </c>
      <c r="L5082">
        <v>38800</v>
      </c>
      <c r="M5082">
        <v>18.476199999999999</v>
      </c>
      <c r="N5082">
        <v>92.381</v>
      </c>
      <c r="O5082">
        <v>0</v>
      </c>
      <c r="P5082">
        <v>0</v>
      </c>
      <c r="Q5082">
        <v>7778.4762000000001</v>
      </c>
      <c r="R5082">
        <v>38892.381000000001</v>
      </c>
      <c r="S5082" t="s">
        <v>1428</v>
      </c>
    </row>
    <row r="5083" spans="1:19">
      <c r="A5083" t="s">
        <v>4753</v>
      </c>
      <c r="B5083">
        <v>44336</v>
      </c>
      <c r="C5083" t="s">
        <v>4754</v>
      </c>
      <c r="D5083" s="132">
        <v>44336</v>
      </c>
      <c r="E5083" t="s">
        <v>1429</v>
      </c>
      <c r="F5083" t="s">
        <v>88</v>
      </c>
      <c r="G5083" t="s">
        <v>1448</v>
      </c>
      <c r="H5083" t="s">
        <v>24</v>
      </c>
      <c r="I5083" t="s">
        <v>2141</v>
      </c>
      <c r="J5083">
        <v>80</v>
      </c>
      <c r="K5083">
        <v>1176</v>
      </c>
      <c r="L5083">
        <v>94080</v>
      </c>
      <c r="M5083">
        <v>2.8</v>
      </c>
      <c r="N5083">
        <v>224</v>
      </c>
      <c r="O5083">
        <v>0</v>
      </c>
      <c r="P5083">
        <v>0</v>
      </c>
      <c r="Q5083">
        <v>1178.8</v>
      </c>
      <c r="R5083">
        <v>94304</v>
      </c>
      <c r="S5083" t="s">
        <v>1428</v>
      </c>
    </row>
    <row r="5084" spans="1:19">
      <c r="A5084" t="s">
        <v>4753</v>
      </c>
      <c r="B5084">
        <v>44336</v>
      </c>
      <c r="C5084" t="s">
        <v>4754</v>
      </c>
      <c r="D5084" s="132">
        <v>44336</v>
      </c>
      <c r="E5084" t="s">
        <v>1429</v>
      </c>
      <c r="F5084" t="s">
        <v>88</v>
      </c>
      <c r="G5084" t="s">
        <v>1448</v>
      </c>
      <c r="H5084" t="s">
        <v>24</v>
      </c>
      <c r="I5084" t="s">
        <v>1319</v>
      </c>
      <c r="J5084">
        <v>20</v>
      </c>
      <c r="K5084">
        <v>1244</v>
      </c>
      <c r="L5084">
        <v>24880</v>
      </c>
      <c r="M5084">
        <v>2.9619</v>
      </c>
      <c r="N5084">
        <v>59.238</v>
      </c>
      <c r="O5084">
        <v>0</v>
      </c>
      <c r="P5084">
        <v>0</v>
      </c>
      <c r="Q5084">
        <v>1246.9619</v>
      </c>
      <c r="R5084">
        <v>24939.238000000001</v>
      </c>
      <c r="S5084" t="s">
        <v>1428</v>
      </c>
    </row>
    <row r="5085" spans="1:19">
      <c r="A5085" t="s">
        <v>4753</v>
      </c>
      <c r="B5085">
        <v>44336</v>
      </c>
      <c r="C5085" t="s">
        <v>4754</v>
      </c>
      <c r="D5085" s="132">
        <v>44336</v>
      </c>
      <c r="E5085" t="s">
        <v>1429</v>
      </c>
      <c r="F5085" t="s">
        <v>88</v>
      </c>
      <c r="G5085" t="s">
        <v>1448</v>
      </c>
      <c r="H5085" t="s">
        <v>24</v>
      </c>
      <c r="I5085" t="s">
        <v>1156</v>
      </c>
      <c r="J5085">
        <v>20</v>
      </c>
      <c r="K5085">
        <v>1419</v>
      </c>
      <c r="L5085">
        <v>28380</v>
      </c>
      <c r="M5085">
        <v>3.3786</v>
      </c>
      <c r="N5085">
        <v>67.572000000000003</v>
      </c>
      <c r="O5085">
        <v>0</v>
      </c>
      <c r="P5085">
        <v>0</v>
      </c>
      <c r="Q5085">
        <v>1422.3786</v>
      </c>
      <c r="R5085">
        <v>28447.572</v>
      </c>
      <c r="S5085" t="s">
        <v>1428</v>
      </c>
    </row>
    <row r="5086" spans="1:19">
      <c r="A5086" t="s">
        <v>4755</v>
      </c>
      <c r="B5086">
        <v>44336</v>
      </c>
      <c r="C5086" t="s">
        <v>4756</v>
      </c>
      <c r="D5086" s="132">
        <v>44336</v>
      </c>
      <c r="E5086" t="s">
        <v>1429</v>
      </c>
      <c r="F5086" t="s">
        <v>14</v>
      </c>
      <c r="G5086" t="s">
        <v>1437</v>
      </c>
      <c r="H5086" t="s">
        <v>24</v>
      </c>
      <c r="I5086" t="s">
        <v>1156</v>
      </c>
      <c r="J5086">
        <v>80</v>
      </c>
      <c r="K5086">
        <v>1419</v>
      </c>
      <c r="L5086">
        <v>113520</v>
      </c>
      <c r="M5086">
        <v>3.3786</v>
      </c>
      <c r="N5086">
        <v>270.28800000000001</v>
      </c>
      <c r="O5086">
        <v>0</v>
      </c>
      <c r="P5086">
        <v>0</v>
      </c>
      <c r="Q5086">
        <v>1422.3786</v>
      </c>
      <c r="R5086">
        <v>113790.288</v>
      </c>
      <c r="S5086" t="s">
        <v>1428</v>
      </c>
    </row>
    <row r="5087" spans="1:19">
      <c r="A5087" t="s">
        <v>4755</v>
      </c>
      <c r="B5087">
        <v>44336</v>
      </c>
      <c r="C5087" t="s">
        <v>4756</v>
      </c>
      <c r="D5087" s="132">
        <v>44336</v>
      </c>
      <c r="E5087" t="s">
        <v>1429</v>
      </c>
      <c r="F5087" t="s">
        <v>14</v>
      </c>
      <c r="G5087" t="s">
        <v>1437</v>
      </c>
      <c r="H5087" t="s">
        <v>24</v>
      </c>
      <c r="I5087" t="s">
        <v>1475</v>
      </c>
      <c r="J5087">
        <v>5</v>
      </c>
      <c r="K5087">
        <v>9035</v>
      </c>
      <c r="L5087">
        <v>45175</v>
      </c>
      <c r="M5087">
        <v>21.511900000000001</v>
      </c>
      <c r="N5087">
        <v>107.5595</v>
      </c>
      <c r="O5087">
        <v>0</v>
      </c>
      <c r="P5087">
        <v>0</v>
      </c>
      <c r="Q5087">
        <v>9056.5118999999995</v>
      </c>
      <c r="R5087">
        <v>45282.559500000003</v>
      </c>
      <c r="S5087" t="s">
        <v>1428</v>
      </c>
    </row>
    <row r="5088" spans="1:19">
      <c r="A5088" t="s">
        <v>4755</v>
      </c>
      <c r="B5088">
        <v>44336</v>
      </c>
      <c r="C5088" t="s">
        <v>4756</v>
      </c>
      <c r="D5088" s="132">
        <v>44336</v>
      </c>
      <c r="E5088" t="s">
        <v>1429</v>
      </c>
      <c r="F5088" t="s">
        <v>14</v>
      </c>
      <c r="G5088" t="s">
        <v>1437</v>
      </c>
      <c r="H5088" t="s">
        <v>24</v>
      </c>
      <c r="I5088" t="s">
        <v>2141</v>
      </c>
      <c r="J5088">
        <v>80</v>
      </c>
      <c r="K5088">
        <v>1176</v>
      </c>
      <c r="L5088">
        <v>94080</v>
      </c>
      <c r="M5088">
        <v>2.8</v>
      </c>
      <c r="N5088">
        <v>224</v>
      </c>
      <c r="O5088">
        <v>0</v>
      </c>
      <c r="P5088">
        <v>0</v>
      </c>
      <c r="Q5088">
        <v>1178.8</v>
      </c>
      <c r="R5088">
        <v>94304</v>
      </c>
      <c r="S5088" t="s">
        <v>1428</v>
      </c>
    </row>
    <row r="5089" spans="1:19">
      <c r="A5089" t="s">
        <v>4757</v>
      </c>
      <c r="B5089">
        <v>44336</v>
      </c>
      <c r="C5089" t="s">
        <v>4758</v>
      </c>
      <c r="D5089" s="132">
        <v>44336</v>
      </c>
      <c r="E5089" t="s">
        <v>1429</v>
      </c>
      <c r="F5089" t="s">
        <v>31</v>
      </c>
      <c r="G5089" t="s">
        <v>1050</v>
      </c>
      <c r="H5089" t="s">
        <v>24</v>
      </c>
      <c r="I5089" t="s">
        <v>1344</v>
      </c>
      <c r="J5089">
        <v>5</v>
      </c>
      <c r="K5089">
        <v>9850</v>
      </c>
      <c r="L5089">
        <v>49250</v>
      </c>
      <c r="M5089">
        <v>23.452400000000001</v>
      </c>
      <c r="N5089">
        <v>117.262</v>
      </c>
      <c r="O5089">
        <v>0</v>
      </c>
      <c r="P5089">
        <v>0</v>
      </c>
      <c r="Q5089">
        <v>9873.4524000000001</v>
      </c>
      <c r="R5089">
        <v>49367.262000000002</v>
      </c>
      <c r="S5089" t="s">
        <v>1428</v>
      </c>
    </row>
    <row r="5090" spans="1:19">
      <c r="A5090" t="s">
        <v>4757</v>
      </c>
      <c r="B5090">
        <v>44336</v>
      </c>
      <c r="C5090" t="s">
        <v>4758</v>
      </c>
      <c r="D5090" s="132">
        <v>44336</v>
      </c>
      <c r="E5090" t="s">
        <v>1429</v>
      </c>
      <c r="F5090" t="s">
        <v>31</v>
      </c>
      <c r="G5090" t="s">
        <v>1050</v>
      </c>
      <c r="H5090" t="s">
        <v>24</v>
      </c>
      <c r="I5090" t="s">
        <v>1379</v>
      </c>
      <c r="J5090">
        <v>20</v>
      </c>
      <c r="K5090">
        <v>1186</v>
      </c>
      <c r="L5090">
        <v>23720</v>
      </c>
      <c r="M5090">
        <v>2.8237999999999999</v>
      </c>
      <c r="N5090">
        <v>56.475999999999999</v>
      </c>
      <c r="O5090">
        <v>0</v>
      </c>
      <c r="P5090">
        <v>0</v>
      </c>
      <c r="Q5090">
        <v>1188.8237999999999</v>
      </c>
      <c r="R5090">
        <v>23776.475999999999</v>
      </c>
      <c r="S5090" t="s">
        <v>1428</v>
      </c>
    </row>
    <row r="5091" spans="1:19">
      <c r="A5091" t="s">
        <v>4757</v>
      </c>
      <c r="B5091">
        <v>44336</v>
      </c>
      <c r="C5091" t="s">
        <v>4758</v>
      </c>
      <c r="D5091" s="132">
        <v>44336</v>
      </c>
      <c r="E5091" t="s">
        <v>1429</v>
      </c>
      <c r="F5091" t="s">
        <v>31</v>
      </c>
      <c r="G5091" t="s">
        <v>1050</v>
      </c>
      <c r="H5091" t="s">
        <v>24</v>
      </c>
      <c r="I5091" t="s">
        <v>2141</v>
      </c>
      <c r="J5091">
        <v>100</v>
      </c>
      <c r="K5091">
        <v>1176</v>
      </c>
      <c r="L5091">
        <v>117600</v>
      </c>
      <c r="M5091">
        <v>2.8</v>
      </c>
      <c r="N5091">
        <v>280</v>
      </c>
      <c r="O5091">
        <v>0</v>
      </c>
      <c r="P5091">
        <v>0</v>
      </c>
      <c r="Q5091">
        <v>1178.8</v>
      </c>
      <c r="R5091">
        <v>117880</v>
      </c>
      <c r="S5091" t="s">
        <v>1428</v>
      </c>
    </row>
    <row r="5092" spans="1:19">
      <c r="A5092" t="s">
        <v>4757</v>
      </c>
      <c r="B5092">
        <v>44336</v>
      </c>
      <c r="C5092" t="s">
        <v>4758</v>
      </c>
      <c r="D5092" s="132">
        <v>44336</v>
      </c>
      <c r="E5092" t="s">
        <v>1429</v>
      </c>
      <c r="F5092" t="s">
        <v>31</v>
      </c>
      <c r="G5092" t="s">
        <v>1050</v>
      </c>
      <c r="H5092" t="s">
        <v>24</v>
      </c>
      <c r="I5092" t="s">
        <v>1319</v>
      </c>
      <c r="J5092">
        <v>20</v>
      </c>
      <c r="K5092">
        <v>1244</v>
      </c>
      <c r="L5092">
        <v>24880</v>
      </c>
      <c r="M5092">
        <v>2.9619</v>
      </c>
      <c r="N5092">
        <v>59.238</v>
      </c>
      <c r="O5092">
        <v>0</v>
      </c>
      <c r="P5092">
        <v>0</v>
      </c>
      <c r="Q5092">
        <v>1246.9619</v>
      </c>
      <c r="R5092">
        <v>24939.238000000001</v>
      </c>
      <c r="S5092" t="s">
        <v>1428</v>
      </c>
    </row>
    <row r="5093" spans="1:19">
      <c r="A5093" t="s">
        <v>4757</v>
      </c>
      <c r="B5093">
        <v>44336</v>
      </c>
      <c r="C5093" t="s">
        <v>4758</v>
      </c>
      <c r="D5093" s="132">
        <v>44336</v>
      </c>
      <c r="E5093" t="s">
        <v>1429</v>
      </c>
      <c r="F5093" t="s">
        <v>31</v>
      </c>
      <c r="G5093" t="s">
        <v>1050</v>
      </c>
      <c r="H5093" t="s">
        <v>24</v>
      </c>
      <c r="I5093" t="s">
        <v>1375</v>
      </c>
      <c r="J5093">
        <v>40</v>
      </c>
      <c r="K5093">
        <v>1400</v>
      </c>
      <c r="L5093">
        <v>56000</v>
      </c>
      <c r="M5093">
        <v>3.3332999999999999</v>
      </c>
      <c r="N5093">
        <v>133.33199999999999</v>
      </c>
      <c r="O5093">
        <v>0</v>
      </c>
      <c r="P5093">
        <v>0</v>
      </c>
      <c r="Q5093">
        <v>1403.3333</v>
      </c>
      <c r="R5093">
        <v>56133.332000000002</v>
      </c>
      <c r="S5093" t="s">
        <v>1428</v>
      </c>
    </row>
    <row r="5094" spans="1:19">
      <c r="A5094" t="s">
        <v>4759</v>
      </c>
      <c r="B5094">
        <v>44336</v>
      </c>
      <c r="C5094" t="s">
        <v>4760</v>
      </c>
      <c r="D5094" s="132">
        <v>44336</v>
      </c>
      <c r="E5094" t="s">
        <v>1429</v>
      </c>
      <c r="F5094" t="s">
        <v>2794</v>
      </c>
      <c r="G5094" t="s">
        <v>1434</v>
      </c>
      <c r="H5094" t="s">
        <v>1433</v>
      </c>
      <c r="I5094" t="s">
        <v>1156</v>
      </c>
      <c r="J5094">
        <v>10</v>
      </c>
      <c r="K5094">
        <v>1419</v>
      </c>
      <c r="L5094">
        <v>14190</v>
      </c>
      <c r="M5094">
        <v>3.379</v>
      </c>
      <c r="N5094">
        <v>33.79</v>
      </c>
      <c r="O5094">
        <v>0</v>
      </c>
      <c r="P5094">
        <v>0</v>
      </c>
      <c r="Q5094">
        <v>1422.3786</v>
      </c>
      <c r="R5094">
        <v>14223.786</v>
      </c>
      <c r="S5094" t="s">
        <v>1428</v>
      </c>
    </row>
    <row r="5095" spans="1:19">
      <c r="A5095" t="s">
        <v>4761</v>
      </c>
      <c r="B5095">
        <v>44336</v>
      </c>
      <c r="C5095" t="s">
        <v>4762</v>
      </c>
      <c r="D5095" s="132">
        <v>44336</v>
      </c>
      <c r="E5095" t="s">
        <v>1429</v>
      </c>
      <c r="F5095" t="s">
        <v>97</v>
      </c>
      <c r="G5095" t="s">
        <v>1012</v>
      </c>
      <c r="H5095" t="s">
        <v>1433</v>
      </c>
      <c r="I5095" t="s">
        <v>1379</v>
      </c>
      <c r="J5095">
        <v>50</v>
      </c>
      <c r="K5095">
        <v>1186</v>
      </c>
      <c r="L5095">
        <v>59300</v>
      </c>
      <c r="M5095">
        <v>2.8239999999999998</v>
      </c>
      <c r="N5095">
        <v>141.19999999999999</v>
      </c>
      <c r="O5095">
        <v>0</v>
      </c>
      <c r="P5095">
        <v>0</v>
      </c>
      <c r="Q5095">
        <v>1188.8237999999999</v>
      </c>
      <c r="R5095">
        <v>59441.19</v>
      </c>
      <c r="S5095" t="s">
        <v>1428</v>
      </c>
    </row>
    <row r="5096" spans="1:19">
      <c r="A5096" t="s">
        <v>4763</v>
      </c>
      <c r="B5096">
        <v>44336</v>
      </c>
      <c r="C5096" t="s">
        <v>4764</v>
      </c>
      <c r="D5096" s="132">
        <v>44336</v>
      </c>
      <c r="E5096" t="s">
        <v>1429</v>
      </c>
      <c r="F5096" t="s">
        <v>99</v>
      </c>
      <c r="G5096" t="s">
        <v>1046</v>
      </c>
      <c r="H5096" t="s">
        <v>1433</v>
      </c>
      <c r="I5096" t="s">
        <v>1475</v>
      </c>
      <c r="J5096">
        <v>5</v>
      </c>
      <c r="K5096">
        <v>9035</v>
      </c>
      <c r="L5096">
        <v>45175</v>
      </c>
      <c r="M5096">
        <v>21.512</v>
      </c>
      <c r="N5096">
        <v>107.56</v>
      </c>
      <c r="O5096">
        <v>0</v>
      </c>
      <c r="P5096">
        <v>0</v>
      </c>
      <c r="Q5096">
        <v>9056.5118999999995</v>
      </c>
      <c r="R5096">
        <v>45282.559500000003</v>
      </c>
      <c r="S5096" t="s">
        <v>1428</v>
      </c>
    </row>
    <row r="5097" spans="1:19">
      <c r="A5097" t="s">
        <v>4765</v>
      </c>
      <c r="B5097">
        <v>44336</v>
      </c>
      <c r="C5097" t="s">
        <v>4766</v>
      </c>
      <c r="D5097" s="132">
        <v>44336</v>
      </c>
      <c r="E5097" t="s">
        <v>1429</v>
      </c>
      <c r="F5097" t="s">
        <v>15</v>
      </c>
      <c r="G5097" t="s">
        <v>1437</v>
      </c>
      <c r="H5097" t="s">
        <v>13</v>
      </c>
      <c r="I5097" t="s">
        <v>1475</v>
      </c>
      <c r="J5097">
        <v>3</v>
      </c>
      <c r="K5097">
        <v>9035</v>
      </c>
      <c r="L5097">
        <v>27105</v>
      </c>
      <c r="M5097">
        <v>21.512</v>
      </c>
      <c r="N5097">
        <v>64.536000000000001</v>
      </c>
      <c r="O5097">
        <v>0</v>
      </c>
      <c r="P5097">
        <v>0</v>
      </c>
      <c r="Q5097">
        <v>9056.5118999999995</v>
      </c>
      <c r="R5097">
        <v>27169.5357</v>
      </c>
      <c r="S5097" t="s">
        <v>1428</v>
      </c>
    </row>
    <row r="5098" spans="1:19">
      <c r="A5098" t="s">
        <v>4765</v>
      </c>
      <c r="B5098">
        <v>44336</v>
      </c>
      <c r="C5098" t="s">
        <v>4766</v>
      </c>
      <c r="D5098" s="132">
        <v>44336</v>
      </c>
      <c r="E5098" t="s">
        <v>1429</v>
      </c>
      <c r="F5098" t="s">
        <v>15</v>
      </c>
      <c r="G5098" t="s">
        <v>1437</v>
      </c>
      <c r="H5098" t="s">
        <v>13</v>
      </c>
      <c r="I5098" t="s">
        <v>1420</v>
      </c>
      <c r="J5098">
        <v>5</v>
      </c>
      <c r="K5098">
        <v>9035</v>
      </c>
      <c r="L5098">
        <v>45175</v>
      </c>
      <c r="M5098">
        <v>21.512</v>
      </c>
      <c r="N5098">
        <v>107.56</v>
      </c>
      <c r="O5098">
        <v>0</v>
      </c>
      <c r="P5098">
        <v>0</v>
      </c>
      <c r="Q5098">
        <v>9056.5118999999995</v>
      </c>
      <c r="R5098">
        <v>45282.559500000003</v>
      </c>
      <c r="S5098" t="s">
        <v>1428</v>
      </c>
    </row>
    <row r="5099" spans="1:19">
      <c r="A5099" t="s">
        <v>4767</v>
      </c>
      <c r="B5099">
        <v>44336</v>
      </c>
      <c r="C5099" t="s">
        <v>4768</v>
      </c>
      <c r="D5099" s="132">
        <v>44336</v>
      </c>
      <c r="E5099" t="s">
        <v>1429</v>
      </c>
      <c r="F5099" t="s">
        <v>1188</v>
      </c>
      <c r="G5099" t="s">
        <v>25</v>
      </c>
      <c r="H5099" t="s">
        <v>24</v>
      </c>
      <c r="I5099" t="s">
        <v>1156</v>
      </c>
      <c r="J5099">
        <v>40</v>
      </c>
      <c r="K5099">
        <v>1419</v>
      </c>
      <c r="L5099">
        <v>56760</v>
      </c>
      <c r="M5099">
        <v>3.3786</v>
      </c>
      <c r="N5099">
        <v>135.14400000000001</v>
      </c>
      <c r="O5099">
        <v>0</v>
      </c>
      <c r="P5099">
        <v>0</v>
      </c>
      <c r="Q5099">
        <v>1422.3786</v>
      </c>
      <c r="R5099">
        <v>56895.144</v>
      </c>
      <c r="S5099" t="s">
        <v>1428</v>
      </c>
    </row>
    <row r="5100" spans="1:19">
      <c r="A5100" t="s">
        <v>4767</v>
      </c>
      <c r="B5100">
        <v>44336</v>
      </c>
      <c r="C5100" t="s">
        <v>4768</v>
      </c>
      <c r="D5100" s="132">
        <v>44336</v>
      </c>
      <c r="E5100" t="s">
        <v>1429</v>
      </c>
      <c r="F5100" t="s">
        <v>1188</v>
      </c>
      <c r="G5100" t="s">
        <v>25</v>
      </c>
      <c r="H5100" t="s">
        <v>24</v>
      </c>
      <c r="I5100" t="s">
        <v>1420</v>
      </c>
      <c r="J5100">
        <v>5</v>
      </c>
      <c r="K5100">
        <v>9035</v>
      </c>
      <c r="L5100">
        <v>45175</v>
      </c>
      <c r="M5100">
        <v>21.511900000000001</v>
      </c>
      <c r="N5100">
        <v>107.5595</v>
      </c>
      <c r="O5100">
        <v>0</v>
      </c>
      <c r="P5100">
        <v>0</v>
      </c>
      <c r="Q5100">
        <v>9056.5118999999995</v>
      </c>
      <c r="R5100">
        <v>45282.559500000003</v>
      </c>
      <c r="S5100" t="s">
        <v>1428</v>
      </c>
    </row>
    <row r="5101" spans="1:19">
      <c r="A5101" t="s">
        <v>4767</v>
      </c>
      <c r="B5101">
        <v>44336</v>
      </c>
      <c r="C5101" t="s">
        <v>4768</v>
      </c>
      <c r="D5101" s="132">
        <v>44336</v>
      </c>
      <c r="E5101" t="s">
        <v>1429</v>
      </c>
      <c r="F5101" t="s">
        <v>1188</v>
      </c>
      <c r="G5101" t="s">
        <v>25</v>
      </c>
      <c r="H5101" t="s">
        <v>24</v>
      </c>
      <c r="I5101" t="s">
        <v>1319</v>
      </c>
      <c r="J5101">
        <v>10</v>
      </c>
      <c r="K5101">
        <v>1244</v>
      </c>
      <c r="L5101">
        <v>12440</v>
      </c>
      <c r="M5101">
        <v>2.9619</v>
      </c>
      <c r="N5101">
        <v>29.619</v>
      </c>
      <c r="O5101">
        <v>0</v>
      </c>
      <c r="P5101">
        <v>0</v>
      </c>
      <c r="Q5101">
        <v>1246.9619</v>
      </c>
      <c r="R5101">
        <v>12469.619000000001</v>
      </c>
      <c r="S5101" t="s">
        <v>1428</v>
      </c>
    </row>
    <row r="5102" spans="1:19">
      <c r="A5102" t="s">
        <v>4769</v>
      </c>
      <c r="B5102">
        <v>44336</v>
      </c>
      <c r="C5102" t="s">
        <v>4770</v>
      </c>
      <c r="D5102" s="132">
        <v>44336</v>
      </c>
      <c r="E5102" t="s">
        <v>1429</v>
      </c>
      <c r="F5102" t="s">
        <v>89</v>
      </c>
      <c r="G5102" t="s">
        <v>78</v>
      </c>
      <c r="H5102" t="s">
        <v>24</v>
      </c>
      <c r="I5102" t="s">
        <v>1156</v>
      </c>
      <c r="J5102">
        <v>20</v>
      </c>
      <c r="K5102">
        <v>1419</v>
      </c>
      <c r="L5102">
        <v>28380</v>
      </c>
      <c r="M5102">
        <v>3.3786</v>
      </c>
      <c r="N5102">
        <v>67.572000000000003</v>
      </c>
      <c r="O5102">
        <v>0</v>
      </c>
      <c r="P5102">
        <v>0</v>
      </c>
      <c r="Q5102">
        <v>1422.3786</v>
      </c>
      <c r="R5102">
        <v>28447.572</v>
      </c>
      <c r="S5102" t="s">
        <v>1428</v>
      </c>
    </row>
    <row r="5103" spans="1:19">
      <c r="A5103" t="s">
        <v>4769</v>
      </c>
      <c r="B5103">
        <v>44336</v>
      </c>
      <c r="C5103" t="s">
        <v>4770</v>
      </c>
      <c r="D5103" s="132">
        <v>44336</v>
      </c>
      <c r="E5103" t="s">
        <v>1429</v>
      </c>
      <c r="F5103" t="s">
        <v>89</v>
      </c>
      <c r="G5103" t="s">
        <v>78</v>
      </c>
      <c r="H5103" t="s">
        <v>24</v>
      </c>
      <c r="I5103" t="s">
        <v>1375</v>
      </c>
      <c r="J5103">
        <v>20</v>
      </c>
      <c r="K5103">
        <v>1400</v>
      </c>
      <c r="L5103">
        <v>28000</v>
      </c>
      <c r="M5103">
        <v>3.3332999999999999</v>
      </c>
      <c r="N5103">
        <v>66.665999999999997</v>
      </c>
      <c r="O5103">
        <v>0</v>
      </c>
      <c r="P5103">
        <v>0</v>
      </c>
      <c r="Q5103">
        <v>1403.3333</v>
      </c>
      <c r="R5103">
        <v>28066.666000000001</v>
      </c>
      <c r="S5103" t="s">
        <v>1428</v>
      </c>
    </row>
    <row r="5104" spans="1:19">
      <c r="A5104" t="s">
        <v>4769</v>
      </c>
      <c r="B5104">
        <v>44336</v>
      </c>
      <c r="C5104" t="s">
        <v>4770</v>
      </c>
      <c r="D5104" s="132">
        <v>44336</v>
      </c>
      <c r="E5104" t="s">
        <v>1429</v>
      </c>
      <c r="F5104" t="s">
        <v>89</v>
      </c>
      <c r="G5104" t="s">
        <v>78</v>
      </c>
      <c r="H5104" t="s">
        <v>24</v>
      </c>
      <c r="I5104" t="s">
        <v>1319</v>
      </c>
      <c r="J5104">
        <v>20</v>
      </c>
      <c r="K5104">
        <v>1244</v>
      </c>
      <c r="L5104">
        <v>24880</v>
      </c>
      <c r="M5104">
        <v>2.9619</v>
      </c>
      <c r="N5104">
        <v>59.238</v>
      </c>
      <c r="O5104">
        <v>0</v>
      </c>
      <c r="P5104">
        <v>0</v>
      </c>
      <c r="Q5104">
        <v>1246.9619</v>
      </c>
      <c r="R5104">
        <v>24939.238000000001</v>
      </c>
      <c r="S5104" t="s">
        <v>1428</v>
      </c>
    </row>
    <row r="5105" spans="1:19">
      <c r="A5105" t="s">
        <v>4769</v>
      </c>
      <c r="B5105">
        <v>44336</v>
      </c>
      <c r="C5105" t="s">
        <v>4770</v>
      </c>
      <c r="D5105" s="132">
        <v>44336</v>
      </c>
      <c r="E5105" t="s">
        <v>1429</v>
      </c>
      <c r="F5105" t="s">
        <v>89</v>
      </c>
      <c r="G5105" t="s">
        <v>78</v>
      </c>
      <c r="H5105" t="s">
        <v>24</v>
      </c>
      <c r="I5105" t="s">
        <v>1322</v>
      </c>
      <c r="J5105">
        <v>20</v>
      </c>
      <c r="K5105">
        <v>1361</v>
      </c>
      <c r="L5105">
        <v>27220</v>
      </c>
      <c r="M5105">
        <v>3.2404999999999999</v>
      </c>
      <c r="N5105">
        <v>64.81</v>
      </c>
      <c r="O5105">
        <v>0</v>
      </c>
      <c r="P5105">
        <v>0</v>
      </c>
      <c r="Q5105">
        <v>1364.2405000000001</v>
      </c>
      <c r="R5105">
        <v>27284.81</v>
      </c>
      <c r="S5105" t="s">
        <v>1428</v>
      </c>
    </row>
    <row r="5106" spans="1:19">
      <c r="A5106" t="s">
        <v>4769</v>
      </c>
      <c r="B5106">
        <v>44336</v>
      </c>
      <c r="C5106" t="s">
        <v>4770</v>
      </c>
      <c r="D5106" s="132">
        <v>44336</v>
      </c>
      <c r="E5106" t="s">
        <v>1429</v>
      </c>
      <c r="F5106" t="s">
        <v>89</v>
      </c>
      <c r="G5106" t="s">
        <v>78</v>
      </c>
      <c r="H5106" t="s">
        <v>24</v>
      </c>
      <c r="I5106" t="s">
        <v>1379</v>
      </c>
      <c r="J5106">
        <v>20</v>
      </c>
      <c r="K5106">
        <v>1186</v>
      </c>
      <c r="L5106">
        <v>23720</v>
      </c>
      <c r="M5106">
        <v>2.8237999999999999</v>
      </c>
      <c r="N5106">
        <v>56.475999999999999</v>
      </c>
      <c r="O5106">
        <v>0</v>
      </c>
      <c r="P5106">
        <v>0</v>
      </c>
      <c r="Q5106">
        <v>1188.8237999999999</v>
      </c>
      <c r="R5106">
        <v>23776.475999999999</v>
      </c>
      <c r="S5106" t="s">
        <v>1428</v>
      </c>
    </row>
    <row r="5107" spans="1:19">
      <c r="A5107" t="s">
        <v>4771</v>
      </c>
      <c r="B5107">
        <v>44336</v>
      </c>
      <c r="C5107" t="s">
        <v>4772</v>
      </c>
      <c r="D5107" s="132">
        <v>44336</v>
      </c>
      <c r="E5107" t="s">
        <v>1426</v>
      </c>
      <c r="F5107" t="s">
        <v>1456</v>
      </c>
      <c r="G5107" t="s">
        <v>1427</v>
      </c>
      <c r="H5107" t="s">
        <v>1426</v>
      </c>
      <c r="I5107" t="s">
        <v>1420</v>
      </c>
      <c r="J5107">
        <v>1</v>
      </c>
      <c r="K5107">
        <v>8358</v>
      </c>
      <c r="L5107">
        <v>8358</v>
      </c>
      <c r="M5107">
        <v>0</v>
      </c>
      <c r="N5107">
        <v>0</v>
      </c>
      <c r="O5107">
        <v>0</v>
      </c>
      <c r="P5107">
        <v>0</v>
      </c>
      <c r="Q5107">
        <v>8358</v>
      </c>
      <c r="R5107">
        <v>8358</v>
      </c>
      <c r="S5107" t="s">
        <v>1428</v>
      </c>
    </row>
    <row r="5108" spans="1:19">
      <c r="A5108" t="s">
        <v>4771</v>
      </c>
      <c r="B5108">
        <v>44336</v>
      </c>
      <c r="C5108" t="s">
        <v>4772</v>
      </c>
      <c r="D5108" s="132">
        <v>44336</v>
      </c>
      <c r="E5108" t="s">
        <v>1426</v>
      </c>
      <c r="F5108" t="s">
        <v>1456</v>
      </c>
      <c r="G5108" t="s">
        <v>1427</v>
      </c>
      <c r="H5108" t="s">
        <v>1426</v>
      </c>
      <c r="I5108" t="s">
        <v>1478</v>
      </c>
      <c r="J5108">
        <v>1</v>
      </c>
      <c r="K5108">
        <v>5911</v>
      </c>
      <c r="L5108">
        <v>5911</v>
      </c>
      <c r="M5108">
        <v>0</v>
      </c>
      <c r="N5108">
        <v>0</v>
      </c>
      <c r="O5108">
        <v>0</v>
      </c>
      <c r="P5108">
        <v>0</v>
      </c>
      <c r="Q5108">
        <v>5911</v>
      </c>
      <c r="R5108">
        <v>5911</v>
      </c>
      <c r="S5108" t="s">
        <v>1428</v>
      </c>
    </row>
    <row r="5109" spans="1:19">
      <c r="A5109" t="s">
        <v>4773</v>
      </c>
      <c r="B5109">
        <v>44336</v>
      </c>
      <c r="C5109" t="s">
        <v>4774</v>
      </c>
      <c r="D5109" s="132">
        <v>44336</v>
      </c>
      <c r="E5109" t="s">
        <v>1429</v>
      </c>
      <c r="F5109" t="s">
        <v>50</v>
      </c>
      <c r="G5109" t="s">
        <v>1431</v>
      </c>
      <c r="H5109" t="s">
        <v>13</v>
      </c>
      <c r="I5109" t="s">
        <v>1408</v>
      </c>
      <c r="J5109">
        <v>35</v>
      </c>
      <c r="K5109">
        <v>7760</v>
      </c>
      <c r="L5109">
        <v>271600</v>
      </c>
      <c r="M5109">
        <v>18.475999999999999</v>
      </c>
      <c r="N5109">
        <v>646.66</v>
      </c>
      <c r="O5109">
        <v>0</v>
      </c>
      <c r="P5109">
        <v>0</v>
      </c>
      <c r="Q5109">
        <v>7778.4762000000001</v>
      </c>
      <c r="R5109">
        <v>272246.66700000002</v>
      </c>
      <c r="S5109" t="s">
        <v>1428</v>
      </c>
    </row>
    <row r="5110" spans="1:19">
      <c r="A5110" t="s">
        <v>4775</v>
      </c>
      <c r="B5110">
        <v>44336</v>
      </c>
      <c r="C5110" t="s">
        <v>4776</v>
      </c>
      <c r="D5110" s="132">
        <v>44336</v>
      </c>
      <c r="E5110" t="s">
        <v>1426</v>
      </c>
      <c r="F5110" t="s">
        <v>1456</v>
      </c>
      <c r="G5110" t="s">
        <v>1427</v>
      </c>
      <c r="H5110" t="s">
        <v>1426</v>
      </c>
      <c r="I5110" t="s">
        <v>1407</v>
      </c>
      <c r="J5110">
        <v>15</v>
      </c>
      <c r="K5110">
        <v>5009</v>
      </c>
      <c r="L5110">
        <v>75135</v>
      </c>
      <c r="M5110">
        <v>0</v>
      </c>
      <c r="N5110">
        <v>0</v>
      </c>
      <c r="O5110">
        <v>0</v>
      </c>
      <c r="P5110">
        <v>0</v>
      </c>
      <c r="Q5110">
        <v>5009</v>
      </c>
      <c r="R5110">
        <v>75135</v>
      </c>
      <c r="S5110" t="s">
        <v>1428</v>
      </c>
    </row>
    <row r="5111" spans="1:19">
      <c r="A5111" t="s">
        <v>4777</v>
      </c>
      <c r="B5111">
        <v>44336</v>
      </c>
      <c r="C5111" t="s">
        <v>4778</v>
      </c>
      <c r="D5111" s="132">
        <v>44336</v>
      </c>
      <c r="E5111" t="s">
        <v>1429</v>
      </c>
      <c r="F5111" t="s">
        <v>75</v>
      </c>
      <c r="G5111" t="s">
        <v>76</v>
      </c>
      <c r="H5111" t="s">
        <v>66</v>
      </c>
      <c r="I5111" t="s">
        <v>1344</v>
      </c>
      <c r="J5111">
        <v>5</v>
      </c>
      <c r="K5111">
        <v>9850</v>
      </c>
      <c r="L5111">
        <v>49250</v>
      </c>
      <c r="M5111">
        <v>23.452400000000001</v>
      </c>
      <c r="N5111">
        <v>117.262</v>
      </c>
      <c r="O5111">
        <v>0</v>
      </c>
      <c r="P5111">
        <v>0</v>
      </c>
      <c r="Q5111">
        <v>9873.4524000000001</v>
      </c>
      <c r="R5111">
        <v>49367.262000000002</v>
      </c>
      <c r="S5111" t="s">
        <v>1428</v>
      </c>
    </row>
    <row r="5112" spans="1:19">
      <c r="A5112" t="s">
        <v>4980</v>
      </c>
      <c r="B5112">
        <v>44339</v>
      </c>
      <c r="C5112" t="s">
        <v>4981</v>
      </c>
      <c r="D5112" s="132">
        <v>44339</v>
      </c>
      <c r="E5112" t="s">
        <v>1429</v>
      </c>
      <c r="F5112" t="s">
        <v>94</v>
      </c>
      <c r="G5112" t="s">
        <v>1014</v>
      </c>
      <c r="H5112" t="s">
        <v>1433</v>
      </c>
      <c r="I5112" t="s">
        <v>1319</v>
      </c>
      <c r="J5112">
        <v>10</v>
      </c>
      <c r="K5112">
        <v>1244</v>
      </c>
      <c r="L5112">
        <v>12440</v>
      </c>
      <c r="M5112">
        <v>2.9620000000000002</v>
      </c>
      <c r="N5112">
        <v>29.62</v>
      </c>
      <c r="O5112">
        <v>0</v>
      </c>
      <c r="P5112">
        <v>0</v>
      </c>
      <c r="Q5112">
        <v>1246.9619</v>
      </c>
      <c r="R5112">
        <v>12469.619000000001</v>
      </c>
      <c r="S5112" t="s">
        <v>1428</v>
      </c>
    </row>
    <row r="5113" spans="1:19">
      <c r="A5113" t="s">
        <v>4980</v>
      </c>
      <c r="B5113">
        <v>44339</v>
      </c>
      <c r="C5113" t="s">
        <v>4981</v>
      </c>
      <c r="D5113" s="132">
        <v>44339</v>
      </c>
      <c r="E5113" t="s">
        <v>1429</v>
      </c>
      <c r="F5113" t="s">
        <v>94</v>
      </c>
      <c r="G5113" t="s">
        <v>1014</v>
      </c>
      <c r="H5113" t="s">
        <v>1433</v>
      </c>
      <c r="I5113" t="s">
        <v>1407</v>
      </c>
      <c r="J5113">
        <v>4</v>
      </c>
      <c r="K5113">
        <v>5415</v>
      </c>
      <c r="L5113">
        <v>21660</v>
      </c>
      <c r="M5113">
        <v>12.893000000000001</v>
      </c>
      <c r="N5113">
        <v>51.572000000000003</v>
      </c>
      <c r="O5113">
        <v>0</v>
      </c>
      <c r="P5113">
        <v>0</v>
      </c>
      <c r="Q5113">
        <v>5427.8928999999998</v>
      </c>
      <c r="R5113">
        <v>21711.571599999999</v>
      </c>
      <c r="S5113" t="s">
        <v>1428</v>
      </c>
    </row>
    <row r="5114" spans="1:19">
      <c r="A5114" t="s">
        <v>4980</v>
      </c>
      <c r="B5114">
        <v>44339</v>
      </c>
      <c r="C5114" t="s">
        <v>4981</v>
      </c>
      <c r="D5114" s="132">
        <v>44339</v>
      </c>
      <c r="E5114" t="s">
        <v>1429</v>
      </c>
      <c r="F5114" t="s">
        <v>94</v>
      </c>
      <c r="G5114" t="s">
        <v>1014</v>
      </c>
      <c r="H5114" t="s">
        <v>1433</v>
      </c>
      <c r="I5114" t="s">
        <v>1375</v>
      </c>
      <c r="J5114">
        <v>10</v>
      </c>
      <c r="K5114">
        <v>1400</v>
      </c>
      <c r="L5114">
        <v>14000</v>
      </c>
      <c r="M5114">
        <v>3.3330000000000002</v>
      </c>
      <c r="N5114">
        <v>33.33</v>
      </c>
      <c r="O5114">
        <v>0</v>
      </c>
      <c r="P5114">
        <v>0</v>
      </c>
      <c r="Q5114">
        <v>1403.3333</v>
      </c>
      <c r="R5114">
        <v>14033.333000000001</v>
      </c>
      <c r="S5114" t="s">
        <v>1428</v>
      </c>
    </row>
    <row r="5115" spans="1:19">
      <c r="A5115" t="s">
        <v>4982</v>
      </c>
      <c r="B5115">
        <v>44339</v>
      </c>
      <c r="C5115" t="s">
        <v>4983</v>
      </c>
      <c r="D5115" s="132">
        <v>44339</v>
      </c>
      <c r="E5115" t="s">
        <v>1429</v>
      </c>
      <c r="F5115" t="s">
        <v>102</v>
      </c>
      <c r="G5115" t="s">
        <v>1012</v>
      </c>
      <c r="H5115" t="s">
        <v>1433</v>
      </c>
      <c r="I5115" t="s">
        <v>1407</v>
      </c>
      <c r="J5115">
        <v>15</v>
      </c>
      <c r="K5115">
        <v>5415</v>
      </c>
      <c r="L5115">
        <v>81225</v>
      </c>
      <c r="M5115">
        <v>12.893000000000001</v>
      </c>
      <c r="N5115">
        <v>193.39500000000001</v>
      </c>
      <c r="O5115">
        <v>0</v>
      </c>
      <c r="P5115">
        <v>0</v>
      </c>
      <c r="Q5115">
        <v>5427.8928999999998</v>
      </c>
      <c r="R5115">
        <v>81418.393500000006</v>
      </c>
      <c r="S5115" t="s">
        <v>1428</v>
      </c>
    </row>
    <row r="5116" spans="1:19">
      <c r="A5116" t="s">
        <v>4982</v>
      </c>
      <c r="B5116">
        <v>44339</v>
      </c>
      <c r="C5116" t="s">
        <v>4983</v>
      </c>
      <c r="D5116" s="132">
        <v>44339</v>
      </c>
      <c r="E5116" t="s">
        <v>1429</v>
      </c>
      <c r="F5116" t="s">
        <v>102</v>
      </c>
      <c r="G5116" t="s">
        <v>1012</v>
      </c>
      <c r="H5116" t="s">
        <v>1433</v>
      </c>
      <c r="I5116" t="s">
        <v>1319</v>
      </c>
      <c r="J5116">
        <v>45</v>
      </c>
      <c r="K5116">
        <v>1244</v>
      </c>
      <c r="L5116">
        <v>55980</v>
      </c>
      <c r="M5116">
        <v>2.9620000000000002</v>
      </c>
      <c r="N5116">
        <v>133.29</v>
      </c>
      <c r="O5116">
        <v>0</v>
      </c>
      <c r="P5116">
        <v>0</v>
      </c>
      <c r="Q5116">
        <v>1246.9619</v>
      </c>
      <c r="R5116">
        <v>56113.285499999998</v>
      </c>
      <c r="S5116" t="s">
        <v>1428</v>
      </c>
    </row>
    <row r="5117" spans="1:19">
      <c r="A5117" t="s">
        <v>4984</v>
      </c>
      <c r="B5117">
        <v>44339</v>
      </c>
      <c r="C5117" t="s">
        <v>4985</v>
      </c>
      <c r="D5117" s="132">
        <v>44339</v>
      </c>
      <c r="E5117" t="s">
        <v>1429</v>
      </c>
      <c r="F5117" t="s">
        <v>79</v>
      </c>
      <c r="G5117" t="s">
        <v>1017</v>
      </c>
      <c r="H5117" t="s">
        <v>1433</v>
      </c>
      <c r="I5117" t="s">
        <v>1408</v>
      </c>
      <c r="J5117">
        <v>5</v>
      </c>
      <c r="K5117">
        <v>7760</v>
      </c>
      <c r="L5117">
        <v>38800</v>
      </c>
      <c r="M5117">
        <v>18.475999999999999</v>
      </c>
      <c r="N5117">
        <v>92.38</v>
      </c>
      <c r="O5117">
        <v>0</v>
      </c>
      <c r="P5117">
        <v>0</v>
      </c>
      <c r="Q5117">
        <v>7778.4762000000001</v>
      </c>
      <c r="R5117">
        <v>38892.381000000001</v>
      </c>
      <c r="S5117" t="s">
        <v>1428</v>
      </c>
    </row>
    <row r="5118" spans="1:19">
      <c r="A5118" t="s">
        <v>4986</v>
      </c>
      <c r="B5118">
        <v>44339</v>
      </c>
      <c r="C5118" t="s">
        <v>4987</v>
      </c>
      <c r="D5118" s="132">
        <v>44339</v>
      </c>
      <c r="E5118" t="s">
        <v>1429</v>
      </c>
      <c r="F5118" t="s">
        <v>80</v>
      </c>
      <c r="G5118" t="s">
        <v>1017</v>
      </c>
      <c r="H5118" t="s">
        <v>1433</v>
      </c>
      <c r="I5118" t="s">
        <v>1407</v>
      </c>
      <c r="J5118">
        <v>20</v>
      </c>
      <c r="K5118">
        <v>5415</v>
      </c>
      <c r="L5118">
        <v>108300</v>
      </c>
      <c r="M5118">
        <v>12.893000000000001</v>
      </c>
      <c r="N5118">
        <v>257.86</v>
      </c>
      <c r="O5118">
        <v>0</v>
      </c>
      <c r="P5118">
        <v>0</v>
      </c>
      <c r="Q5118">
        <v>5427.8928999999998</v>
      </c>
      <c r="R5118">
        <v>108557.85799999999</v>
      </c>
      <c r="S5118" t="s">
        <v>1428</v>
      </c>
    </row>
    <row r="5119" spans="1:19">
      <c r="A5119" t="s">
        <v>4986</v>
      </c>
      <c r="B5119">
        <v>44339</v>
      </c>
      <c r="C5119" t="s">
        <v>4987</v>
      </c>
      <c r="D5119" s="132">
        <v>44339</v>
      </c>
      <c r="E5119" t="s">
        <v>1429</v>
      </c>
      <c r="F5119" t="s">
        <v>80</v>
      </c>
      <c r="G5119" t="s">
        <v>1017</v>
      </c>
      <c r="H5119" t="s">
        <v>1433</v>
      </c>
      <c r="I5119" t="s">
        <v>1156</v>
      </c>
      <c r="J5119">
        <v>10</v>
      </c>
      <c r="K5119">
        <v>1419</v>
      </c>
      <c r="L5119">
        <v>14190</v>
      </c>
      <c r="M5119">
        <v>3.379</v>
      </c>
      <c r="N5119">
        <v>33.79</v>
      </c>
      <c r="O5119">
        <v>0</v>
      </c>
      <c r="P5119">
        <v>0</v>
      </c>
      <c r="Q5119">
        <v>1422.3786</v>
      </c>
      <c r="R5119">
        <v>14223.786</v>
      </c>
      <c r="S5119" t="s">
        <v>1428</v>
      </c>
    </row>
    <row r="5120" spans="1:19">
      <c r="A5120" t="s">
        <v>4988</v>
      </c>
      <c r="B5120">
        <v>44339</v>
      </c>
      <c r="C5120" t="s">
        <v>4989</v>
      </c>
      <c r="D5120" s="132">
        <v>44339</v>
      </c>
      <c r="E5120" t="s">
        <v>1429</v>
      </c>
      <c r="F5120" t="s">
        <v>93</v>
      </c>
      <c r="G5120" t="s">
        <v>1446</v>
      </c>
      <c r="H5120" t="s">
        <v>1433</v>
      </c>
      <c r="I5120" t="s">
        <v>1408</v>
      </c>
      <c r="J5120">
        <v>30</v>
      </c>
      <c r="K5120">
        <v>7760</v>
      </c>
      <c r="L5120">
        <v>232800</v>
      </c>
      <c r="M5120">
        <v>18.475999999999999</v>
      </c>
      <c r="N5120">
        <v>554.28</v>
      </c>
      <c r="O5120">
        <v>0</v>
      </c>
      <c r="P5120">
        <v>0</v>
      </c>
      <c r="Q5120">
        <v>7778.4762000000001</v>
      </c>
      <c r="R5120">
        <v>233354.28599999999</v>
      </c>
      <c r="S5120" t="s">
        <v>1428</v>
      </c>
    </row>
    <row r="5121" spans="1:19">
      <c r="A5121" t="s">
        <v>4988</v>
      </c>
      <c r="B5121">
        <v>44339</v>
      </c>
      <c r="C5121" t="s">
        <v>4989</v>
      </c>
      <c r="D5121" s="132">
        <v>44339</v>
      </c>
      <c r="E5121" t="s">
        <v>1429</v>
      </c>
      <c r="F5121" t="s">
        <v>93</v>
      </c>
      <c r="G5121" t="s">
        <v>1446</v>
      </c>
      <c r="H5121" t="s">
        <v>1433</v>
      </c>
      <c r="I5121" t="s">
        <v>1407</v>
      </c>
      <c r="J5121">
        <v>11</v>
      </c>
      <c r="K5121">
        <v>5415</v>
      </c>
      <c r="L5121">
        <v>59565</v>
      </c>
      <c r="M5121">
        <v>12.893000000000001</v>
      </c>
      <c r="N5121">
        <v>141.82300000000001</v>
      </c>
      <c r="O5121">
        <v>0</v>
      </c>
      <c r="P5121">
        <v>0</v>
      </c>
      <c r="Q5121">
        <v>5427.8928999999998</v>
      </c>
      <c r="R5121">
        <v>59706.821900000003</v>
      </c>
      <c r="S5121" t="s">
        <v>1428</v>
      </c>
    </row>
    <row r="5122" spans="1:19">
      <c r="A5122" t="s">
        <v>4988</v>
      </c>
      <c r="B5122">
        <v>44339</v>
      </c>
      <c r="C5122" t="s">
        <v>4989</v>
      </c>
      <c r="D5122" s="132">
        <v>44339</v>
      </c>
      <c r="E5122" t="s">
        <v>1429</v>
      </c>
      <c r="F5122" t="s">
        <v>93</v>
      </c>
      <c r="G5122" t="s">
        <v>1446</v>
      </c>
      <c r="H5122" t="s">
        <v>1433</v>
      </c>
      <c r="I5122" t="s">
        <v>1420</v>
      </c>
      <c r="J5122">
        <v>5</v>
      </c>
      <c r="K5122">
        <v>9035</v>
      </c>
      <c r="L5122">
        <v>45175</v>
      </c>
      <c r="M5122">
        <v>21.512</v>
      </c>
      <c r="N5122">
        <v>107.56</v>
      </c>
      <c r="O5122">
        <v>0</v>
      </c>
      <c r="P5122">
        <v>0</v>
      </c>
      <c r="Q5122">
        <v>9056.5118999999995</v>
      </c>
      <c r="R5122">
        <v>45282.559500000003</v>
      </c>
      <c r="S5122" t="s">
        <v>1428</v>
      </c>
    </row>
    <row r="5123" spans="1:19">
      <c r="A5123" t="s">
        <v>4988</v>
      </c>
      <c r="B5123">
        <v>44339</v>
      </c>
      <c r="C5123" t="s">
        <v>4989</v>
      </c>
      <c r="D5123" s="132">
        <v>44339</v>
      </c>
      <c r="E5123" t="s">
        <v>1429</v>
      </c>
      <c r="F5123" t="s">
        <v>93</v>
      </c>
      <c r="G5123" t="s">
        <v>1446</v>
      </c>
      <c r="H5123" t="s">
        <v>1433</v>
      </c>
      <c r="I5123" t="s">
        <v>1156</v>
      </c>
      <c r="J5123">
        <v>40</v>
      </c>
      <c r="K5123">
        <v>1419</v>
      </c>
      <c r="L5123">
        <v>56760</v>
      </c>
      <c r="M5123">
        <v>3.379</v>
      </c>
      <c r="N5123">
        <v>135.16</v>
      </c>
      <c r="O5123">
        <v>0</v>
      </c>
      <c r="P5123">
        <v>0</v>
      </c>
      <c r="Q5123">
        <v>1422.3786</v>
      </c>
      <c r="R5123">
        <v>56895.144</v>
      </c>
      <c r="S5123" t="s">
        <v>1428</v>
      </c>
    </row>
    <row r="5124" spans="1:19">
      <c r="A5124" t="s">
        <v>4990</v>
      </c>
      <c r="B5124">
        <v>44339</v>
      </c>
      <c r="C5124" t="s">
        <v>4991</v>
      </c>
      <c r="D5124" s="132">
        <v>44339</v>
      </c>
      <c r="E5124" t="s">
        <v>1429</v>
      </c>
      <c r="F5124" t="s">
        <v>99</v>
      </c>
      <c r="G5124" t="s">
        <v>1046</v>
      </c>
      <c r="H5124" t="s">
        <v>1433</v>
      </c>
      <c r="I5124" t="s">
        <v>1408</v>
      </c>
      <c r="J5124">
        <v>5</v>
      </c>
      <c r="K5124">
        <v>7760</v>
      </c>
      <c r="L5124">
        <v>38800</v>
      </c>
      <c r="M5124">
        <v>18.475999999999999</v>
      </c>
      <c r="N5124">
        <v>92.38</v>
      </c>
      <c r="O5124">
        <v>0</v>
      </c>
      <c r="P5124">
        <v>0</v>
      </c>
      <c r="Q5124">
        <v>7778.4762000000001</v>
      </c>
      <c r="R5124">
        <v>38892.381000000001</v>
      </c>
      <c r="S5124" t="s">
        <v>1428</v>
      </c>
    </row>
    <row r="5125" spans="1:19">
      <c r="A5125" t="s">
        <v>4990</v>
      </c>
      <c r="B5125">
        <v>44339</v>
      </c>
      <c r="C5125" t="s">
        <v>4991</v>
      </c>
      <c r="D5125" s="132">
        <v>44339</v>
      </c>
      <c r="E5125" t="s">
        <v>1429</v>
      </c>
      <c r="F5125" t="s">
        <v>99</v>
      </c>
      <c r="G5125" t="s">
        <v>1046</v>
      </c>
      <c r="H5125" t="s">
        <v>1433</v>
      </c>
      <c r="I5125" t="s">
        <v>1319</v>
      </c>
      <c r="J5125">
        <v>20</v>
      </c>
      <c r="K5125">
        <v>1244</v>
      </c>
      <c r="L5125">
        <v>24880</v>
      </c>
      <c r="M5125">
        <v>2.9620000000000002</v>
      </c>
      <c r="N5125">
        <v>59.24</v>
      </c>
      <c r="O5125">
        <v>0</v>
      </c>
      <c r="P5125">
        <v>0</v>
      </c>
      <c r="Q5125">
        <v>1246.9619</v>
      </c>
      <c r="R5125">
        <v>24939.238000000001</v>
      </c>
      <c r="S5125" t="s">
        <v>1428</v>
      </c>
    </row>
    <row r="5126" spans="1:19">
      <c r="A5126" t="s">
        <v>4990</v>
      </c>
      <c r="B5126">
        <v>44339</v>
      </c>
      <c r="C5126" t="s">
        <v>4991</v>
      </c>
      <c r="D5126" s="132">
        <v>44339</v>
      </c>
      <c r="E5126" t="s">
        <v>1429</v>
      </c>
      <c r="F5126" t="s">
        <v>99</v>
      </c>
      <c r="G5126" t="s">
        <v>1046</v>
      </c>
      <c r="H5126" t="s">
        <v>1433</v>
      </c>
      <c r="I5126" t="s">
        <v>1156</v>
      </c>
      <c r="J5126">
        <v>175</v>
      </c>
      <c r="K5126">
        <v>1419</v>
      </c>
      <c r="L5126">
        <v>248325</v>
      </c>
      <c r="M5126">
        <v>3.379</v>
      </c>
      <c r="N5126">
        <v>591.32500000000005</v>
      </c>
      <c r="O5126">
        <v>0</v>
      </c>
      <c r="P5126">
        <v>0</v>
      </c>
      <c r="Q5126">
        <v>1422.3786</v>
      </c>
      <c r="R5126">
        <v>248916.255</v>
      </c>
      <c r="S5126" t="s">
        <v>1428</v>
      </c>
    </row>
    <row r="5127" spans="1:19">
      <c r="A5127" t="s">
        <v>4992</v>
      </c>
      <c r="B5127">
        <v>44339</v>
      </c>
      <c r="C5127" t="s">
        <v>4993</v>
      </c>
      <c r="D5127" s="132">
        <v>44339</v>
      </c>
      <c r="E5127" t="s">
        <v>1429</v>
      </c>
      <c r="F5127" t="s">
        <v>101</v>
      </c>
      <c r="G5127" t="s">
        <v>1014</v>
      </c>
      <c r="H5127" t="s">
        <v>1433</v>
      </c>
      <c r="I5127" t="s">
        <v>1407</v>
      </c>
      <c r="J5127">
        <v>5</v>
      </c>
      <c r="K5127">
        <v>5415</v>
      </c>
      <c r="L5127">
        <v>27075</v>
      </c>
      <c r="M5127">
        <v>12.893000000000001</v>
      </c>
      <c r="N5127">
        <v>64.465000000000003</v>
      </c>
      <c r="O5127">
        <v>0</v>
      </c>
      <c r="P5127">
        <v>0</v>
      </c>
      <c r="Q5127">
        <v>5427.8928999999998</v>
      </c>
      <c r="R5127">
        <v>27139.464499999998</v>
      </c>
      <c r="S5127" t="s">
        <v>1428</v>
      </c>
    </row>
    <row r="5128" spans="1:19">
      <c r="A5128" t="s">
        <v>4992</v>
      </c>
      <c r="B5128">
        <v>44339</v>
      </c>
      <c r="C5128" t="s">
        <v>4993</v>
      </c>
      <c r="D5128" s="132">
        <v>44339</v>
      </c>
      <c r="E5128" t="s">
        <v>1429</v>
      </c>
      <c r="F5128" t="s">
        <v>101</v>
      </c>
      <c r="G5128" t="s">
        <v>1014</v>
      </c>
      <c r="H5128" t="s">
        <v>1433</v>
      </c>
      <c r="I5128" t="s">
        <v>1408</v>
      </c>
      <c r="J5128">
        <v>3</v>
      </c>
      <c r="K5128">
        <v>7760</v>
      </c>
      <c r="L5128">
        <v>23280</v>
      </c>
      <c r="M5128">
        <v>18.475999999999999</v>
      </c>
      <c r="N5128">
        <v>55.427999999999997</v>
      </c>
      <c r="O5128">
        <v>0</v>
      </c>
      <c r="P5128">
        <v>0</v>
      </c>
      <c r="Q5128">
        <v>7778.4762000000001</v>
      </c>
      <c r="R5128">
        <v>23335.428599999999</v>
      </c>
      <c r="S5128" t="s">
        <v>1428</v>
      </c>
    </row>
    <row r="5129" spans="1:19">
      <c r="A5129" t="s">
        <v>4994</v>
      </c>
      <c r="B5129">
        <v>44339</v>
      </c>
      <c r="C5129" t="s">
        <v>4995</v>
      </c>
      <c r="D5129" s="132">
        <v>44339</v>
      </c>
      <c r="E5129" t="s">
        <v>1429</v>
      </c>
      <c r="F5129" t="s">
        <v>91</v>
      </c>
      <c r="G5129" t="s">
        <v>1014</v>
      </c>
      <c r="H5129" t="s">
        <v>1433</v>
      </c>
      <c r="I5129" t="s">
        <v>1319</v>
      </c>
      <c r="J5129">
        <v>20</v>
      </c>
      <c r="K5129">
        <v>1244</v>
      </c>
      <c r="L5129">
        <v>24880</v>
      </c>
      <c r="M5129">
        <v>2.9620000000000002</v>
      </c>
      <c r="N5129">
        <v>59.24</v>
      </c>
      <c r="O5129">
        <v>0</v>
      </c>
      <c r="P5129">
        <v>0</v>
      </c>
      <c r="Q5129">
        <v>1246.9619</v>
      </c>
      <c r="R5129">
        <v>24939.238000000001</v>
      </c>
      <c r="S5129" t="s">
        <v>1428</v>
      </c>
    </row>
    <row r="5130" spans="1:19">
      <c r="A5130" t="s">
        <v>4994</v>
      </c>
      <c r="B5130">
        <v>44339</v>
      </c>
      <c r="C5130" t="s">
        <v>4995</v>
      </c>
      <c r="D5130" s="132">
        <v>44339</v>
      </c>
      <c r="E5130" t="s">
        <v>1429</v>
      </c>
      <c r="F5130" t="s">
        <v>91</v>
      </c>
      <c r="G5130" t="s">
        <v>1014</v>
      </c>
      <c r="H5130" t="s">
        <v>1433</v>
      </c>
      <c r="I5130" t="s">
        <v>1156</v>
      </c>
      <c r="J5130">
        <v>20</v>
      </c>
      <c r="K5130">
        <v>1419</v>
      </c>
      <c r="L5130">
        <v>28380</v>
      </c>
      <c r="M5130">
        <v>3.379</v>
      </c>
      <c r="N5130">
        <v>67.58</v>
      </c>
      <c r="O5130">
        <v>0</v>
      </c>
      <c r="P5130">
        <v>0</v>
      </c>
      <c r="Q5130">
        <v>1422.3786</v>
      </c>
      <c r="R5130">
        <v>28447.572</v>
      </c>
      <c r="S5130" t="s">
        <v>1428</v>
      </c>
    </row>
    <row r="5131" spans="1:19">
      <c r="A5131" t="s">
        <v>4994</v>
      </c>
      <c r="B5131">
        <v>44339</v>
      </c>
      <c r="C5131" t="s">
        <v>4995</v>
      </c>
      <c r="D5131" s="132">
        <v>44339</v>
      </c>
      <c r="E5131" t="s">
        <v>1429</v>
      </c>
      <c r="F5131" t="s">
        <v>91</v>
      </c>
      <c r="G5131" t="s">
        <v>1014</v>
      </c>
      <c r="H5131" t="s">
        <v>1433</v>
      </c>
      <c r="I5131" t="s">
        <v>1407</v>
      </c>
      <c r="J5131">
        <v>4</v>
      </c>
      <c r="K5131">
        <v>5415</v>
      </c>
      <c r="L5131">
        <v>21660</v>
      </c>
      <c r="M5131">
        <v>12.893000000000001</v>
      </c>
      <c r="N5131">
        <v>51.572000000000003</v>
      </c>
      <c r="O5131">
        <v>0</v>
      </c>
      <c r="P5131">
        <v>0</v>
      </c>
      <c r="Q5131">
        <v>5427.8928999999998</v>
      </c>
      <c r="R5131">
        <v>21711.571599999999</v>
      </c>
      <c r="S5131" t="s">
        <v>1428</v>
      </c>
    </row>
    <row r="5132" spans="1:19">
      <c r="A5132" t="s">
        <v>4996</v>
      </c>
      <c r="B5132">
        <v>44339</v>
      </c>
      <c r="C5132" t="s">
        <v>4997</v>
      </c>
      <c r="D5132" s="132">
        <v>44339</v>
      </c>
      <c r="E5132" t="s">
        <v>1429</v>
      </c>
      <c r="F5132" t="s">
        <v>95</v>
      </c>
      <c r="G5132" t="s">
        <v>1014</v>
      </c>
      <c r="H5132" t="s">
        <v>1433</v>
      </c>
      <c r="I5132" t="s">
        <v>1408</v>
      </c>
      <c r="J5132">
        <v>5</v>
      </c>
      <c r="K5132">
        <v>7760</v>
      </c>
      <c r="L5132">
        <v>38800</v>
      </c>
      <c r="M5132">
        <v>18.475999999999999</v>
      </c>
      <c r="N5132">
        <v>92.38</v>
      </c>
      <c r="O5132">
        <v>0</v>
      </c>
      <c r="P5132">
        <v>0</v>
      </c>
      <c r="Q5132">
        <v>7778.4762000000001</v>
      </c>
      <c r="R5132">
        <v>38892.381000000001</v>
      </c>
      <c r="S5132" t="s">
        <v>1428</v>
      </c>
    </row>
    <row r="5133" spans="1:19">
      <c r="A5133" t="s">
        <v>4996</v>
      </c>
      <c r="B5133">
        <v>44339</v>
      </c>
      <c r="C5133" t="s">
        <v>4997</v>
      </c>
      <c r="D5133" s="132">
        <v>44339</v>
      </c>
      <c r="E5133" t="s">
        <v>1429</v>
      </c>
      <c r="F5133" t="s">
        <v>95</v>
      </c>
      <c r="G5133" t="s">
        <v>1014</v>
      </c>
      <c r="H5133" t="s">
        <v>1433</v>
      </c>
      <c r="I5133" t="s">
        <v>1407</v>
      </c>
      <c r="J5133">
        <v>5</v>
      </c>
      <c r="K5133">
        <v>5415</v>
      </c>
      <c r="L5133">
        <v>27075</v>
      </c>
      <c r="M5133">
        <v>12.893000000000001</v>
      </c>
      <c r="N5133">
        <v>64.465000000000003</v>
      </c>
      <c r="O5133">
        <v>0</v>
      </c>
      <c r="P5133">
        <v>0</v>
      </c>
      <c r="Q5133">
        <v>5427.8928999999998</v>
      </c>
      <c r="R5133">
        <v>27139.464499999998</v>
      </c>
      <c r="S5133" t="s">
        <v>1428</v>
      </c>
    </row>
    <row r="5134" spans="1:19">
      <c r="A5134" t="s">
        <v>4998</v>
      </c>
      <c r="B5134">
        <v>44339</v>
      </c>
      <c r="C5134" t="s">
        <v>4999</v>
      </c>
      <c r="D5134" s="132">
        <v>44339</v>
      </c>
      <c r="E5134" t="s">
        <v>1429</v>
      </c>
      <c r="F5134" t="s">
        <v>851</v>
      </c>
      <c r="G5134" t="s">
        <v>1012</v>
      </c>
      <c r="H5134" t="s">
        <v>1433</v>
      </c>
      <c r="I5134" t="s">
        <v>1408</v>
      </c>
      <c r="J5134">
        <v>4</v>
      </c>
      <c r="K5134">
        <v>7760</v>
      </c>
      <c r="L5134">
        <v>31040</v>
      </c>
      <c r="M5134">
        <v>18.475999999999999</v>
      </c>
      <c r="N5134">
        <v>73.903999999999996</v>
      </c>
      <c r="O5134">
        <v>0</v>
      </c>
      <c r="P5134">
        <v>0</v>
      </c>
      <c r="Q5134">
        <v>7778.4762000000001</v>
      </c>
      <c r="R5134">
        <v>31113.9048</v>
      </c>
      <c r="S5134" t="s">
        <v>1428</v>
      </c>
    </row>
    <row r="5135" spans="1:19">
      <c r="A5135" t="s">
        <v>4998</v>
      </c>
      <c r="B5135">
        <v>44339</v>
      </c>
      <c r="C5135" t="s">
        <v>4999</v>
      </c>
      <c r="D5135" s="132">
        <v>44339</v>
      </c>
      <c r="E5135" t="s">
        <v>1429</v>
      </c>
      <c r="F5135" t="s">
        <v>851</v>
      </c>
      <c r="G5135" t="s">
        <v>1012</v>
      </c>
      <c r="H5135" t="s">
        <v>1433</v>
      </c>
      <c r="I5135" t="s">
        <v>1407</v>
      </c>
      <c r="J5135">
        <v>11</v>
      </c>
      <c r="K5135">
        <v>5415</v>
      </c>
      <c r="L5135">
        <v>59565</v>
      </c>
      <c r="M5135">
        <v>12.893000000000001</v>
      </c>
      <c r="N5135">
        <v>141.82300000000001</v>
      </c>
      <c r="O5135">
        <v>0</v>
      </c>
      <c r="P5135">
        <v>0</v>
      </c>
      <c r="Q5135">
        <v>5427.8928999999998</v>
      </c>
      <c r="R5135">
        <v>59706.821900000003</v>
      </c>
      <c r="S5135" t="s">
        <v>1428</v>
      </c>
    </row>
    <row r="5136" spans="1:19">
      <c r="A5136" t="s">
        <v>5000</v>
      </c>
      <c r="B5136">
        <v>44339</v>
      </c>
      <c r="C5136" t="s">
        <v>5001</v>
      </c>
      <c r="D5136" s="132">
        <v>44339</v>
      </c>
      <c r="E5136" t="s">
        <v>1429</v>
      </c>
      <c r="F5136" t="s">
        <v>36</v>
      </c>
      <c r="G5136" t="s">
        <v>37</v>
      </c>
      <c r="H5136" t="s">
        <v>13</v>
      </c>
      <c r="I5136" t="s">
        <v>1407</v>
      </c>
      <c r="J5136">
        <v>24</v>
      </c>
      <c r="K5136">
        <v>5415</v>
      </c>
      <c r="L5136">
        <v>129960</v>
      </c>
      <c r="M5136">
        <v>12.893000000000001</v>
      </c>
      <c r="N5136">
        <v>309.43200000000002</v>
      </c>
      <c r="O5136">
        <v>0</v>
      </c>
      <c r="P5136">
        <v>0</v>
      </c>
      <c r="Q5136">
        <v>5427.8928999999998</v>
      </c>
      <c r="R5136">
        <v>130269.4296</v>
      </c>
      <c r="S5136" t="s">
        <v>1428</v>
      </c>
    </row>
    <row r="5137" spans="1:19">
      <c r="A5137" t="s">
        <v>5002</v>
      </c>
      <c r="B5137">
        <v>44339</v>
      </c>
      <c r="C5137" t="s">
        <v>5003</v>
      </c>
      <c r="D5137" s="132">
        <v>44339</v>
      </c>
      <c r="E5137" t="s">
        <v>1429</v>
      </c>
      <c r="F5137" t="s">
        <v>75</v>
      </c>
      <c r="G5137" t="s">
        <v>76</v>
      </c>
      <c r="H5137" t="s">
        <v>66</v>
      </c>
      <c r="I5137" t="s">
        <v>1420</v>
      </c>
      <c r="J5137">
        <v>5</v>
      </c>
      <c r="K5137">
        <v>9035</v>
      </c>
      <c r="L5137">
        <v>45175</v>
      </c>
      <c r="M5137">
        <v>21.511900000000001</v>
      </c>
      <c r="N5137">
        <v>107.5595</v>
      </c>
      <c r="O5137">
        <v>0</v>
      </c>
      <c r="P5137">
        <v>0</v>
      </c>
      <c r="Q5137">
        <v>9056.5118999999995</v>
      </c>
      <c r="R5137">
        <v>45282.559500000003</v>
      </c>
      <c r="S5137" t="s">
        <v>1428</v>
      </c>
    </row>
    <row r="5138" spans="1:19">
      <c r="A5138" t="s">
        <v>5002</v>
      </c>
      <c r="B5138">
        <v>44339</v>
      </c>
      <c r="C5138" t="s">
        <v>5003</v>
      </c>
      <c r="D5138" s="132">
        <v>44339</v>
      </c>
      <c r="E5138" t="s">
        <v>1429</v>
      </c>
      <c r="F5138" t="s">
        <v>75</v>
      </c>
      <c r="G5138" t="s">
        <v>76</v>
      </c>
      <c r="H5138" t="s">
        <v>66</v>
      </c>
      <c r="I5138" t="s">
        <v>1407</v>
      </c>
      <c r="J5138">
        <v>14</v>
      </c>
      <c r="K5138">
        <v>5415</v>
      </c>
      <c r="L5138">
        <v>75810</v>
      </c>
      <c r="M5138">
        <v>12.892899999999999</v>
      </c>
      <c r="N5138">
        <v>180.50059999999999</v>
      </c>
      <c r="O5138">
        <v>0</v>
      </c>
      <c r="P5138">
        <v>0</v>
      </c>
      <c r="Q5138">
        <v>5427.8928999999998</v>
      </c>
      <c r="R5138">
        <v>75990.500599999999</v>
      </c>
      <c r="S5138" t="s">
        <v>1428</v>
      </c>
    </row>
    <row r="5139" spans="1:19">
      <c r="A5139" t="s">
        <v>5002</v>
      </c>
      <c r="B5139">
        <v>44339</v>
      </c>
      <c r="C5139" t="s">
        <v>5003</v>
      </c>
      <c r="D5139" s="132">
        <v>44339</v>
      </c>
      <c r="E5139" t="s">
        <v>1429</v>
      </c>
      <c r="F5139" t="s">
        <v>75</v>
      </c>
      <c r="G5139" t="s">
        <v>76</v>
      </c>
      <c r="H5139" t="s">
        <v>66</v>
      </c>
      <c r="I5139" t="s">
        <v>1379</v>
      </c>
      <c r="J5139">
        <v>20</v>
      </c>
      <c r="K5139">
        <v>1186</v>
      </c>
      <c r="L5139">
        <v>23720</v>
      </c>
      <c r="M5139">
        <v>2.8237999999999999</v>
      </c>
      <c r="N5139">
        <v>56.475999999999999</v>
      </c>
      <c r="O5139">
        <v>0</v>
      </c>
      <c r="P5139">
        <v>0</v>
      </c>
      <c r="Q5139">
        <v>1188.8237999999999</v>
      </c>
      <c r="R5139">
        <v>23776.475999999999</v>
      </c>
      <c r="S5139" t="s">
        <v>1428</v>
      </c>
    </row>
    <row r="5140" spans="1:19">
      <c r="A5140" t="s">
        <v>5002</v>
      </c>
      <c r="B5140">
        <v>44339</v>
      </c>
      <c r="C5140" t="s">
        <v>5003</v>
      </c>
      <c r="D5140" s="132">
        <v>44339</v>
      </c>
      <c r="E5140" t="s">
        <v>1429</v>
      </c>
      <c r="F5140" t="s">
        <v>75</v>
      </c>
      <c r="G5140" t="s">
        <v>76</v>
      </c>
      <c r="H5140" t="s">
        <v>66</v>
      </c>
      <c r="I5140" t="s">
        <v>1156</v>
      </c>
      <c r="J5140">
        <v>20</v>
      </c>
      <c r="K5140">
        <v>1419</v>
      </c>
      <c r="L5140">
        <v>28380</v>
      </c>
      <c r="M5140">
        <v>3.3786</v>
      </c>
      <c r="N5140">
        <v>67.572000000000003</v>
      </c>
      <c r="O5140">
        <v>0</v>
      </c>
      <c r="P5140">
        <v>0</v>
      </c>
      <c r="Q5140">
        <v>1422.3786</v>
      </c>
      <c r="R5140">
        <v>28447.572</v>
      </c>
      <c r="S5140" t="s">
        <v>1428</v>
      </c>
    </row>
    <row r="5141" spans="1:19">
      <c r="A5141" t="s">
        <v>5004</v>
      </c>
      <c r="B5141">
        <v>44339</v>
      </c>
      <c r="C5141" t="s">
        <v>5005</v>
      </c>
      <c r="D5141" s="132">
        <v>44339</v>
      </c>
      <c r="E5141" t="s">
        <v>1429</v>
      </c>
      <c r="F5141" t="s">
        <v>74</v>
      </c>
      <c r="G5141" t="s">
        <v>1054</v>
      </c>
      <c r="H5141" t="s">
        <v>66</v>
      </c>
      <c r="I5141" t="s">
        <v>1156</v>
      </c>
      <c r="J5141">
        <v>100</v>
      </c>
      <c r="K5141">
        <v>1419</v>
      </c>
      <c r="L5141">
        <v>141900</v>
      </c>
      <c r="M5141">
        <v>3.3786</v>
      </c>
      <c r="N5141">
        <v>337.86</v>
      </c>
      <c r="O5141">
        <v>0</v>
      </c>
      <c r="P5141">
        <v>0</v>
      </c>
      <c r="Q5141">
        <v>1422.3786</v>
      </c>
      <c r="R5141">
        <v>142237.85999999999</v>
      </c>
      <c r="S5141" t="s">
        <v>1428</v>
      </c>
    </row>
    <row r="5142" spans="1:19">
      <c r="A5142" t="s">
        <v>5004</v>
      </c>
      <c r="B5142">
        <v>44339</v>
      </c>
      <c r="C5142" t="s">
        <v>5005</v>
      </c>
      <c r="D5142" s="132">
        <v>44339</v>
      </c>
      <c r="E5142" t="s">
        <v>1429</v>
      </c>
      <c r="F5142" t="s">
        <v>74</v>
      </c>
      <c r="G5142" t="s">
        <v>1054</v>
      </c>
      <c r="H5142" t="s">
        <v>66</v>
      </c>
      <c r="I5142" t="s">
        <v>1407</v>
      </c>
      <c r="J5142">
        <v>11</v>
      </c>
      <c r="K5142">
        <v>5415</v>
      </c>
      <c r="L5142">
        <v>59565</v>
      </c>
      <c r="M5142">
        <v>12.892899999999999</v>
      </c>
      <c r="N5142">
        <v>141.8219</v>
      </c>
      <c r="O5142">
        <v>0</v>
      </c>
      <c r="P5142">
        <v>0</v>
      </c>
      <c r="Q5142">
        <v>5427.8928999999998</v>
      </c>
      <c r="R5142">
        <v>59706.821900000003</v>
      </c>
      <c r="S5142" t="s">
        <v>1428</v>
      </c>
    </row>
    <row r="5143" spans="1:19">
      <c r="A5143" t="s">
        <v>5004</v>
      </c>
      <c r="B5143">
        <v>44339</v>
      </c>
      <c r="C5143" t="s">
        <v>5005</v>
      </c>
      <c r="D5143" s="132">
        <v>44339</v>
      </c>
      <c r="E5143" t="s">
        <v>1429</v>
      </c>
      <c r="F5143" t="s">
        <v>74</v>
      </c>
      <c r="G5143" t="s">
        <v>1054</v>
      </c>
      <c r="H5143" t="s">
        <v>66</v>
      </c>
      <c r="I5143" t="s">
        <v>1408</v>
      </c>
      <c r="J5143">
        <v>25</v>
      </c>
      <c r="K5143">
        <v>7760</v>
      </c>
      <c r="L5143">
        <v>194000</v>
      </c>
      <c r="M5143">
        <v>18.476199999999999</v>
      </c>
      <c r="N5143">
        <v>461.90499999999997</v>
      </c>
      <c r="O5143">
        <v>0</v>
      </c>
      <c r="P5143">
        <v>0</v>
      </c>
      <c r="Q5143">
        <v>7778.4762000000001</v>
      </c>
      <c r="R5143">
        <v>194461.905</v>
      </c>
      <c r="S5143" t="s">
        <v>1428</v>
      </c>
    </row>
    <row r="5144" spans="1:19">
      <c r="A5144" t="s">
        <v>5004</v>
      </c>
      <c r="B5144">
        <v>44339</v>
      </c>
      <c r="C5144" t="s">
        <v>5005</v>
      </c>
      <c r="D5144" s="132">
        <v>44339</v>
      </c>
      <c r="E5144" t="s">
        <v>1429</v>
      </c>
      <c r="F5144" t="s">
        <v>74</v>
      </c>
      <c r="G5144" t="s">
        <v>1054</v>
      </c>
      <c r="H5144" t="s">
        <v>66</v>
      </c>
      <c r="I5144" t="s">
        <v>1322</v>
      </c>
      <c r="J5144">
        <v>40</v>
      </c>
      <c r="K5144">
        <v>1361</v>
      </c>
      <c r="L5144">
        <v>54440</v>
      </c>
      <c r="M5144">
        <v>3.2404999999999999</v>
      </c>
      <c r="N5144">
        <v>129.62</v>
      </c>
      <c r="O5144">
        <v>0</v>
      </c>
      <c r="P5144">
        <v>0</v>
      </c>
      <c r="Q5144">
        <v>1364.2405000000001</v>
      </c>
      <c r="R5144">
        <v>54569.62</v>
      </c>
      <c r="S5144" t="s">
        <v>1428</v>
      </c>
    </row>
    <row r="5145" spans="1:19">
      <c r="A5145" t="s">
        <v>5004</v>
      </c>
      <c r="B5145">
        <v>44339</v>
      </c>
      <c r="C5145" t="s">
        <v>5005</v>
      </c>
      <c r="D5145" s="132">
        <v>44339</v>
      </c>
      <c r="E5145" t="s">
        <v>1429</v>
      </c>
      <c r="F5145" t="s">
        <v>74</v>
      </c>
      <c r="G5145" t="s">
        <v>1054</v>
      </c>
      <c r="H5145" t="s">
        <v>66</v>
      </c>
      <c r="I5145" t="s">
        <v>1344</v>
      </c>
      <c r="J5145">
        <v>5</v>
      </c>
      <c r="K5145">
        <v>9850</v>
      </c>
      <c r="L5145">
        <v>49250</v>
      </c>
      <c r="M5145">
        <v>23.452400000000001</v>
      </c>
      <c r="N5145">
        <v>117.262</v>
      </c>
      <c r="O5145">
        <v>0</v>
      </c>
      <c r="P5145">
        <v>0</v>
      </c>
      <c r="Q5145">
        <v>9873.4524000000001</v>
      </c>
      <c r="R5145">
        <v>49367.262000000002</v>
      </c>
      <c r="S5145" t="s">
        <v>1428</v>
      </c>
    </row>
    <row r="5146" spans="1:19">
      <c r="A5146" t="s">
        <v>5004</v>
      </c>
      <c r="B5146">
        <v>44339</v>
      </c>
      <c r="C5146" t="s">
        <v>5005</v>
      </c>
      <c r="D5146" s="132">
        <v>44339</v>
      </c>
      <c r="E5146" t="s">
        <v>1429</v>
      </c>
      <c r="F5146" t="s">
        <v>74</v>
      </c>
      <c r="G5146" t="s">
        <v>1054</v>
      </c>
      <c r="H5146" t="s">
        <v>66</v>
      </c>
      <c r="I5146" t="s">
        <v>1319</v>
      </c>
      <c r="J5146">
        <v>39</v>
      </c>
      <c r="K5146">
        <v>1244</v>
      </c>
      <c r="L5146">
        <v>48516</v>
      </c>
      <c r="M5146">
        <v>2.9619</v>
      </c>
      <c r="N5146">
        <v>115.5141</v>
      </c>
      <c r="O5146">
        <v>0</v>
      </c>
      <c r="P5146">
        <v>0</v>
      </c>
      <c r="Q5146">
        <v>1246.9619</v>
      </c>
      <c r="R5146">
        <v>48631.5141</v>
      </c>
      <c r="S5146" t="s">
        <v>1428</v>
      </c>
    </row>
    <row r="5147" spans="1:19">
      <c r="A5147" t="s">
        <v>5006</v>
      </c>
      <c r="B5147">
        <v>44339</v>
      </c>
      <c r="C5147" t="s">
        <v>5007</v>
      </c>
      <c r="D5147" s="132">
        <v>44339</v>
      </c>
      <c r="E5147" t="s">
        <v>1429</v>
      </c>
      <c r="F5147" t="s">
        <v>72</v>
      </c>
      <c r="G5147" t="s">
        <v>1054</v>
      </c>
      <c r="H5147" t="s">
        <v>66</v>
      </c>
      <c r="I5147" t="s">
        <v>1408</v>
      </c>
      <c r="J5147">
        <v>21</v>
      </c>
      <c r="K5147">
        <v>7760</v>
      </c>
      <c r="L5147">
        <v>162960</v>
      </c>
      <c r="M5147">
        <v>18.476199999999999</v>
      </c>
      <c r="N5147">
        <v>388.00020000000001</v>
      </c>
      <c r="O5147">
        <v>0</v>
      </c>
      <c r="P5147">
        <v>0</v>
      </c>
      <c r="Q5147">
        <v>7778.4762000000001</v>
      </c>
      <c r="R5147">
        <v>163348.00020000001</v>
      </c>
      <c r="S5147" t="s">
        <v>1428</v>
      </c>
    </row>
    <row r="5148" spans="1:19">
      <c r="A5148" t="s">
        <v>5006</v>
      </c>
      <c r="B5148">
        <v>44339</v>
      </c>
      <c r="C5148" t="s">
        <v>5007</v>
      </c>
      <c r="D5148" s="132">
        <v>44339</v>
      </c>
      <c r="E5148" t="s">
        <v>1429</v>
      </c>
      <c r="F5148" t="s">
        <v>72</v>
      </c>
      <c r="G5148" t="s">
        <v>1054</v>
      </c>
      <c r="H5148" t="s">
        <v>66</v>
      </c>
      <c r="I5148" t="s">
        <v>1375</v>
      </c>
      <c r="J5148">
        <v>60</v>
      </c>
      <c r="K5148">
        <v>1400</v>
      </c>
      <c r="L5148">
        <v>84000</v>
      </c>
      <c r="M5148">
        <v>3.3332999999999999</v>
      </c>
      <c r="N5148">
        <v>199.99799999999999</v>
      </c>
      <c r="O5148">
        <v>0</v>
      </c>
      <c r="P5148">
        <v>0</v>
      </c>
      <c r="Q5148">
        <v>1403.3333</v>
      </c>
      <c r="R5148">
        <v>84199.998000000007</v>
      </c>
      <c r="S5148" t="s">
        <v>1428</v>
      </c>
    </row>
    <row r="5149" spans="1:19">
      <c r="A5149" t="s">
        <v>5006</v>
      </c>
      <c r="B5149">
        <v>44339</v>
      </c>
      <c r="C5149" t="s">
        <v>5007</v>
      </c>
      <c r="D5149" s="132">
        <v>44339</v>
      </c>
      <c r="E5149" t="s">
        <v>1429</v>
      </c>
      <c r="F5149" t="s">
        <v>72</v>
      </c>
      <c r="G5149" t="s">
        <v>1054</v>
      </c>
      <c r="H5149" t="s">
        <v>66</v>
      </c>
      <c r="I5149" t="s">
        <v>1322</v>
      </c>
      <c r="J5149">
        <v>40</v>
      </c>
      <c r="K5149">
        <v>1361</v>
      </c>
      <c r="L5149">
        <v>54440</v>
      </c>
      <c r="M5149">
        <v>3.2404999999999999</v>
      </c>
      <c r="N5149">
        <v>129.62</v>
      </c>
      <c r="O5149">
        <v>0</v>
      </c>
      <c r="P5149">
        <v>0</v>
      </c>
      <c r="Q5149">
        <v>1364.2405000000001</v>
      </c>
      <c r="R5149">
        <v>54569.62</v>
      </c>
      <c r="S5149" t="s">
        <v>1428</v>
      </c>
    </row>
    <row r="5150" spans="1:19">
      <c r="A5150" t="s">
        <v>5006</v>
      </c>
      <c r="B5150">
        <v>44339</v>
      </c>
      <c r="C5150" t="s">
        <v>5007</v>
      </c>
      <c r="D5150" s="132">
        <v>44339</v>
      </c>
      <c r="E5150" t="s">
        <v>1429</v>
      </c>
      <c r="F5150" t="s">
        <v>72</v>
      </c>
      <c r="G5150" t="s">
        <v>1054</v>
      </c>
      <c r="H5150" t="s">
        <v>66</v>
      </c>
      <c r="I5150" t="s">
        <v>1475</v>
      </c>
      <c r="J5150">
        <v>10</v>
      </c>
      <c r="K5150">
        <v>9035</v>
      </c>
      <c r="L5150">
        <v>90350</v>
      </c>
      <c r="M5150">
        <v>21.511900000000001</v>
      </c>
      <c r="N5150">
        <v>215.119</v>
      </c>
      <c r="O5150">
        <v>0</v>
      </c>
      <c r="P5150">
        <v>0</v>
      </c>
      <c r="Q5150">
        <v>9056.5118999999995</v>
      </c>
      <c r="R5150">
        <v>90565.119000000006</v>
      </c>
      <c r="S5150" t="s">
        <v>1428</v>
      </c>
    </row>
    <row r="5151" spans="1:19">
      <c r="A5151" t="s">
        <v>5006</v>
      </c>
      <c r="B5151">
        <v>44339</v>
      </c>
      <c r="C5151" t="s">
        <v>5007</v>
      </c>
      <c r="D5151" s="132">
        <v>44339</v>
      </c>
      <c r="E5151" t="s">
        <v>1429</v>
      </c>
      <c r="F5151" t="s">
        <v>72</v>
      </c>
      <c r="G5151" t="s">
        <v>1054</v>
      </c>
      <c r="H5151" t="s">
        <v>66</v>
      </c>
      <c r="I5151" t="s">
        <v>1407</v>
      </c>
      <c r="J5151">
        <v>21</v>
      </c>
      <c r="K5151">
        <v>5415</v>
      </c>
      <c r="L5151">
        <v>113715</v>
      </c>
      <c r="M5151">
        <v>12.892899999999999</v>
      </c>
      <c r="N5151">
        <v>270.7509</v>
      </c>
      <c r="O5151">
        <v>0</v>
      </c>
      <c r="P5151">
        <v>0</v>
      </c>
      <c r="Q5151">
        <v>5427.8928999999998</v>
      </c>
      <c r="R5151">
        <v>113985.7509</v>
      </c>
      <c r="S5151" t="s">
        <v>1428</v>
      </c>
    </row>
    <row r="5152" spans="1:19">
      <c r="A5152" t="s">
        <v>5008</v>
      </c>
      <c r="B5152">
        <v>44339</v>
      </c>
      <c r="C5152" t="s">
        <v>5009</v>
      </c>
      <c r="D5152" s="132">
        <v>44339</v>
      </c>
      <c r="E5152" t="s">
        <v>1429</v>
      </c>
      <c r="F5152" t="s">
        <v>112</v>
      </c>
      <c r="G5152" t="s">
        <v>1011</v>
      </c>
      <c r="H5152" t="s">
        <v>54</v>
      </c>
      <c r="I5152" t="s">
        <v>1319</v>
      </c>
      <c r="J5152">
        <v>60</v>
      </c>
      <c r="K5152">
        <v>1244</v>
      </c>
      <c r="L5152">
        <v>74640</v>
      </c>
      <c r="M5152">
        <v>2.9619</v>
      </c>
      <c r="N5152">
        <v>177.714</v>
      </c>
      <c r="O5152">
        <v>0</v>
      </c>
      <c r="P5152">
        <v>0</v>
      </c>
      <c r="Q5152">
        <v>1246.9619</v>
      </c>
      <c r="R5152">
        <v>74817.714000000007</v>
      </c>
      <c r="S5152" t="s">
        <v>1428</v>
      </c>
    </row>
    <row r="5153" spans="1:19">
      <c r="A5153" t="s">
        <v>5008</v>
      </c>
      <c r="B5153">
        <v>44339</v>
      </c>
      <c r="C5153" t="s">
        <v>5009</v>
      </c>
      <c r="D5153" s="132">
        <v>44339</v>
      </c>
      <c r="E5153" t="s">
        <v>1429</v>
      </c>
      <c r="F5153" t="s">
        <v>112</v>
      </c>
      <c r="G5153" t="s">
        <v>1011</v>
      </c>
      <c r="H5153" t="s">
        <v>54</v>
      </c>
      <c r="I5153" t="s">
        <v>1420</v>
      </c>
      <c r="J5153">
        <v>10</v>
      </c>
      <c r="K5153">
        <v>9035</v>
      </c>
      <c r="L5153">
        <v>90350</v>
      </c>
      <c r="M5153">
        <v>21.511900000000001</v>
      </c>
      <c r="N5153">
        <v>215.119</v>
      </c>
      <c r="O5153">
        <v>0</v>
      </c>
      <c r="P5153">
        <v>0</v>
      </c>
      <c r="Q5153">
        <v>9056.5118999999995</v>
      </c>
      <c r="R5153">
        <v>90565.119000000006</v>
      </c>
      <c r="S5153" t="s">
        <v>1428</v>
      </c>
    </row>
    <row r="5154" spans="1:19">
      <c r="A5154" t="s">
        <v>5008</v>
      </c>
      <c r="B5154">
        <v>44339</v>
      </c>
      <c r="C5154" t="s">
        <v>5009</v>
      </c>
      <c r="D5154" s="132">
        <v>44339</v>
      </c>
      <c r="E5154" t="s">
        <v>1429</v>
      </c>
      <c r="F5154" t="s">
        <v>112</v>
      </c>
      <c r="G5154" t="s">
        <v>1011</v>
      </c>
      <c r="H5154" t="s">
        <v>54</v>
      </c>
      <c r="I5154" t="s">
        <v>1408</v>
      </c>
      <c r="J5154">
        <v>40</v>
      </c>
      <c r="K5154">
        <v>7760</v>
      </c>
      <c r="L5154">
        <v>310400</v>
      </c>
      <c r="M5154">
        <v>18.476199999999999</v>
      </c>
      <c r="N5154">
        <v>739.048</v>
      </c>
      <c r="O5154">
        <v>0</v>
      </c>
      <c r="P5154">
        <v>0</v>
      </c>
      <c r="Q5154">
        <v>7778.4762000000001</v>
      </c>
      <c r="R5154">
        <v>311139.04800000001</v>
      </c>
      <c r="S5154" t="s">
        <v>1428</v>
      </c>
    </row>
    <row r="5155" spans="1:19">
      <c r="A5155" t="s">
        <v>5008</v>
      </c>
      <c r="B5155">
        <v>44339</v>
      </c>
      <c r="C5155" t="s">
        <v>5009</v>
      </c>
      <c r="D5155" s="132">
        <v>44339</v>
      </c>
      <c r="E5155" t="s">
        <v>1429</v>
      </c>
      <c r="F5155" t="s">
        <v>112</v>
      </c>
      <c r="G5155" t="s">
        <v>1011</v>
      </c>
      <c r="H5155" t="s">
        <v>54</v>
      </c>
      <c r="I5155" t="s">
        <v>1156</v>
      </c>
      <c r="J5155">
        <v>20</v>
      </c>
      <c r="K5155">
        <v>1419</v>
      </c>
      <c r="L5155">
        <v>28380</v>
      </c>
      <c r="M5155">
        <v>3.3786</v>
      </c>
      <c r="N5155">
        <v>67.572000000000003</v>
      </c>
      <c r="O5155">
        <v>0</v>
      </c>
      <c r="P5155">
        <v>0</v>
      </c>
      <c r="Q5155">
        <v>1422.3786</v>
      </c>
      <c r="R5155">
        <v>28447.572</v>
      </c>
      <c r="S5155" t="s">
        <v>1428</v>
      </c>
    </row>
    <row r="5156" spans="1:19">
      <c r="A5156" t="s">
        <v>5008</v>
      </c>
      <c r="B5156">
        <v>44339</v>
      </c>
      <c r="C5156" t="s">
        <v>5009</v>
      </c>
      <c r="D5156" s="132">
        <v>44339</v>
      </c>
      <c r="E5156" t="s">
        <v>1429</v>
      </c>
      <c r="F5156" t="s">
        <v>112</v>
      </c>
      <c r="G5156" t="s">
        <v>1011</v>
      </c>
      <c r="H5156" t="s">
        <v>54</v>
      </c>
      <c r="I5156" t="s">
        <v>1322</v>
      </c>
      <c r="J5156">
        <v>40</v>
      </c>
      <c r="K5156">
        <v>1361</v>
      </c>
      <c r="L5156">
        <v>54440</v>
      </c>
      <c r="M5156">
        <v>3.2404999999999999</v>
      </c>
      <c r="N5156">
        <v>129.62</v>
      </c>
      <c r="O5156">
        <v>0</v>
      </c>
      <c r="P5156">
        <v>0</v>
      </c>
      <c r="Q5156">
        <v>1364.2405000000001</v>
      </c>
      <c r="R5156">
        <v>54569.62</v>
      </c>
      <c r="S5156" t="s">
        <v>1428</v>
      </c>
    </row>
    <row r="5157" spans="1:19">
      <c r="A5157" t="s">
        <v>5010</v>
      </c>
      <c r="B5157">
        <v>44339</v>
      </c>
      <c r="C5157" t="s">
        <v>5011</v>
      </c>
      <c r="D5157" s="132">
        <v>44339</v>
      </c>
      <c r="E5157" t="s">
        <v>1429</v>
      </c>
      <c r="F5157" t="s">
        <v>978</v>
      </c>
      <c r="G5157" t="s">
        <v>76</v>
      </c>
      <c r="H5157" t="s">
        <v>66</v>
      </c>
      <c r="I5157" t="s">
        <v>1407</v>
      </c>
      <c r="J5157">
        <v>25</v>
      </c>
      <c r="K5157">
        <v>5415</v>
      </c>
      <c r="L5157">
        <v>135375</v>
      </c>
      <c r="M5157">
        <v>12.892899999999999</v>
      </c>
      <c r="N5157">
        <v>322.32249999999999</v>
      </c>
      <c r="O5157">
        <v>0</v>
      </c>
      <c r="P5157">
        <v>0</v>
      </c>
      <c r="Q5157">
        <v>5427.8928999999998</v>
      </c>
      <c r="R5157">
        <v>135697.32250000001</v>
      </c>
      <c r="S5157" t="s">
        <v>1428</v>
      </c>
    </row>
    <row r="5158" spans="1:19">
      <c r="A5158" t="s">
        <v>5010</v>
      </c>
      <c r="B5158">
        <v>44339</v>
      </c>
      <c r="C5158" t="s">
        <v>5011</v>
      </c>
      <c r="D5158" s="132">
        <v>44339</v>
      </c>
      <c r="E5158" t="s">
        <v>1429</v>
      </c>
      <c r="F5158" t="s">
        <v>978</v>
      </c>
      <c r="G5158" t="s">
        <v>76</v>
      </c>
      <c r="H5158" t="s">
        <v>66</v>
      </c>
      <c r="I5158" t="s">
        <v>1319</v>
      </c>
      <c r="J5158">
        <v>40</v>
      </c>
      <c r="K5158">
        <v>1244</v>
      </c>
      <c r="L5158">
        <v>49760</v>
      </c>
      <c r="M5158">
        <v>2.9619</v>
      </c>
      <c r="N5158">
        <v>118.476</v>
      </c>
      <c r="O5158">
        <v>0</v>
      </c>
      <c r="P5158">
        <v>0</v>
      </c>
      <c r="Q5158">
        <v>1246.9619</v>
      </c>
      <c r="R5158">
        <v>49878.476000000002</v>
      </c>
      <c r="S5158" t="s">
        <v>1428</v>
      </c>
    </row>
    <row r="5159" spans="1:19">
      <c r="A5159" t="s">
        <v>5010</v>
      </c>
      <c r="B5159">
        <v>44339</v>
      </c>
      <c r="C5159" t="s">
        <v>5011</v>
      </c>
      <c r="D5159" s="132">
        <v>44339</v>
      </c>
      <c r="E5159" t="s">
        <v>1429</v>
      </c>
      <c r="F5159" t="s">
        <v>978</v>
      </c>
      <c r="G5159" t="s">
        <v>76</v>
      </c>
      <c r="H5159" t="s">
        <v>66</v>
      </c>
      <c r="I5159" t="s">
        <v>1379</v>
      </c>
      <c r="J5159">
        <v>40</v>
      </c>
      <c r="K5159">
        <v>1186</v>
      </c>
      <c r="L5159">
        <v>47440</v>
      </c>
      <c r="M5159">
        <v>2.8237999999999999</v>
      </c>
      <c r="N5159">
        <v>112.952</v>
      </c>
      <c r="O5159">
        <v>0</v>
      </c>
      <c r="P5159">
        <v>0</v>
      </c>
      <c r="Q5159">
        <v>1188.8237999999999</v>
      </c>
      <c r="R5159">
        <v>47552.951999999997</v>
      </c>
      <c r="S5159" t="s">
        <v>1428</v>
      </c>
    </row>
    <row r="5160" spans="1:19">
      <c r="A5160" t="s">
        <v>5010</v>
      </c>
      <c r="B5160">
        <v>44339</v>
      </c>
      <c r="C5160" t="s">
        <v>5011</v>
      </c>
      <c r="D5160" s="132">
        <v>44339</v>
      </c>
      <c r="E5160" t="s">
        <v>1429</v>
      </c>
      <c r="F5160" t="s">
        <v>978</v>
      </c>
      <c r="G5160" t="s">
        <v>76</v>
      </c>
      <c r="H5160" t="s">
        <v>66</v>
      </c>
      <c r="I5160" t="s">
        <v>1375</v>
      </c>
      <c r="J5160">
        <v>40</v>
      </c>
      <c r="K5160">
        <v>1400</v>
      </c>
      <c r="L5160">
        <v>56000</v>
      </c>
      <c r="M5160">
        <v>3.3332999999999999</v>
      </c>
      <c r="N5160">
        <v>133.33199999999999</v>
      </c>
      <c r="O5160">
        <v>0</v>
      </c>
      <c r="P5160">
        <v>0</v>
      </c>
      <c r="Q5160">
        <v>1403.3333</v>
      </c>
      <c r="R5160">
        <v>56133.332000000002</v>
      </c>
      <c r="S5160" t="s">
        <v>1428</v>
      </c>
    </row>
    <row r="5161" spans="1:19">
      <c r="A5161" t="s">
        <v>5010</v>
      </c>
      <c r="B5161">
        <v>44339</v>
      </c>
      <c r="C5161" t="s">
        <v>5011</v>
      </c>
      <c r="D5161" s="132">
        <v>44339</v>
      </c>
      <c r="E5161" t="s">
        <v>1429</v>
      </c>
      <c r="F5161" t="s">
        <v>978</v>
      </c>
      <c r="G5161" t="s">
        <v>76</v>
      </c>
      <c r="H5161" t="s">
        <v>66</v>
      </c>
      <c r="I5161" t="s">
        <v>1156</v>
      </c>
      <c r="J5161">
        <v>40</v>
      </c>
      <c r="K5161">
        <v>1419</v>
      </c>
      <c r="L5161">
        <v>56760</v>
      </c>
      <c r="M5161">
        <v>3.3786</v>
      </c>
      <c r="N5161">
        <v>135.14400000000001</v>
      </c>
      <c r="O5161">
        <v>0</v>
      </c>
      <c r="P5161">
        <v>0</v>
      </c>
      <c r="Q5161">
        <v>1422.3786</v>
      </c>
      <c r="R5161">
        <v>56895.144</v>
      </c>
      <c r="S5161" t="s">
        <v>1428</v>
      </c>
    </row>
    <row r="5162" spans="1:19">
      <c r="A5162" t="s">
        <v>5012</v>
      </c>
      <c r="B5162">
        <v>44339</v>
      </c>
      <c r="C5162" t="s">
        <v>5013</v>
      </c>
      <c r="D5162" s="132">
        <v>44339</v>
      </c>
      <c r="E5162" t="s">
        <v>1429</v>
      </c>
      <c r="F5162" t="s">
        <v>55</v>
      </c>
      <c r="G5162" t="s">
        <v>1052</v>
      </c>
      <c r="H5162" t="s">
        <v>54</v>
      </c>
      <c r="I5162" t="s">
        <v>1319</v>
      </c>
      <c r="J5162">
        <v>40</v>
      </c>
      <c r="K5162">
        <v>1244</v>
      </c>
      <c r="L5162">
        <v>49760</v>
      </c>
      <c r="M5162">
        <v>2.9619</v>
      </c>
      <c r="N5162">
        <v>118.476</v>
      </c>
      <c r="O5162">
        <v>0</v>
      </c>
      <c r="P5162">
        <v>0</v>
      </c>
      <c r="Q5162">
        <v>1246.9619</v>
      </c>
      <c r="R5162">
        <v>49878.476000000002</v>
      </c>
      <c r="S5162" t="s">
        <v>1428</v>
      </c>
    </row>
    <row r="5163" spans="1:19">
      <c r="A5163" t="s">
        <v>5012</v>
      </c>
      <c r="B5163">
        <v>44339</v>
      </c>
      <c r="C5163" t="s">
        <v>5013</v>
      </c>
      <c r="D5163" s="132">
        <v>44339</v>
      </c>
      <c r="E5163" t="s">
        <v>1429</v>
      </c>
      <c r="F5163" t="s">
        <v>55</v>
      </c>
      <c r="G5163" t="s">
        <v>1052</v>
      </c>
      <c r="H5163" t="s">
        <v>54</v>
      </c>
      <c r="I5163" t="s">
        <v>1407</v>
      </c>
      <c r="J5163">
        <v>15</v>
      </c>
      <c r="K5163">
        <v>5415</v>
      </c>
      <c r="L5163">
        <v>81225</v>
      </c>
      <c r="M5163">
        <v>12.892899999999999</v>
      </c>
      <c r="N5163">
        <v>193.39349999999999</v>
      </c>
      <c r="O5163">
        <v>0</v>
      </c>
      <c r="P5163">
        <v>0</v>
      </c>
      <c r="Q5163">
        <v>5427.8928999999998</v>
      </c>
      <c r="R5163">
        <v>81418.393500000006</v>
      </c>
      <c r="S5163" t="s">
        <v>1428</v>
      </c>
    </row>
    <row r="5164" spans="1:19">
      <c r="A5164" t="s">
        <v>5012</v>
      </c>
      <c r="B5164">
        <v>44339</v>
      </c>
      <c r="C5164" t="s">
        <v>5013</v>
      </c>
      <c r="D5164" s="132">
        <v>44339</v>
      </c>
      <c r="E5164" t="s">
        <v>1429</v>
      </c>
      <c r="F5164" t="s">
        <v>55</v>
      </c>
      <c r="G5164" t="s">
        <v>1052</v>
      </c>
      <c r="H5164" t="s">
        <v>54</v>
      </c>
      <c r="I5164" t="s">
        <v>1375</v>
      </c>
      <c r="J5164">
        <v>40</v>
      </c>
      <c r="K5164">
        <v>1400</v>
      </c>
      <c r="L5164">
        <v>56000</v>
      </c>
      <c r="M5164">
        <v>3.3332999999999999</v>
      </c>
      <c r="N5164">
        <v>133.33199999999999</v>
      </c>
      <c r="O5164">
        <v>0</v>
      </c>
      <c r="P5164">
        <v>0</v>
      </c>
      <c r="Q5164">
        <v>1403.3333</v>
      </c>
      <c r="R5164">
        <v>56133.332000000002</v>
      </c>
      <c r="S5164" t="s">
        <v>1428</v>
      </c>
    </row>
    <row r="5165" spans="1:19">
      <c r="A5165" t="s">
        <v>5012</v>
      </c>
      <c r="B5165">
        <v>44339</v>
      </c>
      <c r="C5165" t="s">
        <v>5013</v>
      </c>
      <c r="D5165" s="132">
        <v>44339</v>
      </c>
      <c r="E5165" t="s">
        <v>1429</v>
      </c>
      <c r="F5165" t="s">
        <v>55</v>
      </c>
      <c r="G5165" t="s">
        <v>1052</v>
      </c>
      <c r="H5165" t="s">
        <v>54</v>
      </c>
      <c r="I5165" t="s">
        <v>1344</v>
      </c>
      <c r="J5165">
        <v>2</v>
      </c>
      <c r="K5165">
        <v>9850</v>
      </c>
      <c r="L5165">
        <v>19700</v>
      </c>
      <c r="M5165">
        <v>23.452400000000001</v>
      </c>
      <c r="N5165">
        <v>46.904800000000002</v>
      </c>
      <c r="O5165">
        <v>0</v>
      </c>
      <c r="P5165">
        <v>0</v>
      </c>
      <c r="Q5165">
        <v>9873.4524000000001</v>
      </c>
      <c r="R5165">
        <v>19746.9048</v>
      </c>
      <c r="S5165" t="s">
        <v>1428</v>
      </c>
    </row>
    <row r="5166" spans="1:19">
      <c r="A5166" t="s">
        <v>5012</v>
      </c>
      <c r="B5166">
        <v>44339</v>
      </c>
      <c r="C5166" t="s">
        <v>5013</v>
      </c>
      <c r="D5166" s="132">
        <v>44339</v>
      </c>
      <c r="E5166" t="s">
        <v>1429</v>
      </c>
      <c r="F5166" t="s">
        <v>55</v>
      </c>
      <c r="G5166" t="s">
        <v>1052</v>
      </c>
      <c r="H5166" t="s">
        <v>54</v>
      </c>
      <c r="I5166" t="s">
        <v>1379</v>
      </c>
      <c r="J5166">
        <v>40</v>
      </c>
      <c r="K5166">
        <v>1186</v>
      </c>
      <c r="L5166">
        <v>47440</v>
      </c>
      <c r="M5166">
        <v>2.8237999999999999</v>
      </c>
      <c r="N5166">
        <v>112.952</v>
      </c>
      <c r="O5166">
        <v>0</v>
      </c>
      <c r="P5166">
        <v>0</v>
      </c>
      <c r="Q5166">
        <v>1188.8237999999999</v>
      </c>
      <c r="R5166">
        <v>47552.951999999997</v>
      </c>
      <c r="S5166" t="s">
        <v>1428</v>
      </c>
    </row>
    <row r="5167" spans="1:19">
      <c r="A5167" t="s">
        <v>5014</v>
      </c>
      <c r="B5167">
        <v>44339</v>
      </c>
      <c r="C5167" t="s">
        <v>5015</v>
      </c>
      <c r="D5167" s="132">
        <v>44339</v>
      </c>
      <c r="E5167" t="s">
        <v>1429</v>
      </c>
      <c r="F5167" t="s">
        <v>59</v>
      </c>
      <c r="G5167" t="s">
        <v>54</v>
      </c>
      <c r="H5167" t="s">
        <v>54</v>
      </c>
      <c r="I5167" t="s">
        <v>1407</v>
      </c>
      <c r="J5167">
        <v>7</v>
      </c>
      <c r="K5167">
        <v>5415</v>
      </c>
      <c r="L5167">
        <v>37905</v>
      </c>
      <c r="M5167">
        <v>12.892899999999999</v>
      </c>
      <c r="N5167">
        <v>90.250299999999996</v>
      </c>
      <c r="O5167">
        <v>0</v>
      </c>
      <c r="P5167">
        <v>0</v>
      </c>
      <c r="Q5167">
        <v>5427.8928999999998</v>
      </c>
      <c r="R5167">
        <v>37995.2503</v>
      </c>
      <c r="S5167" t="s">
        <v>1428</v>
      </c>
    </row>
    <row r="5168" spans="1:19">
      <c r="A5168" t="s">
        <v>5014</v>
      </c>
      <c r="B5168">
        <v>44339</v>
      </c>
      <c r="C5168" t="s">
        <v>5015</v>
      </c>
      <c r="D5168" s="132">
        <v>44339</v>
      </c>
      <c r="E5168" t="s">
        <v>1429</v>
      </c>
      <c r="F5168" t="s">
        <v>59</v>
      </c>
      <c r="G5168" t="s">
        <v>54</v>
      </c>
      <c r="H5168" t="s">
        <v>54</v>
      </c>
      <c r="I5168" t="s">
        <v>1156</v>
      </c>
      <c r="J5168">
        <v>20</v>
      </c>
      <c r="K5168">
        <v>1419</v>
      </c>
      <c r="L5168">
        <v>28380</v>
      </c>
      <c r="M5168">
        <v>3.3786</v>
      </c>
      <c r="N5168">
        <v>67.572000000000003</v>
      </c>
      <c r="O5168">
        <v>0</v>
      </c>
      <c r="P5168">
        <v>0</v>
      </c>
      <c r="Q5168">
        <v>1422.3786</v>
      </c>
      <c r="R5168">
        <v>28447.572</v>
      </c>
      <c r="S5168" t="s">
        <v>1428</v>
      </c>
    </row>
    <row r="5169" spans="1:19">
      <c r="A5169" t="s">
        <v>5014</v>
      </c>
      <c r="B5169">
        <v>44339</v>
      </c>
      <c r="C5169" t="s">
        <v>5015</v>
      </c>
      <c r="D5169" s="132">
        <v>44339</v>
      </c>
      <c r="E5169" t="s">
        <v>1429</v>
      </c>
      <c r="F5169" t="s">
        <v>59</v>
      </c>
      <c r="G5169" t="s">
        <v>54</v>
      </c>
      <c r="H5169" t="s">
        <v>54</v>
      </c>
      <c r="I5169" t="s">
        <v>1319</v>
      </c>
      <c r="J5169">
        <v>20</v>
      </c>
      <c r="K5169">
        <v>1244</v>
      </c>
      <c r="L5169">
        <v>24880</v>
      </c>
      <c r="M5169">
        <v>2.9619</v>
      </c>
      <c r="N5169">
        <v>59.238</v>
      </c>
      <c r="O5169">
        <v>0</v>
      </c>
      <c r="P5169">
        <v>0</v>
      </c>
      <c r="Q5169">
        <v>1246.9619</v>
      </c>
      <c r="R5169">
        <v>24939.238000000001</v>
      </c>
      <c r="S5169" t="s">
        <v>1428</v>
      </c>
    </row>
    <row r="5170" spans="1:19">
      <c r="A5170" t="s">
        <v>5016</v>
      </c>
      <c r="B5170">
        <v>44339</v>
      </c>
      <c r="C5170" t="s">
        <v>5017</v>
      </c>
      <c r="D5170" s="132">
        <v>44339</v>
      </c>
      <c r="E5170" t="s">
        <v>1429</v>
      </c>
      <c r="F5170" t="s">
        <v>67</v>
      </c>
      <c r="G5170" t="s">
        <v>66</v>
      </c>
      <c r="H5170" t="s">
        <v>66</v>
      </c>
      <c r="I5170" t="s">
        <v>1408</v>
      </c>
      <c r="J5170">
        <v>20</v>
      </c>
      <c r="K5170">
        <v>7760</v>
      </c>
      <c r="L5170">
        <v>155200</v>
      </c>
      <c r="M5170">
        <v>18.476199999999999</v>
      </c>
      <c r="N5170">
        <v>369.524</v>
      </c>
      <c r="O5170">
        <v>0</v>
      </c>
      <c r="P5170">
        <v>0</v>
      </c>
      <c r="Q5170">
        <v>7778.4762000000001</v>
      </c>
      <c r="R5170">
        <v>155569.524</v>
      </c>
      <c r="S5170" t="s">
        <v>1428</v>
      </c>
    </row>
    <row r="5171" spans="1:19">
      <c r="A5171" t="s">
        <v>5016</v>
      </c>
      <c r="B5171">
        <v>44339</v>
      </c>
      <c r="C5171" t="s">
        <v>5017</v>
      </c>
      <c r="D5171" s="132">
        <v>44339</v>
      </c>
      <c r="E5171" t="s">
        <v>1429</v>
      </c>
      <c r="F5171" t="s">
        <v>67</v>
      </c>
      <c r="G5171" t="s">
        <v>66</v>
      </c>
      <c r="H5171" t="s">
        <v>66</v>
      </c>
      <c r="I5171" t="s">
        <v>1319</v>
      </c>
      <c r="J5171">
        <v>40</v>
      </c>
      <c r="K5171">
        <v>1244</v>
      </c>
      <c r="L5171">
        <v>49760</v>
      </c>
      <c r="M5171">
        <v>2.9619</v>
      </c>
      <c r="N5171">
        <v>118.476</v>
      </c>
      <c r="O5171">
        <v>0</v>
      </c>
      <c r="P5171">
        <v>0</v>
      </c>
      <c r="Q5171">
        <v>1246.9619</v>
      </c>
      <c r="R5171">
        <v>49878.476000000002</v>
      </c>
      <c r="S5171" t="s">
        <v>1428</v>
      </c>
    </row>
    <row r="5172" spans="1:19">
      <c r="A5172" t="s">
        <v>5016</v>
      </c>
      <c r="B5172">
        <v>44339</v>
      </c>
      <c r="C5172" t="s">
        <v>5017</v>
      </c>
      <c r="D5172" s="132">
        <v>44339</v>
      </c>
      <c r="E5172" t="s">
        <v>1429</v>
      </c>
      <c r="F5172" t="s">
        <v>67</v>
      </c>
      <c r="G5172" t="s">
        <v>66</v>
      </c>
      <c r="H5172" t="s">
        <v>66</v>
      </c>
      <c r="I5172" t="s">
        <v>1407</v>
      </c>
      <c r="J5172">
        <v>24</v>
      </c>
      <c r="K5172">
        <v>5415</v>
      </c>
      <c r="L5172">
        <v>129960</v>
      </c>
      <c r="M5172">
        <v>12.892899999999999</v>
      </c>
      <c r="N5172">
        <v>309.42959999999999</v>
      </c>
      <c r="O5172">
        <v>0</v>
      </c>
      <c r="P5172">
        <v>0</v>
      </c>
      <c r="Q5172">
        <v>5427.8928999999998</v>
      </c>
      <c r="R5172">
        <v>130269.4296</v>
      </c>
      <c r="S5172" t="s">
        <v>1428</v>
      </c>
    </row>
    <row r="5173" spans="1:19">
      <c r="A5173" t="s">
        <v>5016</v>
      </c>
      <c r="B5173">
        <v>44339</v>
      </c>
      <c r="C5173" t="s">
        <v>5017</v>
      </c>
      <c r="D5173" s="132">
        <v>44339</v>
      </c>
      <c r="E5173" t="s">
        <v>1429</v>
      </c>
      <c r="F5173" t="s">
        <v>67</v>
      </c>
      <c r="G5173" t="s">
        <v>66</v>
      </c>
      <c r="H5173" t="s">
        <v>66</v>
      </c>
      <c r="I5173" t="s">
        <v>1156</v>
      </c>
      <c r="J5173">
        <v>40</v>
      </c>
      <c r="K5173">
        <v>1419</v>
      </c>
      <c r="L5173">
        <v>56760</v>
      </c>
      <c r="M5173">
        <v>3.3786</v>
      </c>
      <c r="N5173">
        <v>135.14400000000001</v>
      </c>
      <c r="O5173">
        <v>0</v>
      </c>
      <c r="P5173">
        <v>0</v>
      </c>
      <c r="Q5173">
        <v>1422.3786</v>
      </c>
      <c r="R5173">
        <v>56895.144</v>
      </c>
      <c r="S5173" t="s">
        <v>1428</v>
      </c>
    </row>
    <row r="5174" spans="1:19">
      <c r="A5174" t="s">
        <v>5018</v>
      </c>
      <c r="B5174">
        <v>44339</v>
      </c>
      <c r="C5174" t="s">
        <v>5019</v>
      </c>
      <c r="D5174" s="132">
        <v>44339</v>
      </c>
      <c r="E5174" t="s">
        <v>1429</v>
      </c>
      <c r="F5174" t="s">
        <v>63</v>
      </c>
      <c r="G5174" t="s">
        <v>1438</v>
      </c>
      <c r="H5174" t="s">
        <v>54</v>
      </c>
      <c r="I5174" t="s">
        <v>1408</v>
      </c>
      <c r="J5174">
        <v>10</v>
      </c>
      <c r="K5174">
        <v>7760</v>
      </c>
      <c r="L5174">
        <v>77600</v>
      </c>
      <c r="M5174">
        <v>18.476199999999999</v>
      </c>
      <c r="N5174">
        <v>184.762</v>
      </c>
      <c r="O5174">
        <v>0</v>
      </c>
      <c r="P5174">
        <v>0</v>
      </c>
      <c r="Q5174">
        <v>7778.4762000000001</v>
      </c>
      <c r="R5174">
        <v>77784.762000000002</v>
      </c>
      <c r="S5174" t="s">
        <v>1428</v>
      </c>
    </row>
    <row r="5175" spans="1:19">
      <c r="A5175" t="s">
        <v>5020</v>
      </c>
      <c r="B5175">
        <v>44339</v>
      </c>
      <c r="C5175" t="s">
        <v>5021</v>
      </c>
      <c r="D5175" s="132">
        <v>44339</v>
      </c>
      <c r="E5175" t="s">
        <v>1429</v>
      </c>
      <c r="F5175" t="s">
        <v>111</v>
      </c>
      <c r="G5175" t="s">
        <v>1011</v>
      </c>
      <c r="H5175" t="s">
        <v>54</v>
      </c>
      <c r="I5175" t="s">
        <v>1407</v>
      </c>
      <c r="J5175">
        <v>18</v>
      </c>
      <c r="K5175">
        <v>5415</v>
      </c>
      <c r="L5175">
        <v>97470</v>
      </c>
      <c r="M5175">
        <v>12.892899999999999</v>
      </c>
      <c r="N5175">
        <v>232.07220000000001</v>
      </c>
      <c r="O5175">
        <v>0</v>
      </c>
      <c r="P5175">
        <v>0</v>
      </c>
      <c r="Q5175">
        <v>5427.8928999999998</v>
      </c>
      <c r="R5175">
        <v>97702.072199999995</v>
      </c>
      <c r="S5175" t="s">
        <v>1428</v>
      </c>
    </row>
    <row r="5176" spans="1:19">
      <c r="A5176" t="s">
        <v>5020</v>
      </c>
      <c r="B5176">
        <v>44339</v>
      </c>
      <c r="C5176" t="s">
        <v>5021</v>
      </c>
      <c r="D5176" s="132">
        <v>44339</v>
      </c>
      <c r="E5176" t="s">
        <v>1429</v>
      </c>
      <c r="F5176" t="s">
        <v>111</v>
      </c>
      <c r="G5176" t="s">
        <v>1011</v>
      </c>
      <c r="H5176" t="s">
        <v>54</v>
      </c>
      <c r="I5176" t="s">
        <v>1408</v>
      </c>
      <c r="J5176">
        <v>50</v>
      </c>
      <c r="K5176">
        <v>7760</v>
      </c>
      <c r="L5176">
        <v>388000</v>
      </c>
      <c r="M5176">
        <v>18.476199999999999</v>
      </c>
      <c r="N5176">
        <v>923.81</v>
      </c>
      <c r="O5176">
        <v>0</v>
      </c>
      <c r="P5176">
        <v>0</v>
      </c>
      <c r="Q5176">
        <v>7778.4762000000001</v>
      </c>
      <c r="R5176">
        <v>388923.81</v>
      </c>
      <c r="S5176" t="s">
        <v>1428</v>
      </c>
    </row>
    <row r="5177" spans="1:19">
      <c r="A5177" t="s">
        <v>5020</v>
      </c>
      <c r="B5177">
        <v>44339</v>
      </c>
      <c r="C5177" t="s">
        <v>5021</v>
      </c>
      <c r="D5177" s="132">
        <v>44339</v>
      </c>
      <c r="E5177" t="s">
        <v>1429</v>
      </c>
      <c r="F5177" t="s">
        <v>111</v>
      </c>
      <c r="G5177" t="s">
        <v>1011</v>
      </c>
      <c r="H5177" t="s">
        <v>54</v>
      </c>
      <c r="I5177" t="s">
        <v>1319</v>
      </c>
      <c r="J5177">
        <v>10</v>
      </c>
      <c r="K5177">
        <v>1244</v>
      </c>
      <c r="L5177">
        <v>12440</v>
      </c>
      <c r="M5177">
        <v>2.9619</v>
      </c>
      <c r="N5177">
        <v>29.619</v>
      </c>
      <c r="O5177">
        <v>0</v>
      </c>
      <c r="P5177">
        <v>0</v>
      </c>
      <c r="Q5177">
        <v>1246.9619</v>
      </c>
      <c r="R5177">
        <v>12469.619000000001</v>
      </c>
      <c r="S5177" t="s">
        <v>1428</v>
      </c>
    </row>
    <row r="5178" spans="1:19">
      <c r="A5178" t="s">
        <v>5022</v>
      </c>
      <c r="B5178">
        <v>44339</v>
      </c>
      <c r="C5178" t="s">
        <v>5023</v>
      </c>
      <c r="D5178" s="132">
        <v>44339</v>
      </c>
      <c r="E5178" t="s">
        <v>1429</v>
      </c>
      <c r="F5178" t="s">
        <v>71</v>
      </c>
      <c r="G5178" t="s">
        <v>1436</v>
      </c>
      <c r="H5178" t="s">
        <v>66</v>
      </c>
      <c r="I5178" t="s">
        <v>1319</v>
      </c>
      <c r="J5178">
        <v>100</v>
      </c>
      <c r="K5178">
        <v>1244</v>
      </c>
      <c r="L5178">
        <v>124400</v>
      </c>
      <c r="M5178">
        <v>2.9619</v>
      </c>
      <c r="N5178">
        <v>296.19</v>
      </c>
      <c r="O5178">
        <v>0</v>
      </c>
      <c r="P5178">
        <v>0</v>
      </c>
      <c r="Q5178">
        <v>1246.9619</v>
      </c>
      <c r="R5178">
        <v>124696.19</v>
      </c>
      <c r="S5178" t="s">
        <v>1428</v>
      </c>
    </row>
    <row r="5179" spans="1:19">
      <c r="A5179" t="s">
        <v>5022</v>
      </c>
      <c r="B5179">
        <v>44339</v>
      </c>
      <c r="C5179" t="s">
        <v>5023</v>
      </c>
      <c r="D5179" s="132">
        <v>44339</v>
      </c>
      <c r="E5179" t="s">
        <v>1429</v>
      </c>
      <c r="F5179" t="s">
        <v>71</v>
      </c>
      <c r="G5179" t="s">
        <v>1436</v>
      </c>
      <c r="H5179" t="s">
        <v>66</v>
      </c>
      <c r="I5179" t="s">
        <v>1322</v>
      </c>
      <c r="J5179">
        <v>100</v>
      </c>
      <c r="K5179">
        <v>1361</v>
      </c>
      <c r="L5179">
        <v>136100</v>
      </c>
      <c r="M5179">
        <v>3.2404999999999999</v>
      </c>
      <c r="N5179">
        <v>324.05</v>
      </c>
      <c r="O5179">
        <v>0</v>
      </c>
      <c r="P5179">
        <v>0</v>
      </c>
      <c r="Q5179">
        <v>1364.2405000000001</v>
      </c>
      <c r="R5179">
        <v>136424.04999999999</v>
      </c>
      <c r="S5179" t="s">
        <v>1428</v>
      </c>
    </row>
    <row r="5180" spans="1:19">
      <c r="A5180" t="s">
        <v>5022</v>
      </c>
      <c r="B5180">
        <v>44339</v>
      </c>
      <c r="C5180" t="s">
        <v>5023</v>
      </c>
      <c r="D5180" s="132">
        <v>44339</v>
      </c>
      <c r="E5180" t="s">
        <v>1429</v>
      </c>
      <c r="F5180" t="s">
        <v>71</v>
      </c>
      <c r="G5180" t="s">
        <v>1436</v>
      </c>
      <c r="H5180" t="s">
        <v>66</v>
      </c>
      <c r="I5180" t="s">
        <v>1407</v>
      </c>
      <c r="J5180">
        <v>34</v>
      </c>
      <c r="K5180">
        <v>5415</v>
      </c>
      <c r="L5180">
        <v>184110</v>
      </c>
      <c r="M5180">
        <v>12.892899999999999</v>
      </c>
      <c r="N5180">
        <v>438.35860000000002</v>
      </c>
      <c r="O5180">
        <v>0</v>
      </c>
      <c r="P5180">
        <v>0</v>
      </c>
      <c r="Q5180">
        <v>5427.8928999999998</v>
      </c>
      <c r="R5180">
        <v>184548.35860000001</v>
      </c>
      <c r="S5180" t="s">
        <v>1428</v>
      </c>
    </row>
    <row r="5181" spans="1:19">
      <c r="A5181" t="s">
        <v>5022</v>
      </c>
      <c r="B5181">
        <v>44339</v>
      </c>
      <c r="C5181" t="s">
        <v>5023</v>
      </c>
      <c r="D5181" s="132">
        <v>44339</v>
      </c>
      <c r="E5181" t="s">
        <v>1429</v>
      </c>
      <c r="F5181" t="s">
        <v>71</v>
      </c>
      <c r="G5181" t="s">
        <v>1436</v>
      </c>
      <c r="H5181" t="s">
        <v>66</v>
      </c>
      <c r="I5181" t="s">
        <v>1156</v>
      </c>
      <c r="J5181">
        <v>100</v>
      </c>
      <c r="K5181">
        <v>1419</v>
      </c>
      <c r="L5181">
        <v>141900</v>
      </c>
      <c r="M5181">
        <v>3.3786</v>
      </c>
      <c r="N5181">
        <v>337.86</v>
      </c>
      <c r="O5181">
        <v>0</v>
      </c>
      <c r="P5181">
        <v>0</v>
      </c>
      <c r="Q5181">
        <v>1422.3786</v>
      </c>
      <c r="R5181">
        <v>142237.85999999999</v>
      </c>
      <c r="S5181" t="s">
        <v>1428</v>
      </c>
    </row>
    <row r="5182" spans="1:19">
      <c r="A5182" t="s">
        <v>5022</v>
      </c>
      <c r="B5182">
        <v>44339</v>
      </c>
      <c r="C5182" t="s">
        <v>5023</v>
      </c>
      <c r="D5182" s="132">
        <v>44339</v>
      </c>
      <c r="E5182" t="s">
        <v>1429</v>
      </c>
      <c r="F5182" t="s">
        <v>71</v>
      </c>
      <c r="G5182" t="s">
        <v>1436</v>
      </c>
      <c r="H5182" t="s">
        <v>66</v>
      </c>
      <c r="I5182" t="s">
        <v>1408</v>
      </c>
      <c r="J5182">
        <v>200</v>
      </c>
      <c r="K5182">
        <v>7760</v>
      </c>
      <c r="L5182">
        <v>1552000</v>
      </c>
      <c r="M5182">
        <v>18.476199999999999</v>
      </c>
      <c r="N5182">
        <v>3695.24</v>
      </c>
      <c r="O5182">
        <v>0</v>
      </c>
      <c r="P5182">
        <v>0</v>
      </c>
      <c r="Q5182">
        <v>7778.4762000000001</v>
      </c>
      <c r="R5182">
        <v>1555695.24</v>
      </c>
      <c r="S5182" t="s">
        <v>1428</v>
      </c>
    </row>
    <row r="5183" spans="1:19">
      <c r="A5183" t="s">
        <v>5024</v>
      </c>
      <c r="B5183">
        <v>44339</v>
      </c>
      <c r="C5183" t="s">
        <v>5025</v>
      </c>
      <c r="D5183" s="132">
        <v>44339</v>
      </c>
      <c r="E5183" t="s">
        <v>1429</v>
      </c>
      <c r="F5183" t="s">
        <v>65</v>
      </c>
      <c r="G5183" t="s">
        <v>66</v>
      </c>
      <c r="H5183" t="s">
        <v>66</v>
      </c>
      <c r="I5183" t="s">
        <v>1407</v>
      </c>
      <c r="J5183">
        <v>11</v>
      </c>
      <c r="K5183">
        <v>5415</v>
      </c>
      <c r="L5183">
        <v>59565</v>
      </c>
      <c r="M5183">
        <v>12.892899999999999</v>
      </c>
      <c r="N5183">
        <v>141.8219</v>
      </c>
      <c r="O5183">
        <v>0</v>
      </c>
      <c r="P5183">
        <v>0</v>
      </c>
      <c r="Q5183">
        <v>5427.8928999999998</v>
      </c>
      <c r="R5183">
        <v>59706.821900000003</v>
      </c>
      <c r="S5183" t="s">
        <v>1428</v>
      </c>
    </row>
    <row r="5184" spans="1:19">
      <c r="A5184" t="s">
        <v>5024</v>
      </c>
      <c r="B5184">
        <v>44339</v>
      </c>
      <c r="C5184" t="s">
        <v>5025</v>
      </c>
      <c r="D5184" s="132">
        <v>44339</v>
      </c>
      <c r="E5184" t="s">
        <v>1429</v>
      </c>
      <c r="F5184" t="s">
        <v>65</v>
      </c>
      <c r="G5184" t="s">
        <v>66</v>
      </c>
      <c r="H5184" t="s">
        <v>66</v>
      </c>
      <c r="I5184" t="s">
        <v>1379</v>
      </c>
      <c r="J5184">
        <v>20</v>
      </c>
      <c r="K5184">
        <v>1186</v>
      </c>
      <c r="L5184">
        <v>23720</v>
      </c>
      <c r="M5184">
        <v>2.8237999999999999</v>
      </c>
      <c r="N5184">
        <v>56.475999999999999</v>
      </c>
      <c r="O5184">
        <v>0</v>
      </c>
      <c r="P5184">
        <v>0</v>
      </c>
      <c r="Q5184">
        <v>1188.8237999999999</v>
      </c>
      <c r="R5184">
        <v>23776.475999999999</v>
      </c>
      <c r="S5184" t="s">
        <v>1428</v>
      </c>
    </row>
    <row r="5185" spans="1:19">
      <c r="A5185" t="s">
        <v>5026</v>
      </c>
      <c r="B5185">
        <v>44339</v>
      </c>
      <c r="C5185" t="s">
        <v>5027</v>
      </c>
      <c r="D5185" s="132">
        <v>44339</v>
      </c>
      <c r="E5185" t="s">
        <v>1429</v>
      </c>
      <c r="F5185" t="s">
        <v>73</v>
      </c>
      <c r="G5185" t="s">
        <v>66</v>
      </c>
      <c r="H5185" t="s">
        <v>66</v>
      </c>
      <c r="I5185" t="s">
        <v>1375</v>
      </c>
      <c r="J5185">
        <v>40</v>
      </c>
      <c r="K5185">
        <v>1400</v>
      </c>
      <c r="L5185">
        <v>56000</v>
      </c>
      <c r="M5185">
        <v>3.3332999999999999</v>
      </c>
      <c r="N5185">
        <v>133.33199999999999</v>
      </c>
      <c r="O5185">
        <v>0</v>
      </c>
      <c r="P5185">
        <v>0</v>
      </c>
      <c r="Q5185">
        <v>1403.3333</v>
      </c>
      <c r="R5185">
        <v>56133.332000000002</v>
      </c>
      <c r="S5185" t="s">
        <v>1428</v>
      </c>
    </row>
    <row r="5186" spans="1:19">
      <c r="A5186" t="s">
        <v>5026</v>
      </c>
      <c r="B5186">
        <v>44339</v>
      </c>
      <c r="C5186" t="s">
        <v>5027</v>
      </c>
      <c r="D5186" s="132">
        <v>44339</v>
      </c>
      <c r="E5186" t="s">
        <v>1429</v>
      </c>
      <c r="F5186" t="s">
        <v>73</v>
      </c>
      <c r="G5186" t="s">
        <v>66</v>
      </c>
      <c r="H5186" t="s">
        <v>66</v>
      </c>
      <c r="I5186" t="s">
        <v>1407</v>
      </c>
      <c r="J5186">
        <v>9</v>
      </c>
      <c r="K5186">
        <v>5415</v>
      </c>
      <c r="L5186">
        <v>48735</v>
      </c>
      <c r="M5186">
        <v>12.892899999999999</v>
      </c>
      <c r="N5186">
        <v>116.0361</v>
      </c>
      <c r="O5186">
        <v>0</v>
      </c>
      <c r="P5186">
        <v>0</v>
      </c>
      <c r="Q5186">
        <v>5427.8928999999998</v>
      </c>
      <c r="R5186">
        <v>48851.036099999998</v>
      </c>
      <c r="S5186" t="s">
        <v>1428</v>
      </c>
    </row>
    <row r="5187" spans="1:19">
      <c r="A5187" t="s">
        <v>5026</v>
      </c>
      <c r="B5187">
        <v>44339</v>
      </c>
      <c r="C5187" t="s">
        <v>5027</v>
      </c>
      <c r="D5187" s="132">
        <v>44339</v>
      </c>
      <c r="E5187" t="s">
        <v>1429</v>
      </c>
      <c r="F5187" t="s">
        <v>73</v>
      </c>
      <c r="G5187" t="s">
        <v>66</v>
      </c>
      <c r="H5187" t="s">
        <v>66</v>
      </c>
      <c r="I5187" t="s">
        <v>1319</v>
      </c>
      <c r="J5187">
        <v>20</v>
      </c>
      <c r="K5187">
        <v>1244</v>
      </c>
      <c r="L5187">
        <v>24880</v>
      </c>
      <c r="M5187">
        <v>2.9619</v>
      </c>
      <c r="N5187">
        <v>59.238</v>
      </c>
      <c r="O5187">
        <v>0</v>
      </c>
      <c r="P5187">
        <v>0</v>
      </c>
      <c r="Q5187">
        <v>1246.9619</v>
      </c>
      <c r="R5187">
        <v>24939.238000000001</v>
      </c>
      <c r="S5187" t="s">
        <v>1428</v>
      </c>
    </row>
    <row r="5188" spans="1:19">
      <c r="A5188" t="s">
        <v>5026</v>
      </c>
      <c r="B5188">
        <v>44339</v>
      </c>
      <c r="C5188" t="s">
        <v>5027</v>
      </c>
      <c r="D5188" s="132">
        <v>44339</v>
      </c>
      <c r="E5188" t="s">
        <v>1429</v>
      </c>
      <c r="F5188" t="s">
        <v>73</v>
      </c>
      <c r="G5188" t="s">
        <v>66</v>
      </c>
      <c r="H5188" t="s">
        <v>66</v>
      </c>
      <c r="I5188" t="s">
        <v>1379</v>
      </c>
      <c r="J5188">
        <v>20</v>
      </c>
      <c r="K5188">
        <v>1186</v>
      </c>
      <c r="L5188">
        <v>23720</v>
      </c>
      <c r="M5188">
        <v>2.8237999999999999</v>
      </c>
      <c r="N5188">
        <v>56.475999999999999</v>
      </c>
      <c r="O5188">
        <v>0</v>
      </c>
      <c r="P5188">
        <v>0</v>
      </c>
      <c r="Q5188">
        <v>1188.8237999999999</v>
      </c>
      <c r="R5188">
        <v>23776.475999999999</v>
      </c>
      <c r="S5188" t="s">
        <v>1428</v>
      </c>
    </row>
    <row r="5189" spans="1:19">
      <c r="A5189" t="s">
        <v>5028</v>
      </c>
      <c r="B5189">
        <v>44339</v>
      </c>
      <c r="C5189" t="s">
        <v>5029</v>
      </c>
      <c r="D5189" s="132">
        <v>44339</v>
      </c>
      <c r="E5189" t="s">
        <v>1429</v>
      </c>
      <c r="F5189" t="s">
        <v>116</v>
      </c>
      <c r="G5189" t="s">
        <v>1016</v>
      </c>
      <c r="H5189" t="s">
        <v>54</v>
      </c>
      <c r="I5189" t="s">
        <v>1322</v>
      </c>
      <c r="J5189">
        <v>20</v>
      </c>
      <c r="K5189">
        <v>1361</v>
      </c>
      <c r="L5189">
        <v>27220</v>
      </c>
      <c r="M5189">
        <v>3.2404999999999999</v>
      </c>
      <c r="N5189">
        <v>64.81</v>
      </c>
      <c r="O5189">
        <v>0</v>
      </c>
      <c r="P5189">
        <v>0</v>
      </c>
      <c r="Q5189">
        <v>1364.2405000000001</v>
      </c>
      <c r="R5189">
        <v>27284.81</v>
      </c>
      <c r="S5189" t="s">
        <v>1428</v>
      </c>
    </row>
    <row r="5190" spans="1:19">
      <c r="A5190" t="s">
        <v>5028</v>
      </c>
      <c r="B5190">
        <v>44339</v>
      </c>
      <c r="C5190" t="s">
        <v>5029</v>
      </c>
      <c r="D5190" s="132">
        <v>44339</v>
      </c>
      <c r="E5190" t="s">
        <v>1429</v>
      </c>
      <c r="F5190" t="s">
        <v>116</v>
      </c>
      <c r="G5190" t="s">
        <v>1016</v>
      </c>
      <c r="H5190" t="s">
        <v>54</v>
      </c>
      <c r="I5190" t="s">
        <v>1407</v>
      </c>
      <c r="J5190">
        <v>14</v>
      </c>
      <c r="K5190">
        <v>5415</v>
      </c>
      <c r="L5190">
        <v>75810</v>
      </c>
      <c r="M5190">
        <v>12.892899999999999</v>
      </c>
      <c r="N5190">
        <v>180.50059999999999</v>
      </c>
      <c r="O5190">
        <v>0</v>
      </c>
      <c r="P5190">
        <v>0</v>
      </c>
      <c r="Q5190">
        <v>5427.8928999999998</v>
      </c>
      <c r="R5190">
        <v>75990.500599999999</v>
      </c>
      <c r="S5190" t="s">
        <v>1428</v>
      </c>
    </row>
    <row r="5191" spans="1:19">
      <c r="A5191" t="s">
        <v>5028</v>
      </c>
      <c r="B5191">
        <v>44339</v>
      </c>
      <c r="C5191" t="s">
        <v>5029</v>
      </c>
      <c r="D5191" s="132">
        <v>44339</v>
      </c>
      <c r="E5191" t="s">
        <v>1429</v>
      </c>
      <c r="F5191" t="s">
        <v>116</v>
      </c>
      <c r="G5191" t="s">
        <v>1016</v>
      </c>
      <c r="H5191" t="s">
        <v>54</v>
      </c>
      <c r="I5191" t="s">
        <v>1156</v>
      </c>
      <c r="J5191">
        <v>20</v>
      </c>
      <c r="K5191">
        <v>1419</v>
      </c>
      <c r="L5191">
        <v>28380</v>
      </c>
      <c r="M5191">
        <v>3.3786</v>
      </c>
      <c r="N5191">
        <v>67.572000000000003</v>
      </c>
      <c r="O5191">
        <v>0</v>
      </c>
      <c r="P5191">
        <v>0</v>
      </c>
      <c r="Q5191">
        <v>1422.3786</v>
      </c>
      <c r="R5191">
        <v>28447.572</v>
      </c>
      <c r="S5191" t="s">
        <v>1428</v>
      </c>
    </row>
    <row r="5192" spans="1:19">
      <c r="A5192" t="s">
        <v>5028</v>
      </c>
      <c r="B5192">
        <v>44339</v>
      </c>
      <c r="C5192" t="s">
        <v>5029</v>
      </c>
      <c r="D5192" s="132">
        <v>44339</v>
      </c>
      <c r="E5192" t="s">
        <v>1429</v>
      </c>
      <c r="F5192" t="s">
        <v>116</v>
      </c>
      <c r="G5192" t="s">
        <v>1016</v>
      </c>
      <c r="H5192" t="s">
        <v>54</v>
      </c>
      <c r="I5192" t="s">
        <v>1408</v>
      </c>
      <c r="J5192">
        <v>10</v>
      </c>
      <c r="K5192">
        <v>7760</v>
      </c>
      <c r="L5192">
        <v>77600</v>
      </c>
      <c r="M5192">
        <v>18.476199999999999</v>
      </c>
      <c r="N5192">
        <v>184.762</v>
      </c>
      <c r="O5192">
        <v>0</v>
      </c>
      <c r="P5192">
        <v>0</v>
      </c>
      <c r="Q5192">
        <v>7778.4762000000001</v>
      </c>
      <c r="R5192">
        <v>77784.762000000002</v>
      </c>
      <c r="S5192" t="s">
        <v>1428</v>
      </c>
    </row>
    <row r="5193" spans="1:19">
      <c r="A5193" t="s">
        <v>5030</v>
      </c>
      <c r="B5193">
        <v>44339</v>
      </c>
      <c r="C5193" t="s">
        <v>5031</v>
      </c>
      <c r="D5193" s="132">
        <v>44339</v>
      </c>
      <c r="E5193" t="s">
        <v>1429</v>
      </c>
      <c r="F5193" t="s">
        <v>64</v>
      </c>
      <c r="G5193" t="s">
        <v>1016</v>
      </c>
      <c r="H5193" t="s">
        <v>54</v>
      </c>
      <c r="I5193" t="s">
        <v>1408</v>
      </c>
      <c r="J5193">
        <v>20</v>
      </c>
      <c r="K5193">
        <v>7760</v>
      </c>
      <c r="L5193">
        <v>155200</v>
      </c>
      <c r="M5193">
        <v>18.476199999999999</v>
      </c>
      <c r="N5193">
        <v>369.524</v>
      </c>
      <c r="O5193">
        <v>0</v>
      </c>
      <c r="P5193">
        <v>0</v>
      </c>
      <c r="Q5193">
        <v>7778.4762000000001</v>
      </c>
      <c r="R5193">
        <v>155569.524</v>
      </c>
      <c r="S5193" t="s">
        <v>1428</v>
      </c>
    </row>
    <row r="5194" spans="1:19">
      <c r="A5194" t="s">
        <v>5030</v>
      </c>
      <c r="B5194">
        <v>44339</v>
      </c>
      <c r="C5194" t="s">
        <v>5031</v>
      </c>
      <c r="D5194" s="132">
        <v>44339</v>
      </c>
      <c r="E5194" t="s">
        <v>1429</v>
      </c>
      <c r="F5194" t="s">
        <v>64</v>
      </c>
      <c r="G5194" t="s">
        <v>1016</v>
      </c>
      <c r="H5194" t="s">
        <v>54</v>
      </c>
      <c r="I5194" t="s">
        <v>1420</v>
      </c>
      <c r="J5194">
        <v>5</v>
      </c>
      <c r="K5194">
        <v>9035</v>
      </c>
      <c r="L5194">
        <v>45175</v>
      </c>
      <c r="M5194">
        <v>21.511900000000001</v>
      </c>
      <c r="N5194">
        <v>107.5595</v>
      </c>
      <c r="O5194">
        <v>0</v>
      </c>
      <c r="P5194">
        <v>0</v>
      </c>
      <c r="Q5194">
        <v>9056.5118999999995</v>
      </c>
      <c r="R5194">
        <v>45282.559500000003</v>
      </c>
      <c r="S5194" t="s">
        <v>1428</v>
      </c>
    </row>
    <row r="5195" spans="1:19">
      <c r="A5195" t="s">
        <v>5030</v>
      </c>
      <c r="B5195">
        <v>44339</v>
      </c>
      <c r="C5195" t="s">
        <v>5031</v>
      </c>
      <c r="D5195" s="132">
        <v>44339</v>
      </c>
      <c r="E5195" t="s">
        <v>1429</v>
      </c>
      <c r="F5195" t="s">
        <v>64</v>
      </c>
      <c r="G5195" t="s">
        <v>1016</v>
      </c>
      <c r="H5195" t="s">
        <v>54</v>
      </c>
      <c r="I5195" t="s">
        <v>1407</v>
      </c>
      <c r="J5195">
        <v>27</v>
      </c>
      <c r="K5195">
        <v>5415</v>
      </c>
      <c r="L5195">
        <v>146205</v>
      </c>
      <c r="M5195">
        <v>12.892899999999999</v>
      </c>
      <c r="N5195">
        <v>348.10829999999999</v>
      </c>
      <c r="O5195">
        <v>0</v>
      </c>
      <c r="P5195">
        <v>0</v>
      </c>
      <c r="Q5195">
        <v>5427.8928999999998</v>
      </c>
      <c r="R5195">
        <v>146553.10829999999</v>
      </c>
      <c r="S5195" t="s">
        <v>1428</v>
      </c>
    </row>
    <row r="5196" spans="1:19">
      <c r="A5196" t="s">
        <v>5030</v>
      </c>
      <c r="B5196">
        <v>44339</v>
      </c>
      <c r="C5196" t="s">
        <v>5031</v>
      </c>
      <c r="D5196" s="132">
        <v>44339</v>
      </c>
      <c r="E5196" t="s">
        <v>1429</v>
      </c>
      <c r="F5196" t="s">
        <v>64</v>
      </c>
      <c r="G5196" t="s">
        <v>1016</v>
      </c>
      <c r="H5196" t="s">
        <v>54</v>
      </c>
      <c r="I5196" t="s">
        <v>1475</v>
      </c>
      <c r="J5196">
        <v>20</v>
      </c>
      <c r="K5196">
        <v>9035</v>
      </c>
      <c r="L5196">
        <v>180700</v>
      </c>
      <c r="M5196">
        <v>21.511900000000001</v>
      </c>
      <c r="N5196">
        <v>430.238</v>
      </c>
      <c r="O5196">
        <v>0</v>
      </c>
      <c r="P5196">
        <v>0</v>
      </c>
      <c r="Q5196">
        <v>9056.5118999999995</v>
      </c>
      <c r="R5196">
        <v>181130.23800000001</v>
      </c>
      <c r="S5196" t="s">
        <v>1428</v>
      </c>
    </row>
    <row r="5197" spans="1:19">
      <c r="A5197" t="s">
        <v>5032</v>
      </c>
      <c r="B5197">
        <v>44339</v>
      </c>
      <c r="C5197" t="s">
        <v>5033</v>
      </c>
      <c r="D5197" s="132">
        <v>44339</v>
      </c>
      <c r="E5197" t="s">
        <v>1429</v>
      </c>
      <c r="F5197" t="s">
        <v>962</v>
      </c>
      <c r="G5197" t="s">
        <v>1445</v>
      </c>
      <c r="H5197" t="s">
        <v>54</v>
      </c>
      <c r="I5197" t="s">
        <v>2141</v>
      </c>
      <c r="J5197">
        <v>40</v>
      </c>
      <c r="K5197">
        <v>1176</v>
      </c>
      <c r="L5197">
        <v>47040</v>
      </c>
      <c r="M5197">
        <v>2.8</v>
      </c>
      <c r="N5197">
        <v>112</v>
      </c>
      <c r="O5197">
        <v>0</v>
      </c>
      <c r="P5197">
        <v>0</v>
      </c>
      <c r="Q5197">
        <v>1178.8</v>
      </c>
      <c r="R5197">
        <v>47152</v>
      </c>
      <c r="S5197" t="s">
        <v>1428</v>
      </c>
    </row>
    <row r="5198" spans="1:19">
      <c r="A5198" t="s">
        <v>5032</v>
      </c>
      <c r="B5198">
        <v>44339</v>
      </c>
      <c r="C5198" t="s">
        <v>5033</v>
      </c>
      <c r="D5198" s="132">
        <v>44339</v>
      </c>
      <c r="E5198" t="s">
        <v>1429</v>
      </c>
      <c r="F5198" t="s">
        <v>962</v>
      </c>
      <c r="G5198" t="s">
        <v>1445</v>
      </c>
      <c r="H5198" t="s">
        <v>54</v>
      </c>
      <c r="I5198" t="s">
        <v>1407</v>
      </c>
      <c r="J5198">
        <v>29</v>
      </c>
      <c r="K5198">
        <v>5415</v>
      </c>
      <c r="L5198">
        <v>157035</v>
      </c>
      <c r="M5198">
        <v>12.892899999999999</v>
      </c>
      <c r="N5198">
        <v>373.89409999999998</v>
      </c>
      <c r="O5198">
        <v>0</v>
      </c>
      <c r="P5198">
        <v>0</v>
      </c>
      <c r="Q5198">
        <v>5427.8928999999998</v>
      </c>
      <c r="R5198">
        <v>157408.8941</v>
      </c>
      <c r="S5198" t="s">
        <v>1428</v>
      </c>
    </row>
    <row r="5199" spans="1:19">
      <c r="A5199" t="s">
        <v>5032</v>
      </c>
      <c r="B5199">
        <v>44339</v>
      </c>
      <c r="C5199" t="s">
        <v>5033</v>
      </c>
      <c r="D5199" s="132">
        <v>44339</v>
      </c>
      <c r="E5199" t="s">
        <v>1429</v>
      </c>
      <c r="F5199" t="s">
        <v>962</v>
      </c>
      <c r="G5199" t="s">
        <v>1445</v>
      </c>
      <c r="H5199" t="s">
        <v>54</v>
      </c>
      <c r="I5199" t="s">
        <v>1420</v>
      </c>
      <c r="J5199">
        <v>10</v>
      </c>
      <c r="K5199">
        <v>9035</v>
      </c>
      <c r="L5199">
        <v>90350</v>
      </c>
      <c r="M5199">
        <v>21.511900000000001</v>
      </c>
      <c r="N5199">
        <v>215.119</v>
      </c>
      <c r="O5199">
        <v>0</v>
      </c>
      <c r="P5199">
        <v>0</v>
      </c>
      <c r="Q5199">
        <v>9056.5118999999995</v>
      </c>
      <c r="R5199">
        <v>90565.119000000006</v>
      </c>
      <c r="S5199" t="s">
        <v>1428</v>
      </c>
    </row>
    <row r="5200" spans="1:19">
      <c r="A5200" t="s">
        <v>5032</v>
      </c>
      <c r="B5200">
        <v>44339</v>
      </c>
      <c r="C5200" t="s">
        <v>5033</v>
      </c>
      <c r="D5200" s="132">
        <v>44339</v>
      </c>
      <c r="E5200" t="s">
        <v>1429</v>
      </c>
      <c r="F5200" t="s">
        <v>962</v>
      </c>
      <c r="G5200" t="s">
        <v>1445</v>
      </c>
      <c r="H5200" t="s">
        <v>54</v>
      </c>
      <c r="I5200" t="s">
        <v>1319</v>
      </c>
      <c r="J5200">
        <v>40</v>
      </c>
      <c r="K5200">
        <v>1244</v>
      </c>
      <c r="L5200">
        <v>49760</v>
      </c>
      <c r="M5200">
        <v>2.9619</v>
      </c>
      <c r="N5200">
        <v>118.476</v>
      </c>
      <c r="O5200">
        <v>0</v>
      </c>
      <c r="P5200">
        <v>0</v>
      </c>
      <c r="Q5200">
        <v>1246.9619</v>
      </c>
      <c r="R5200">
        <v>49878.476000000002</v>
      </c>
      <c r="S5200" t="s">
        <v>1428</v>
      </c>
    </row>
    <row r="5201" spans="1:19">
      <c r="A5201" t="s">
        <v>5034</v>
      </c>
      <c r="B5201">
        <v>44339</v>
      </c>
      <c r="C5201" t="s">
        <v>5035</v>
      </c>
      <c r="D5201" s="132">
        <v>44339</v>
      </c>
      <c r="E5201" t="s">
        <v>1429</v>
      </c>
      <c r="F5201" t="s">
        <v>61</v>
      </c>
      <c r="G5201" t="s">
        <v>54</v>
      </c>
      <c r="H5201" t="s">
        <v>54</v>
      </c>
      <c r="I5201" t="s">
        <v>1379</v>
      </c>
      <c r="J5201">
        <v>20</v>
      </c>
      <c r="K5201">
        <v>1186</v>
      </c>
      <c r="L5201">
        <v>23720</v>
      </c>
      <c r="M5201">
        <v>2.8237999999999999</v>
      </c>
      <c r="N5201">
        <v>56.475999999999999</v>
      </c>
      <c r="O5201">
        <v>0</v>
      </c>
      <c r="P5201">
        <v>0</v>
      </c>
      <c r="Q5201">
        <v>1188.8237999999999</v>
      </c>
      <c r="R5201">
        <v>23776.475999999999</v>
      </c>
      <c r="S5201" t="s">
        <v>1428</v>
      </c>
    </row>
    <row r="5202" spans="1:19">
      <c r="A5202" t="s">
        <v>5034</v>
      </c>
      <c r="B5202">
        <v>44339</v>
      </c>
      <c r="C5202" t="s">
        <v>5035</v>
      </c>
      <c r="D5202" s="132">
        <v>44339</v>
      </c>
      <c r="E5202" t="s">
        <v>1429</v>
      </c>
      <c r="F5202" t="s">
        <v>61</v>
      </c>
      <c r="G5202" t="s">
        <v>54</v>
      </c>
      <c r="H5202" t="s">
        <v>54</v>
      </c>
      <c r="I5202" t="s">
        <v>1375</v>
      </c>
      <c r="J5202">
        <v>10</v>
      </c>
      <c r="K5202">
        <v>1400</v>
      </c>
      <c r="L5202">
        <v>14000</v>
      </c>
      <c r="M5202">
        <v>3.3332999999999999</v>
      </c>
      <c r="N5202">
        <v>33.332999999999998</v>
      </c>
      <c r="O5202">
        <v>0</v>
      </c>
      <c r="P5202">
        <v>0</v>
      </c>
      <c r="Q5202">
        <v>1403.3333</v>
      </c>
      <c r="R5202">
        <v>14033.333000000001</v>
      </c>
      <c r="S5202" t="s">
        <v>1428</v>
      </c>
    </row>
    <row r="5203" spans="1:19">
      <c r="A5203" t="s">
        <v>5034</v>
      </c>
      <c r="B5203">
        <v>44339</v>
      </c>
      <c r="C5203" t="s">
        <v>5035</v>
      </c>
      <c r="D5203" s="132">
        <v>44339</v>
      </c>
      <c r="E5203" t="s">
        <v>1429</v>
      </c>
      <c r="F5203" t="s">
        <v>61</v>
      </c>
      <c r="G5203" t="s">
        <v>54</v>
      </c>
      <c r="H5203" t="s">
        <v>54</v>
      </c>
      <c r="I5203" t="s">
        <v>1407</v>
      </c>
      <c r="J5203">
        <v>1</v>
      </c>
      <c r="K5203">
        <v>5415</v>
      </c>
      <c r="L5203">
        <v>5415</v>
      </c>
      <c r="M5203">
        <v>12.892899999999999</v>
      </c>
      <c r="N5203">
        <v>12.892899999999999</v>
      </c>
      <c r="O5203">
        <v>0</v>
      </c>
      <c r="P5203">
        <v>0</v>
      </c>
      <c r="Q5203">
        <v>5427.8928999999998</v>
      </c>
      <c r="R5203">
        <v>5427.8928999999998</v>
      </c>
      <c r="S5203" t="s">
        <v>1428</v>
      </c>
    </row>
    <row r="5204" spans="1:19">
      <c r="A5204" t="s">
        <v>5036</v>
      </c>
      <c r="B5204">
        <v>44339</v>
      </c>
      <c r="C5204" t="s">
        <v>5037</v>
      </c>
      <c r="D5204" s="132">
        <v>44339</v>
      </c>
      <c r="E5204" t="s">
        <v>1429</v>
      </c>
      <c r="F5204" t="s">
        <v>113</v>
      </c>
      <c r="G5204" t="s">
        <v>1011</v>
      </c>
      <c r="H5204" t="s">
        <v>54</v>
      </c>
      <c r="I5204" t="s">
        <v>1156</v>
      </c>
      <c r="J5204">
        <v>40</v>
      </c>
      <c r="K5204">
        <v>1419</v>
      </c>
      <c r="L5204">
        <v>56760</v>
      </c>
      <c r="M5204">
        <v>3.3786</v>
      </c>
      <c r="N5204">
        <v>135.14400000000001</v>
      </c>
      <c r="O5204">
        <v>0</v>
      </c>
      <c r="P5204">
        <v>0</v>
      </c>
      <c r="Q5204">
        <v>1422.3786</v>
      </c>
      <c r="R5204">
        <v>56895.144</v>
      </c>
      <c r="S5204" t="s">
        <v>1428</v>
      </c>
    </row>
    <row r="5205" spans="1:19">
      <c r="A5205" t="s">
        <v>5036</v>
      </c>
      <c r="B5205">
        <v>44339</v>
      </c>
      <c r="C5205" t="s">
        <v>5037</v>
      </c>
      <c r="D5205" s="132">
        <v>44339</v>
      </c>
      <c r="E5205" t="s">
        <v>1429</v>
      </c>
      <c r="F5205" t="s">
        <v>113</v>
      </c>
      <c r="G5205" t="s">
        <v>1011</v>
      </c>
      <c r="H5205" t="s">
        <v>54</v>
      </c>
      <c r="I5205" t="s">
        <v>1408</v>
      </c>
      <c r="J5205">
        <v>20</v>
      </c>
      <c r="K5205">
        <v>7760</v>
      </c>
      <c r="L5205">
        <v>155200</v>
      </c>
      <c r="M5205">
        <v>18.476199999999999</v>
      </c>
      <c r="N5205">
        <v>369.524</v>
      </c>
      <c r="O5205">
        <v>0</v>
      </c>
      <c r="P5205">
        <v>0</v>
      </c>
      <c r="Q5205">
        <v>7778.4762000000001</v>
      </c>
      <c r="R5205">
        <v>155569.524</v>
      </c>
      <c r="S5205" t="s">
        <v>1428</v>
      </c>
    </row>
    <row r="5206" spans="1:19">
      <c r="A5206" t="s">
        <v>5036</v>
      </c>
      <c r="B5206">
        <v>44339</v>
      </c>
      <c r="C5206" t="s">
        <v>5037</v>
      </c>
      <c r="D5206" s="132">
        <v>44339</v>
      </c>
      <c r="E5206" t="s">
        <v>1429</v>
      </c>
      <c r="F5206" t="s">
        <v>113</v>
      </c>
      <c r="G5206" t="s">
        <v>1011</v>
      </c>
      <c r="H5206" t="s">
        <v>54</v>
      </c>
      <c r="I5206" t="s">
        <v>1407</v>
      </c>
      <c r="J5206">
        <v>24</v>
      </c>
      <c r="K5206">
        <v>5415</v>
      </c>
      <c r="L5206">
        <v>129960</v>
      </c>
      <c r="M5206">
        <v>12.892899999999999</v>
      </c>
      <c r="N5206">
        <v>309.42959999999999</v>
      </c>
      <c r="O5206">
        <v>0</v>
      </c>
      <c r="P5206">
        <v>0</v>
      </c>
      <c r="Q5206">
        <v>5427.8928999999998</v>
      </c>
      <c r="R5206">
        <v>130269.4296</v>
      </c>
      <c r="S5206" t="s">
        <v>1428</v>
      </c>
    </row>
    <row r="5207" spans="1:19">
      <c r="A5207" t="s">
        <v>5038</v>
      </c>
      <c r="B5207">
        <v>44339</v>
      </c>
      <c r="C5207" t="s">
        <v>5039</v>
      </c>
      <c r="D5207" s="132">
        <v>44339</v>
      </c>
      <c r="E5207" t="s">
        <v>1429</v>
      </c>
      <c r="F5207" t="s">
        <v>51</v>
      </c>
      <c r="G5207" t="s">
        <v>1051</v>
      </c>
      <c r="H5207" t="s">
        <v>54</v>
      </c>
      <c r="I5207" t="s">
        <v>1407</v>
      </c>
      <c r="J5207">
        <v>35</v>
      </c>
      <c r="K5207">
        <v>5415</v>
      </c>
      <c r="L5207">
        <v>189525</v>
      </c>
      <c r="M5207">
        <v>12.892899999999999</v>
      </c>
      <c r="N5207">
        <v>451.25150000000002</v>
      </c>
      <c r="O5207">
        <v>0</v>
      </c>
      <c r="P5207">
        <v>0</v>
      </c>
      <c r="Q5207">
        <v>5427.8928999999998</v>
      </c>
      <c r="R5207">
        <v>189976.25150000001</v>
      </c>
      <c r="S5207" t="s">
        <v>1428</v>
      </c>
    </row>
    <row r="5208" spans="1:19">
      <c r="A5208" t="s">
        <v>5040</v>
      </c>
      <c r="B5208">
        <v>44339</v>
      </c>
      <c r="C5208" t="s">
        <v>5041</v>
      </c>
      <c r="D5208" s="132">
        <v>44339</v>
      </c>
      <c r="E5208" t="s">
        <v>1429</v>
      </c>
      <c r="F5208" t="s">
        <v>56</v>
      </c>
      <c r="G5208" t="s">
        <v>57</v>
      </c>
      <c r="H5208" t="s">
        <v>54</v>
      </c>
      <c r="I5208" t="s">
        <v>1344</v>
      </c>
      <c r="J5208">
        <v>6</v>
      </c>
      <c r="K5208">
        <v>9850</v>
      </c>
      <c r="L5208">
        <v>59100</v>
      </c>
      <c r="M5208">
        <v>23.452400000000001</v>
      </c>
      <c r="N5208">
        <v>140.71440000000001</v>
      </c>
      <c r="O5208">
        <v>0</v>
      </c>
      <c r="P5208">
        <v>0</v>
      </c>
      <c r="Q5208">
        <v>9873.4524000000001</v>
      </c>
      <c r="R5208">
        <v>59240.714399999997</v>
      </c>
      <c r="S5208" t="s">
        <v>1428</v>
      </c>
    </row>
    <row r="5209" spans="1:19">
      <c r="A5209" t="s">
        <v>5040</v>
      </c>
      <c r="B5209">
        <v>44339</v>
      </c>
      <c r="C5209" t="s">
        <v>5041</v>
      </c>
      <c r="D5209" s="132">
        <v>44339</v>
      </c>
      <c r="E5209" t="s">
        <v>1429</v>
      </c>
      <c r="F5209" t="s">
        <v>56</v>
      </c>
      <c r="G5209" t="s">
        <v>57</v>
      </c>
      <c r="H5209" t="s">
        <v>54</v>
      </c>
      <c r="I5209" t="s">
        <v>1407</v>
      </c>
      <c r="J5209">
        <v>28</v>
      </c>
      <c r="K5209">
        <v>5415</v>
      </c>
      <c r="L5209">
        <v>151620</v>
      </c>
      <c r="M5209">
        <v>12.892899999999999</v>
      </c>
      <c r="N5209">
        <v>361.00119999999998</v>
      </c>
      <c r="O5209">
        <v>0</v>
      </c>
      <c r="P5209">
        <v>0</v>
      </c>
      <c r="Q5209">
        <v>5427.8928999999998</v>
      </c>
      <c r="R5209">
        <v>151981.0012</v>
      </c>
      <c r="S5209" t="s">
        <v>1428</v>
      </c>
    </row>
    <row r="5210" spans="1:19">
      <c r="A5210" t="s">
        <v>5040</v>
      </c>
      <c r="B5210">
        <v>44339</v>
      </c>
      <c r="C5210" t="s">
        <v>5041</v>
      </c>
      <c r="D5210" s="132">
        <v>44339</v>
      </c>
      <c r="E5210" t="s">
        <v>1429</v>
      </c>
      <c r="F5210" t="s">
        <v>56</v>
      </c>
      <c r="G5210" t="s">
        <v>57</v>
      </c>
      <c r="H5210" t="s">
        <v>54</v>
      </c>
      <c r="I5210" t="s">
        <v>1375</v>
      </c>
      <c r="J5210">
        <v>20</v>
      </c>
      <c r="K5210">
        <v>1400</v>
      </c>
      <c r="L5210">
        <v>28000</v>
      </c>
      <c r="M5210">
        <v>3.3332999999999999</v>
      </c>
      <c r="N5210">
        <v>66.665999999999997</v>
      </c>
      <c r="O5210">
        <v>0</v>
      </c>
      <c r="P5210">
        <v>0</v>
      </c>
      <c r="Q5210">
        <v>1403.3333</v>
      </c>
      <c r="R5210">
        <v>28066.666000000001</v>
      </c>
      <c r="S5210" t="s">
        <v>1428</v>
      </c>
    </row>
    <row r="5211" spans="1:19">
      <c r="A5211" t="s">
        <v>5040</v>
      </c>
      <c r="B5211">
        <v>44339</v>
      </c>
      <c r="C5211" t="s">
        <v>5041</v>
      </c>
      <c r="D5211" s="132">
        <v>44339</v>
      </c>
      <c r="E5211" t="s">
        <v>1429</v>
      </c>
      <c r="F5211" t="s">
        <v>56</v>
      </c>
      <c r="G5211" t="s">
        <v>57</v>
      </c>
      <c r="H5211" t="s">
        <v>54</v>
      </c>
      <c r="I5211" t="s">
        <v>1322</v>
      </c>
      <c r="J5211">
        <v>20</v>
      </c>
      <c r="K5211">
        <v>1361</v>
      </c>
      <c r="L5211">
        <v>27220</v>
      </c>
      <c r="M5211">
        <v>3.2404999999999999</v>
      </c>
      <c r="N5211">
        <v>64.81</v>
      </c>
      <c r="O5211">
        <v>0</v>
      </c>
      <c r="P5211">
        <v>0</v>
      </c>
      <c r="Q5211">
        <v>1364.2405000000001</v>
      </c>
      <c r="R5211">
        <v>27284.81</v>
      </c>
      <c r="S5211" t="s">
        <v>1428</v>
      </c>
    </row>
    <row r="5212" spans="1:19">
      <c r="A5212" t="s">
        <v>5042</v>
      </c>
      <c r="B5212">
        <v>44339</v>
      </c>
      <c r="C5212" t="s">
        <v>5043</v>
      </c>
      <c r="D5212" s="132">
        <v>44339</v>
      </c>
      <c r="E5212" t="s">
        <v>1429</v>
      </c>
      <c r="F5212" t="s">
        <v>62</v>
      </c>
      <c r="G5212" t="s">
        <v>1438</v>
      </c>
      <c r="H5212" t="s">
        <v>54</v>
      </c>
      <c r="I5212" t="s">
        <v>1407</v>
      </c>
      <c r="J5212">
        <v>20</v>
      </c>
      <c r="K5212">
        <v>5415</v>
      </c>
      <c r="L5212">
        <v>108300</v>
      </c>
      <c r="M5212">
        <v>12.892899999999999</v>
      </c>
      <c r="N5212">
        <v>257.858</v>
      </c>
      <c r="O5212">
        <v>0</v>
      </c>
      <c r="P5212">
        <v>0</v>
      </c>
      <c r="Q5212">
        <v>5427.8928999999998</v>
      </c>
      <c r="R5212">
        <v>108557.85799999999</v>
      </c>
      <c r="S5212" t="s">
        <v>1428</v>
      </c>
    </row>
    <row r="5213" spans="1:19">
      <c r="A5213" t="s">
        <v>5044</v>
      </c>
      <c r="B5213">
        <v>44339</v>
      </c>
      <c r="C5213" t="s">
        <v>5045</v>
      </c>
      <c r="D5213" s="132">
        <v>44339</v>
      </c>
      <c r="E5213" t="s">
        <v>1429</v>
      </c>
      <c r="F5213" t="s">
        <v>1393</v>
      </c>
      <c r="G5213" t="s">
        <v>57</v>
      </c>
      <c r="H5213" t="s">
        <v>54</v>
      </c>
      <c r="I5213" t="s">
        <v>1407</v>
      </c>
      <c r="J5213">
        <v>8</v>
      </c>
      <c r="K5213">
        <v>5415</v>
      </c>
      <c r="L5213">
        <v>43320</v>
      </c>
      <c r="M5213">
        <v>12.892899999999999</v>
      </c>
      <c r="N5213">
        <v>103.14319999999999</v>
      </c>
      <c r="O5213">
        <v>0</v>
      </c>
      <c r="P5213">
        <v>0</v>
      </c>
      <c r="Q5213">
        <v>5427.8928999999998</v>
      </c>
      <c r="R5213">
        <v>43423.143199999999</v>
      </c>
      <c r="S5213" t="s">
        <v>1428</v>
      </c>
    </row>
    <row r="5214" spans="1:19">
      <c r="A5214" t="s">
        <v>5044</v>
      </c>
      <c r="B5214">
        <v>44339</v>
      </c>
      <c r="C5214" t="s">
        <v>5045</v>
      </c>
      <c r="D5214" s="132">
        <v>44339</v>
      </c>
      <c r="E5214" t="s">
        <v>1429</v>
      </c>
      <c r="F5214" t="s">
        <v>1393</v>
      </c>
      <c r="G5214" t="s">
        <v>57</v>
      </c>
      <c r="H5214" t="s">
        <v>54</v>
      </c>
      <c r="I5214" t="s">
        <v>1408</v>
      </c>
      <c r="J5214">
        <v>9</v>
      </c>
      <c r="K5214">
        <v>7760</v>
      </c>
      <c r="L5214">
        <v>69840</v>
      </c>
      <c r="M5214">
        <v>18.476199999999999</v>
      </c>
      <c r="N5214">
        <v>166.28579999999999</v>
      </c>
      <c r="O5214">
        <v>0</v>
      </c>
      <c r="P5214">
        <v>0</v>
      </c>
      <c r="Q5214">
        <v>7778.4762000000001</v>
      </c>
      <c r="R5214">
        <v>70006.285799999998</v>
      </c>
      <c r="S5214" t="s">
        <v>1428</v>
      </c>
    </row>
    <row r="5215" spans="1:19">
      <c r="A5215" t="s">
        <v>5046</v>
      </c>
      <c r="B5215">
        <v>44339</v>
      </c>
      <c r="C5215" t="s">
        <v>5047</v>
      </c>
      <c r="D5215" s="132">
        <v>44339</v>
      </c>
      <c r="E5215" t="s">
        <v>1429</v>
      </c>
      <c r="F5215" t="s">
        <v>104</v>
      </c>
      <c r="G5215" t="s">
        <v>1432</v>
      </c>
      <c r="H5215" t="s">
        <v>1433</v>
      </c>
      <c r="I5215" t="s">
        <v>2141</v>
      </c>
      <c r="J5215">
        <v>45</v>
      </c>
      <c r="K5215">
        <v>1176</v>
      </c>
      <c r="L5215">
        <v>52920</v>
      </c>
      <c r="M5215">
        <v>2.8</v>
      </c>
      <c r="N5215">
        <v>126</v>
      </c>
      <c r="O5215">
        <v>0</v>
      </c>
      <c r="P5215">
        <v>0</v>
      </c>
      <c r="Q5215">
        <v>1178.8</v>
      </c>
      <c r="R5215">
        <v>53046</v>
      </c>
      <c r="S5215" t="s">
        <v>1428</v>
      </c>
    </row>
    <row r="5216" spans="1:19">
      <c r="A5216" t="s">
        <v>5046</v>
      </c>
      <c r="B5216">
        <v>44339</v>
      </c>
      <c r="C5216" t="s">
        <v>5047</v>
      </c>
      <c r="D5216" s="132">
        <v>44339</v>
      </c>
      <c r="E5216" t="s">
        <v>1429</v>
      </c>
      <c r="F5216" t="s">
        <v>104</v>
      </c>
      <c r="G5216" t="s">
        <v>1432</v>
      </c>
      <c r="H5216" t="s">
        <v>1433</v>
      </c>
      <c r="I5216" t="s">
        <v>1407</v>
      </c>
      <c r="J5216">
        <v>65</v>
      </c>
      <c r="K5216">
        <v>5415</v>
      </c>
      <c r="L5216">
        <v>351975</v>
      </c>
      <c r="M5216">
        <v>12.893000000000001</v>
      </c>
      <c r="N5216">
        <v>838.04499999999996</v>
      </c>
      <c r="O5216">
        <v>0</v>
      </c>
      <c r="P5216">
        <v>0</v>
      </c>
      <c r="Q5216">
        <v>5427.8928999999998</v>
      </c>
      <c r="R5216">
        <v>352813.03850000002</v>
      </c>
      <c r="S5216" t="s">
        <v>1428</v>
      </c>
    </row>
    <row r="5217" spans="1:19">
      <c r="A5217" t="s">
        <v>5046</v>
      </c>
      <c r="B5217">
        <v>44339</v>
      </c>
      <c r="C5217" t="s">
        <v>5047</v>
      </c>
      <c r="D5217" s="132">
        <v>44339</v>
      </c>
      <c r="E5217" t="s">
        <v>1429</v>
      </c>
      <c r="F5217" t="s">
        <v>104</v>
      </c>
      <c r="G5217" t="s">
        <v>1432</v>
      </c>
      <c r="H5217" t="s">
        <v>1433</v>
      </c>
      <c r="I5217" t="s">
        <v>1420</v>
      </c>
      <c r="J5217">
        <v>20</v>
      </c>
      <c r="K5217">
        <v>9035</v>
      </c>
      <c r="L5217">
        <v>180700</v>
      </c>
      <c r="M5217">
        <v>21.512</v>
      </c>
      <c r="N5217">
        <v>430.24</v>
      </c>
      <c r="O5217">
        <v>0</v>
      </c>
      <c r="P5217">
        <v>0</v>
      </c>
      <c r="Q5217">
        <v>9056.5118999999995</v>
      </c>
      <c r="R5217">
        <v>181130.23800000001</v>
      </c>
      <c r="S5217" t="s">
        <v>1428</v>
      </c>
    </row>
    <row r="5218" spans="1:19">
      <c r="A5218" t="s">
        <v>5046</v>
      </c>
      <c r="B5218">
        <v>44339</v>
      </c>
      <c r="C5218" t="s">
        <v>5047</v>
      </c>
      <c r="D5218" s="132">
        <v>44339</v>
      </c>
      <c r="E5218" t="s">
        <v>1429</v>
      </c>
      <c r="F5218" t="s">
        <v>104</v>
      </c>
      <c r="G5218" t="s">
        <v>1432</v>
      </c>
      <c r="H5218" t="s">
        <v>1433</v>
      </c>
      <c r="I5218" t="s">
        <v>1319</v>
      </c>
      <c r="J5218">
        <v>100</v>
      </c>
      <c r="K5218">
        <v>1244</v>
      </c>
      <c r="L5218">
        <v>124400</v>
      </c>
      <c r="M5218">
        <v>2.9620000000000002</v>
      </c>
      <c r="N5218">
        <v>296.2</v>
      </c>
      <c r="O5218">
        <v>0</v>
      </c>
      <c r="P5218">
        <v>0</v>
      </c>
      <c r="Q5218">
        <v>1246.9619</v>
      </c>
      <c r="R5218">
        <v>124696.19</v>
      </c>
      <c r="S5218" t="s">
        <v>1428</v>
      </c>
    </row>
    <row r="5219" spans="1:19">
      <c r="A5219" t="s">
        <v>5046</v>
      </c>
      <c r="B5219">
        <v>44339</v>
      </c>
      <c r="C5219" t="s">
        <v>5047</v>
      </c>
      <c r="D5219" s="132">
        <v>44339</v>
      </c>
      <c r="E5219" t="s">
        <v>1429</v>
      </c>
      <c r="F5219" t="s">
        <v>104</v>
      </c>
      <c r="G5219" t="s">
        <v>1432</v>
      </c>
      <c r="H5219" t="s">
        <v>1433</v>
      </c>
      <c r="I5219" t="s">
        <v>1153</v>
      </c>
      <c r="J5219">
        <v>5</v>
      </c>
      <c r="K5219">
        <v>9045</v>
      </c>
      <c r="L5219">
        <v>45225</v>
      </c>
      <c r="M5219">
        <v>21.536000000000001</v>
      </c>
      <c r="N5219">
        <v>107.68</v>
      </c>
      <c r="O5219">
        <v>0</v>
      </c>
      <c r="P5219">
        <v>0</v>
      </c>
      <c r="Q5219">
        <v>9066.5357000000004</v>
      </c>
      <c r="R5219">
        <v>45332.678500000002</v>
      </c>
      <c r="S5219" t="s">
        <v>1428</v>
      </c>
    </row>
    <row r="5220" spans="1:19">
      <c r="A5220" t="s">
        <v>5046</v>
      </c>
      <c r="B5220">
        <v>44339</v>
      </c>
      <c r="C5220" t="s">
        <v>5047</v>
      </c>
      <c r="D5220" s="132">
        <v>44339</v>
      </c>
      <c r="E5220" t="s">
        <v>1429</v>
      </c>
      <c r="F5220" t="s">
        <v>104</v>
      </c>
      <c r="G5220" t="s">
        <v>1432</v>
      </c>
      <c r="H5220" t="s">
        <v>1433</v>
      </c>
      <c r="I5220" t="s">
        <v>1156</v>
      </c>
      <c r="J5220">
        <v>80</v>
      </c>
      <c r="K5220">
        <v>1419</v>
      </c>
      <c r="L5220">
        <v>113520</v>
      </c>
      <c r="M5220">
        <v>3.379</v>
      </c>
      <c r="N5220">
        <v>270.32</v>
      </c>
      <c r="O5220">
        <v>0</v>
      </c>
      <c r="P5220">
        <v>0</v>
      </c>
      <c r="Q5220">
        <v>1422.3786</v>
      </c>
      <c r="R5220">
        <v>113790.288</v>
      </c>
      <c r="S5220" t="s">
        <v>1428</v>
      </c>
    </row>
    <row r="5221" spans="1:19">
      <c r="A5221" t="s">
        <v>5046</v>
      </c>
      <c r="B5221">
        <v>44339</v>
      </c>
      <c r="C5221" t="s">
        <v>5047</v>
      </c>
      <c r="D5221" s="132">
        <v>44339</v>
      </c>
      <c r="E5221" t="s">
        <v>1429</v>
      </c>
      <c r="F5221" t="s">
        <v>104</v>
      </c>
      <c r="G5221" t="s">
        <v>1432</v>
      </c>
      <c r="H5221" t="s">
        <v>1433</v>
      </c>
      <c r="I5221" t="s">
        <v>1344</v>
      </c>
      <c r="J5221">
        <v>20</v>
      </c>
      <c r="K5221">
        <v>9850</v>
      </c>
      <c r="L5221">
        <v>197000</v>
      </c>
      <c r="M5221">
        <v>23.452000000000002</v>
      </c>
      <c r="N5221">
        <v>469.04</v>
      </c>
      <c r="O5221">
        <v>0</v>
      </c>
      <c r="P5221">
        <v>0</v>
      </c>
      <c r="Q5221">
        <v>9873.4524000000001</v>
      </c>
      <c r="R5221">
        <v>197469.04800000001</v>
      </c>
      <c r="S5221" t="s">
        <v>1428</v>
      </c>
    </row>
    <row r="5222" spans="1:19">
      <c r="A5222" t="s">
        <v>5046</v>
      </c>
      <c r="B5222">
        <v>44339</v>
      </c>
      <c r="C5222" t="s">
        <v>5047</v>
      </c>
      <c r="D5222" s="132">
        <v>44339</v>
      </c>
      <c r="E5222" t="s">
        <v>1429</v>
      </c>
      <c r="F5222" t="s">
        <v>104</v>
      </c>
      <c r="G5222" t="s">
        <v>1432</v>
      </c>
      <c r="H5222" t="s">
        <v>1433</v>
      </c>
      <c r="I5222" t="s">
        <v>1322</v>
      </c>
      <c r="J5222">
        <v>60</v>
      </c>
      <c r="K5222">
        <v>1361</v>
      </c>
      <c r="L5222">
        <v>81660</v>
      </c>
      <c r="M5222">
        <v>3.24</v>
      </c>
      <c r="N5222">
        <v>194.4</v>
      </c>
      <c r="O5222">
        <v>0</v>
      </c>
      <c r="P5222">
        <v>0</v>
      </c>
      <c r="Q5222">
        <v>1364.2405000000001</v>
      </c>
      <c r="R5222">
        <v>81854.429999999993</v>
      </c>
      <c r="S5222" t="s">
        <v>1428</v>
      </c>
    </row>
    <row r="5223" spans="1:19">
      <c r="A5223" t="s">
        <v>5048</v>
      </c>
      <c r="B5223">
        <v>44339</v>
      </c>
      <c r="C5223" t="s">
        <v>5049</v>
      </c>
      <c r="D5223" s="132">
        <v>44339</v>
      </c>
      <c r="E5223" t="s">
        <v>1429</v>
      </c>
      <c r="F5223" t="s">
        <v>53</v>
      </c>
      <c r="G5223" t="s">
        <v>1052</v>
      </c>
      <c r="H5223" t="s">
        <v>54</v>
      </c>
      <c r="I5223" t="s">
        <v>1408</v>
      </c>
      <c r="J5223">
        <v>10</v>
      </c>
      <c r="K5223">
        <v>7760</v>
      </c>
      <c r="L5223">
        <v>77600</v>
      </c>
      <c r="M5223">
        <v>18.476199999999999</v>
      </c>
      <c r="N5223">
        <v>184.762</v>
      </c>
      <c r="O5223">
        <v>0</v>
      </c>
      <c r="P5223">
        <v>0</v>
      </c>
      <c r="Q5223">
        <v>7778.4762000000001</v>
      </c>
      <c r="R5223">
        <v>77784.762000000002</v>
      </c>
      <c r="S5223" t="s">
        <v>1428</v>
      </c>
    </row>
    <row r="5224" spans="1:19">
      <c r="A5224" t="s">
        <v>5048</v>
      </c>
      <c r="B5224">
        <v>44339</v>
      </c>
      <c r="C5224" t="s">
        <v>5049</v>
      </c>
      <c r="D5224" s="132">
        <v>44339</v>
      </c>
      <c r="E5224" t="s">
        <v>1429</v>
      </c>
      <c r="F5224" t="s">
        <v>53</v>
      </c>
      <c r="G5224" t="s">
        <v>1052</v>
      </c>
      <c r="H5224" t="s">
        <v>54</v>
      </c>
      <c r="I5224" t="s">
        <v>1407</v>
      </c>
      <c r="J5224">
        <v>17</v>
      </c>
      <c r="K5224">
        <v>5415</v>
      </c>
      <c r="L5224">
        <v>92055</v>
      </c>
      <c r="M5224">
        <v>12.892899999999999</v>
      </c>
      <c r="N5224">
        <v>219.17930000000001</v>
      </c>
      <c r="O5224">
        <v>0</v>
      </c>
      <c r="P5224">
        <v>0</v>
      </c>
      <c r="Q5224">
        <v>5427.8928999999998</v>
      </c>
      <c r="R5224">
        <v>92274.179300000003</v>
      </c>
      <c r="S5224" t="s">
        <v>1428</v>
      </c>
    </row>
    <row r="5225" spans="1:19">
      <c r="A5225" t="s">
        <v>5048</v>
      </c>
      <c r="B5225">
        <v>44339</v>
      </c>
      <c r="C5225" t="s">
        <v>5049</v>
      </c>
      <c r="D5225" s="132">
        <v>44339</v>
      </c>
      <c r="E5225" t="s">
        <v>1429</v>
      </c>
      <c r="F5225" t="s">
        <v>53</v>
      </c>
      <c r="G5225" t="s">
        <v>1052</v>
      </c>
      <c r="H5225" t="s">
        <v>54</v>
      </c>
      <c r="I5225" t="s">
        <v>1319</v>
      </c>
      <c r="J5225">
        <v>20</v>
      </c>
      <c r="K5225">
        <v>1244</v>
      </c>
      <c r="L5225">
        <v>24880</v>
      </c>
      <c r="M5225">
        <v>2.9619</v>
      </c>
      <c r="N5225">
        <v>59.238</v>
      </c>
      <c r="O5225">
        <v>0</v>
      </c>
      <c r="P5225">
        <v>0</v>
      </c>
      <c r="Q5225">
        <v>1246.9619</v>
      </c>
      <c r="R5225">
        <v>24939.238000000001</v>
      </c>
      <c r="S5225" t="s">
        <v>1428</v>
      </c>
    </row>
    <row r="5226" spans="1:19">
      <c r="A5226" t="s">
        <v>5050</v>
      </c>
      <c r="B5226">
        <v>44339</v>
      </c>
      <c r="C5226" t="s">
        <v>5051</v>
      </c>
      <c r="D5226" s="132">
        <v>44339</v>
      </c>
      <c r="E5226" t="s">
        <v>1429</v>
      </c>
      <c r="F5226" t="s">
        <v>110</v>
      </c>
      <c r="G5226" t="s">
        <v>1098</v>
      </c>
      <c r="H5226" t="s">
        <v>117</v>
      </c>
      <c r="I5226" t="s">
        <v>1407</v>
      </c>
      <c r="J5226">
        <v>27</v>
      </c>
      <c r="K5226">
        <v>5415</v>
      </c>
      <c r="L5226">
        <v>146205</v>
      </c>
      <c r="M5226">
        <v>12.892899999999999</v>
      </c>
      <c r="N5226">
        <v>348.10829999999999</v>
      </c>
      <c r="O5226">
        <v>0</v>
      </c>
      <c r="P5226">
        <v>0</v>
      </c>
      <c r="Q5226">
        <v>5427.8928999999998</v>
      </c>
      <c r="R5226">
        <v>146553.10829999999</v>
      </c>
      <c r="S5226" t="s">
        <v>1428</v>
      </c>
    </row>
    <row r="5227" spans="1:19">
      <c r="A5227" t="s">
        <v>5052</v>
      </c>
      <c r="B5227">
        <v>44339</v>
      </c>
      <c r="C5227" t="s">
        <v>5053</v>
      </c>
      <c r="D5227" s="132">
        <v>44339</v>
      </c>
      <c r="E5227" t="s">
        <v>1429</v>
      </c>
      <c r="F5227" t="s">
        <v>106</v>
      </c>
      <c r="G5227" t="s">
        <v>1444</v>
      </c>
      <c r="H5227" t="s">
        <v>117</v>
      </c>
      <c r="I5227" t="s">
        <v>1344</v>
      </c>
      <c r="J5227">
        <v>20</v>
      </c>
      <c r="K5227">
        <v>9850</v>
      </c>
      <c r="L5227">
        <v>197000</v>
      </c>
      <c r="M5227">
        <v>23.452400000000001</v>
      </c>
      <c r="N5227">
        <v>469.048</v>
      </c>
      <c r="O5227">
        <v>0</v>
      </c>
      <c r="P5227">
        <v>0</v>
      </c>
      <c r="Q5227">
        <v>9873.4524000000001</v>
      </c>
      <c r="R5227">
        <v>197469.04800000001</v>
      </c>
      <c r="S5227" t="s">
        <v>1428</v>
      </c>
    </row>
    <row r="5228" spans="1:19">
      <c r="A5228" t="s">
        <v>5052</v>
      </c>
      <c r="B5228">
        <v>44339</v>
      </c>
      <c r="C5228" t="s">
        <v>5053</v>
      </c>
      <c r="D5228" s="132">
        <v>44339</v>
      </c>
      <c r="E5228" t="s">
        <v>1429</v>
      </c>
      <c r="F5228" t="s">
        <v>106</v>
      </c>
      <c r="G5228" t="s">
        <v>1444</v>
      </c>
      <c r="H5228" t="s">
        <v>117</v>
      </c>
      <c r="I5228" t="s">
        <v>1153</v>
      </c>
      <c r="J5228">
        <v>13</v>
      </c>
      <c r="K5228">
        <v>9045</v>
      </c>
      <c r="L5228">
        <v>117585</v>
      </c>
      <c r="M5228">
        <v>21.535699999999999</v>
      </c>
      <c r="N5228">
        <v>279.96409999999997</v>
      </c>
      <c r="O5228">
        <v>0</v>
      </c>
      <c r="P5228">
        <v>0</v>
      </c>
      <c r="Q5228">
        <v>9066.5357000000004</v>
      </c>
      <c r="R5228">
        <v>117864.9641</v>
      </c>
      <c r="S5228" t="s">
        <v>1428</v>
      </c>
    </row>
    <row r="5229" spans="1:19">
      <c r="A5229" t="s">
        <v>5052</v>
      </c>
      <c r="B5229">
        <v>44339</v>
      </c>
      <c r="C5229" t="s">
        <v>5053</v>
      </c>
      <c r="D5229" s="132">
        <v>44339</v>
      </c>
      <c r="E5229" t="s">
        <v>1429</v>
      </c>
      <c r="F5229" t="s">
        <v>106</v>
      </c>
      <c r="G5229" t="s">
        <v>1444</v>
      </c>
      <c r="H5229" t="s">
        <v>117</v>
      </c>
      <c r="I5229" t="s">
        <v>1407</v>
      </c>
      <c r="J5229">
        <v>40</v>
      </c>
      <c r="K5229">
        <v>5415</v>
      </c>
      <c r="L5229">
        <v>216600</v>
      </c>
      <c r="M5229">
        <v>12.892899999999999</v>
      </c>
      <c r="N5229">
        <v>515.71600000000001</v>
      </c>
      <c r="O5229">
        <v>0</v>
      </c>
      <c r="P5229">
        <v>0</v>
      </c>
      <c r="Q5229">
        <v>5427.8928999999998</v>
      </c>
      <c r="R5229">
        <v>217115.71599999999</v>
      </c>
      <c r="S5229" t="s">
        <v>1428</v>
      </c>
    </row>
    <row r="5230" spans="1:19">
      <c r="A5230" t="s">
        <v>5054</v>
      </c>
      <c r="B5230">
        <v>44339</v>
      </c>
      <c r="C5230" t="s">
        <v>5055</v>
      </c>
      <c r="D5230" s="132">
        <v>44339</v>
      </c>
      <c r="E5230" t="s">
        <v>1429</v>
      </c>
      <c r="F5230" t="s">
        <v>1419</v>
      </c>
      <c r="G5230" t="s">
        <v>117</v>
      </c>
      <c r="H5230" t="s">
        <v>117</v>
      </c>
      <c r="I5230" t="s">
        <v>1407</v>
      </c>
      <c r="J5230">
        <v>6</v>
      </c>
      <c r="K5230">
        <v>5415</v>
      </c>
      <c r="L5230">
        <v>32490</v>
      </c>
      <c r="M5230">
        <v>12.892899999999999</v>
      </c>
      <c r="N5230">
        <v>77.357399999999998</v>
      </c>
      <c r="O5230">
        <v>0</v>
      </c>
      <c r="P5230">
        <v>0</v>
      </c>
      <c r="Q5230">
        <v>5427.8928999999998</v>
      </c>
      <c r="R5230">
        <v>32567.357400000001</v>
      </c>
      <c r="S5230" t="s">
        <v>1428</v>
      </c>
    </row>
    <row r="5231" spans="1:19">
      <c r="A5231" t="s">
        <v>5056</v>
      </c>
      <c r="B5231">
        <v>44339</v>
      </c>
      <c r="C5231" t="s">
        <v>5057</v>
      </c>
      <c r="D5231" s="132">
        <v>44339</v>
      </c>
      <c r="E5231" t="s">
        <v>1429</v>
      </c>
      <c r="F5231" t="s">
        <v>109</v>
      </c>
      <c r="G5231" t="s">
        <v>117</v>
      </c>
      <c r="H5231" t="s">
        <v>117</v>
      </c>
      <c r="I5231" t="s">
        <v>1375</v>
      </c>
      <c r="J5231">
        <v>40</v>
      </c>
      <c r="K5231">
        <v>1400</v>
      </c>
      <c r="L5231">
        <v>56000</v>
      </c>
      <c r="M5231">
        <v>3.3332999999999999</v>
      </c>
      <c r="N5231">
        <v>133.33199999999999</v>
      </c>
      <c r="O5231">
        <v>0</v>
      </c>
      <c r="P5231">
        <v>0</v>
      </c>
      <c r="Q5231">
        <v>1403.3333</v>
      </c>
      <c r="R5231">
        <v>56133.332000000002</v>
      </c>
      <c r="S5231" t="s">
        <v>1428</v>
      </c>
    </row>
    <row r="5232" spans="1:19">
      <c r="A5232" t="s">
        <v>5056</v>
      </c>
      <c r="B5232">
        <v>44339</v>
      </c>
      <c r="C5232" t="s">
        <v>5057</v>
      </c>
      <c r="D5232" s="132">
        <v>44339</v>
      </c>
      <c r="E5232" t="s">
        <v>1429</v>
      </c>
      <c r="F5232" t="s">
        <v>109</v>
      </c>
      <c r="G5232" t="s">
        <v>117</v>
      </c>
      <c r="H5232" t="s">
        <v>117</v>
      </c>
      <c r="I5232" t="s">
        <v>1407</v>
      </c>
      <c r="J5232">
        <v>23</v>
      </c>
      <c r="K5232">
        <v>5415</v>
      </c>
      <c r="L5232">
        <v>124545</v>
      </c>
      <c r="M5232">
        <v>12.892899999999999</v>
      </c>
      <c r="N5232">
        <v>296.5367</v>
      </c>
      <c r="O5232">
        <v>0</v>
      </c>
      <c r="P5232">
        <v>0</v>
      </c>
      <c r="Q5232">
        <v>5427.8928999999998</v>
      </c>
      <c r="R5232">
        <v>124841.5367</v>
      </c>
      <c r="S5232" t="s">
        <v>1428</v>
      </c>
    </row>
    <row r="5233" spans="1:19">
      <c r="A5233" t="s">
        <v>5058</v>
      </c>
      <c r="B5233">
        <v>44339</v>
      </c>
      <c r="C5233" t="s">
        <v>5059</v>
      </c>
      <c r="D5233" s="132">
        <v>44339</v>
      </c>
      <c r="E5233" t="s">
        <v>1429</v>
      </c>
      <c r="F5233" t="s">
        <v>8</v>
      </c>
      <c r="G5233" t="s">
        <v>1045</v>
      </c>
      <c r="H5233" t="s">
        <v>117</v>
      </c>
      <c r="I5233" t="s">
        <v>1407</v>
      </c>
      <c r="J5233">
        <v>11</v>
      </c>
      <c r="K5233">
        <v>5415</v>
      </c>
      <c r="L5233">
        <v>59565</v>
      </c>
      <c r="M5233">
        <v>12.892899999999999</v>
      </c>
      <c r="N5233">
        <v>141.8219</v>
      </c>
      <c r="O5233">
        <v>0</v>
      </c>
      <c r="P5233">
        <v>0</v>
      </c>
      <c r="Q5233">
        <v>5427.8928999999998</v>
      </c>
      <c r="R5233">
        <v>59706.821900000003</v>
      </c>
      <c r="S5233" t="s">
        <v>1428</v>
      </c>
    </row>
    <row r="5234" spans="1:19">
      <c r="A5234" t="s">
        <v>5058</v>
      </c>
      <c r="B5234">
        <v>44339</v>
      </c>
      <c r="C5234" t="s">
        <v>5059</v>
      </c>
      <c r="D5234" s="132">
        <v>44339</v>
      </c>
      <c r="E5234" t="s">
        <v>1429</v>
      </c>
      <c r="F5234" t="s">
        <v>8</v>
      </c>
      <c r="G5234" t="s">
        <v>1045</v>
      </c>
      <c r="H5234" t="s">
        <v>117</v>
      </c>
      <c r="I5234" t="s">
        <v>1408</v>
      </c>
      <c r="J5234">
        <v>26</v>
      </c>
      <c r="K5234">
        <v>7760</v>
      </c>
      <c r="L5234">
        <v>201760</v>
      </c>
      <c r="M5234">
        <v>18.476199999999999</v>
      </c>
      <c r="N5234">
        <v>480.38119999999998</v>
      </c>
      <c r="O5234">
        <v>0</v>
      </c>
      <c r="P5234">
        <v>0</v>
      </c>
      <c r="Q5234">
        <v>7778.4762000000001</v>
      </c>
      <c r="R5234">
        <v>202240.3812</v>
      </c>
      <c r="S5234" t="s">
        <v>1428</v>
      </c>
    </row>
    <row r="5235" spans="1:19">
      <c r="A5235" t="s">
        <v>5060</v>
      </c>
      <c r="B5235">
        <v>44339</v>
      </c>
      <c r="C5235" t="s">
        <v>5061</v>
      </c>
      <c r="D5235" s="132">
        <v>44339</v>
      </c>
      <c r="E5235" t="s">
        <v>1429</v>
      </c>
      <c r="F5235" t="s">
        <v>3</v>
      </c>
      <c r="G5235" t="s">
        <v>1044</v>
      </c>
      <c r="H5235" t="s">
        <v>117</v>
      </c>
      <c r="I5235" t="s">
        <v>1319</v>
      </c>
      <c r="J5235">
        <v>20</v>
      </c>
      <c r="K5235">
        <v>1244</v>
      </c>
      <c r="L5235">
        <v>24880</v>
      </c>
      <c r="M5235">
        <v>2.9619</v>
      </c>
      <c r="N5235">
        <v>59.238</v>
      </c>
      <c r="O5235">
        <v>0</v>
      </c>
      <c r="P5235">
        <v>0</v>
      </c>
      <c r="Q5235">
        <v>1246.9619</v>
      </c>
      <c r="R5235">
        <v>24939.238000000001</v>
      </c>
      <c r="S5235" t="s">
        <v>1428</v>
      </c>
    </row>
    <row r="5236" spans="1:19">
      <c r="A5236" t="s">
        <v>5060</v>
      </c>
      <c r="B5236">
        <v>44339</v>
      </c>
      <c r="C5236" t="s">
        <v>5061</v>
      </c>
      <c r="D5236" s="132">
        <v>44339</v>
      </c>
      <c r="E5236" t="s">
        <v>1429</v>
      </c>
      <c r="F5236" t="s">
        <v>3</v>
      </c>
      <c r="G5236" t="s">
        <v>1044</v>
      </c>
      <c r="H5236" t="s">
        <v>117</v>
      </c>
      <c r="I5236" t="s">
        <v>1420</v>
      </c>
      <c r="J5236">
        <v>2</v>
      </c>
      <c r="K5236">
        <v>9035</v>
      </c>
      <c r="L5236">
        <v>18070</v>
      </c>
      <c r="M5236">
        <v>21.511900000000001</v>
      </c>
      <c r="N5236">
        <v>43.023800000000001</v>
      </c>
      <c r="O5236">
        <v>0</v>
      </c>
      <c r="P5236">
        <v>0</v>
      </c>
      <c r="Q5236">
        <v>9056.5118999999995</v>
      </c>
      <c r="R5236">
        <v>18113.023799999999</v>
      </c>
      <c r="S5236" t="s">
        <v>1428</v>
      </c>
    </row>
    <row r="5237" spans="1:19">
      <c r="A5237" t="s">
        <v>5062</v>
      </c>
      <c r="B5237">
        <v>44339</v>
      </c>
      <c r="C5237" t="s">
        <v>5063</v>
      </c>
      <c r="D5237" s="132">
        <v>44339</v>
      </c>
      <c r="E5237" t="s">
        <v>1429</v>
      </c>
      <c r="F5237" t="s">
        <v>9</v>
      </c>
      <c r="G5237" t="s">
        <v>1044</v>
      </c>
      <c r="H5237" t="s">
        <v>117</v>
      </c>
      <c r="I5237" t="s">
        <v>1407</v>
      </c>
      <c r="J5237">
        <v>5</v>
      </c>
      <c r="K5237">
        <v>5415</v>
      </c>
      <c r="L5237">
        <v>27075</v>
      </c>
      <c r="M5237">
        <v>12.892899999999999</v>
      </c>
      <c r="N5237">
        <v>64.464500000000001</v>
      </c>
      <c r="O5237">
        <v>0</v>
      </c>
      <c r="P5237">
        <v>0</v>
      </c>
      <c r="Q5237">
        <v>5427.8928999999998</v>
      </c>
      <c r="R5237">
        <v>27139.464499999998</v>
      </c>
      <c r="S5237" t="s">
        <v>1428</v>
      </c>
    </row>
    <row r="5238" spans="1:19">
      <c r="A5238" t="s">
        <v>5062</v>
      </c>
      <c r="B5238">
        <v>44339</v>
      </c>
      <c r="C5238" t="s">
        <v>5063</v>
      </c>
      <c r="D5238" s="132">
        <v>44339</v>
      </c>
      <c r="E5238" t="s">
        <v>1429</v>
      </c>
      <c r="F5238" t="s">
        <v>9</v>
      </c>
      <c r="G5238" t="s">
        <v>1044</v>
      </c>
      <c r="H5238" t="s">
        <v>117</v>
      </c>
      <c r="I5238" t="s">
        <v>1319</v>
      </c>
      <c r="J5238">
        <v>24</v>
      </c>
      <c r="K5238">
        <v>1244</v>
      </c>
      <c r="L5238">
        <v>29856</v>
      </c>
      <c r="M5238">
        <v>2.9619</v>
      </c>
      <c r="N5238">
        <v>71.085599999999999</v>
      </c>
      <c r="O5238">
        <v>0</v>
      </c>
      <c r="P5238">
        <v>0</v>
      </c>
      <c r="Q5238">
        <v>1246.9619</v>
      </c>
      <c r="R5238">
        <v>29927.085599999999</v>
      </c>
      <c r="S5238" t="s">
        <v>1428</v>
      </c>
    </row>
    <row r="5239" spans="1:19">
      <c r="A5239" t="s">
        <v>5064</v>
      </c>
      <c r="B5239">
        <v>44339</v>
      </c>
      <c r="C5239" t="s">
        <v>5065</v>
      </c>
      <c r="D5239" s="132">
        <v>44339</v>
      </c>
      <c r="E5239" t="s">
        <v>1429</v>
      </c>
      <c r="F5239" t="s">
        <v>4</v>
      </c>
      <c r="G5239" t="s">
        <v>1430</v>
      </c>
      <c r="H5239" t="s">
        <v>117</v>
      </c>
      <c r="I5239" t="s">
        <v>1407</v>
      </c>
      <c r="J5239">
        <v>8</v>
      </c>
      <c r="K5239">
        <v>5415</v>
      </c>
      <c r="L5239">
        <v>43320</v>
      </c>
      <c r="M5239">
        <v>12.892899999999999</v>
      </c>
      <c r="N5239">
        <v>103.14319999999999</v>
      </c>
      <c r="O5239">
        <v>0</v>
      </c>
      <c r="P5239">
        <v>0</v>
      </c>
      <c r="Q5239">
        <v>5427.8928999999998</v>
      </c>
      <c r="R5239">
        <v>43423.143199999999</v>
      </c>
      <c r="S5239" t="s">
        <v>1428</v>
      </c>
    </row>
    <row r="5240" spans="1:19">
      <c r="A5240" t="s">
        <v>5064</v>
      </c>
      <c r="B5240">
        <v>44339</v>
      </c>
      <c r="C5240" t="s">
        <v>5065</v>
      </c>
      <c r="D5240" s="132">
        <v>44339</v>
      </c>
      <c r="E5240" t="s">
        <v>1429</v>
      </c>
      <c r="F5240" t="s">
        <v>4</v>
      </c>
      <c r="G5240" t="s">
        <v>1430</v>
      </c>
      <c r="H5240" t="s">
        <v>117</v>
      </c>
      <c r="I5240" t="s">
        <v>1156</v>
      </c>
      <c r="J5240">
        <v>20</v>
      </c>
      <c r="K5240">
        <v>1419</v>
      </c>
      <c r="L5240">
        <v>28380</v>
      </c>
      <c r="M5240">
        <v>3.3786</v>
      </c>
      <c r="N5240">
        <v>67.572000000000003</v>
      </c>
      <c r="O5240">
        <v>0</v>
      </c>
      <c r="P5240">
        <v>0</v>
      </c>
      <c r="Q5240">
        <v>1422.3786</v>
      </c>
      <c r="R5240">
        <v>28447.572</v>
      </c>
      <c r="S5240" t="s">
        <v>1428</v>
      </c>
    </row>
    <row r="5241" spans="1:19">
      <c r="A5241" t="s">
        <v>5066</v>
      </c>
      <c r="B5241">
        <v>44339</v>
      </c>
      <c r="C5241" t="s">
        <v>5067</v>
      </c>
      <c r="D5241" s="132">
        <v>44339</v>
      </c>
      <c r="E5241" t="s">
        <v>1429</v>
      </c>
      <c r="F5241" t="s">
        <v>2</v>
      </c>
      <c r="G5241" t="s">
        <v>1044</v>
      </c>
      <c r="H5241" t="s">
        <v>117</v>
      </c>
      <c r="I5241" t="s">
        <v>1407</v>
      </c>
      <c r="J5241">
        <v>19</v>
      </c>
      <c r="K5241">
        <v>5415</v>
      </c>
      <c r="L5241">
        <v>102885</v>
      </c>
      <c r="M5241">
        <v>12.892899999999999</v>
      </c>
      <c r="N5241">
        <v>244.96510000000001</v>
      </c>
      <c r="O5241">
        <v>0</v>
      </c>
      <c r="P5241">
        <v>0</v>
      </c>
      <c r="Q5241">
        <v>5427.8928999999998</v>
      </c>
      <c r="R5241">
        <v>103129.9651</v>
      </c>
      <c r="S5241" t="s">
        <v>1428</v>
      </c>
    </row>
    <row r="5242" spans="1:19">
      <c r="A5242" t="s">
        <v>5066</v>
      </c>
      <c r="B5242">
        <v>44339</v>
      </c>
      <c r="C5242" t="s">
        <v>5067</v>
      </c>
      <c r="D5242" s="132">
        <v>44339</v>
      </c>
      <c r="E5242" t="s">
        <v>1429</v>
      </c>
      <c r="F5242" t="s">
        <v>2</v>
      </c>
      <c r="G5242" t="s">
        <v>1044</v>
      </c>
      <c r="H5242" t="s">
        <v>117</v>
      </c>
      <c r="I5242" t="s">
        <v>1408</v>
      </c>
      <c r="J5242">
        <v>10</v>
      </c>
      <c r="K5242">
        <v>7760</v>
      </c>
      <c r="L5242">
        <v>77600</v>
      </c>
      <c r="M5242">
        <v>18.476199999999999</v>
      </c>
      <c r="N5242">
        <v>184.762</v>
      </c>
      <c r="O5242">
        <v>0</v>
      </c>
      <c r="P5242">
        <v>0</v>
      </c>
      <c r="Q5242">
        <v>7778.4762000000001</v>
      </c>
      <c r="R5242">
        <v>77784.762000000002</v>
      </c>
      <c r="S5242" t="s">
        <v>1428</v>
      </c>
    </row>
    <row r="5243" spans="1:19">
      <c r="A5243" t="s">
        <v>5068</v>
      </c>
      <c r="B5243">
        <v>44339</v>
      </c>
      <c r="C5243" t="s">
        <v>5069</v>
      </c>
      <c r="D5243" s="132">
        <v>44339</v>
      </c>
      <c r="E5243" t="s">
        <v>1429</v>
      </c>
      <c r="F5243" t="s">
        <v>108</v>
      </c>
      <c r="G5243" t="s">
        <v>1097</v>
      </c>
      <c r="H5243" t="s">
        <v>117</v>
      </c>
      <c r="I5243" t="s">
        <v>1407</v>
      </c>
      <c r="J5243">
        <v>16</v>
      </c>
      <c r="K5243">
        <v>5415</v>
      </c>
      <c r="L5243">
        <v>86640</v>
      </c>
      <c r="M5243">
        <v>12.892899999999999</v>
      </c>
      <c r="N5243">
        <v>206.28639999999999</v>
      </c>
      <c r="O5243">
        <v>0</v>
      </c>
      <c r="P5243">
        <v>0</v>
      </c>
      <c r="Q5243">
        <v>5427.8928999999998</v>
      </c>
      <c r="R5243">
        <v>86846.286399999997</v>
      </c>
      <c r="S5243" t="s">
        <v>1428</v>
      </c>
    </row>
    <row r="5244" spans="1:19">
      <c r="A5244" t="s">
        <v>5070</v>
      </c>
      <c r="B5244">
        <v>44339</v>
      </c>
      <c r="C5244" t="s">
        <v>5071</v>
      </c>
      <c r="D5244" s="132">
        <v>44339</v>
      </c>
      <c r="E5244" t="s">
        <v>1429</v>
      </c>
      <c r="F5244" t="s">
        <v>107</v>
      </c>
      <c r="G5244" t="s">
        <v>1097</v>
      </c>
      <c r="H5244" t="s">
        <v>117</v>
      </c>
      <c r="I5244" t="s">
        <v>1407</v>
      </c>
      <c r="J5244">
        <v>32</v>
      </c>
      <c r="K5244">
        <v>5415</v>
      </c>
      <c r="L5244">
        <v>173280</v>
      </c>
      <c r="M5244">
        <v>12.892899999999999</v>
      </c>
      <c r="N5244">
        <v>412.57279999999997</v>
      </c>
      <c r="O5244">
        <v>0</v>
      </c>
      <c r="P5244">
        <v>0</v>
      </c>
      <c r="Q5244">
        <v>5427.8928999999998</v>
      </c>
      <c r="R5244">
        <v>173692.57279999999</v>
      </c>
      <c r="S5244" t="s">
        <v>1428</v>
      </c>
    </row>
    <row r="5245" spans="1:19">
      <c r="A5245" t="s">
        <v>5072</v>
      </c>
      <c r="B5245">
        <v>44339</v>
      </c>
      <c r="C5245" t="s">
        <v>5073</v>
      </c>
      <c r="D5245" s="132">
        <v>44339</v>
      </c>
      <c r="E5245" t="s">
        <v>1429</v>
      </c>
      <c r="F5245" t="s">
        <v>114</v>
      </c>
      <c r="G5245" t="s">
        <v>1440</v>
      </c>
      <c r="H5245" t="s">
        <v>117</v>
      </c>
      <c r="I5245" t="s">
        <v>1408</v>
      </c>
      <c r="J5245">
        <v>18</v>
      </c>
      <c r="K5245">
        <v>7760</v>
      </c>
      <c r="L5245">
        <v>139680</v>
      </c>
      <c r="M5245">
        <v>18.476199999999999</v>
      </c>
      <c r="N5245">
        <v>332.57159999999999</v>
      </c>
      <c r="O5245">
        <v>0</v>
      </c>
      <c r="P5245">
        <v>0</v>
      </c>
      <c r="Q5245">
        <v>7778.4762000000001</v>
      </c>
      <c r="R5245">
        <v>140012.5716</v>
      </c>
      <c r="S5245" t="s">
        <v>1428</v>
      </c>
    </row>
    <row r="5246" spans="1:19">
      <c r="A5246" t="s">
        <v>5072</v>
      </c>
      <c r="B5246">
        <v>44339</v>
      </c>
      <c r="C5246" t="s">
        <v>5073</v>
      </c>
      <c r="D5246" s="132">
        <v>44339</v>
      </c>
      <c r="E5246" t="s">
        <v>1429</v>
      </c>
      <c r="F5246" t="s">
        <v>114</v>
      </c>
      <c r="G5246" t="s">
        <v>1440</v>
      </c>
      <c r="H5246" t="s">
        <v>117</v>
      </c>
      <c r="I5246" t="s">
        <v>1322</v>
      </c>
      <c r="J5246">
        <v>38</v>
      </c>
      <c r="K5246">
        <v>1361</v>
      </c>
      <c r="L5246">
        <v>51718</v>
      </c>
      <c r="M5246">
        <v>3.2404999999999999</v>
      </c>
      <c r="N5246">
        <v>123.139</v>
      </c>
      <c r="O5246">
        <v>0</v>
      </c>
      <c r="P5246">
        <v>0</v>
      </c>
      <c r="Q5246">
        <v>1364.2405000000001</v>
      </c>
      <c r="R5246">
        <v>51841.139000000003</v>
      </c>
      <c r="S5246" t="s">
        <v>1428</v>
      </c>
    </row>
    <row r="5247" spans="1:19">
      <c r="A5247" t="s">
        <v>5072</v>
      </c>
      <c r="B5247">
        <v>44339</v>
      </c>
      <c r="C5247" t="s">
        <v>5073</v>
      </c>
      <c r="D5247" s="132">
        <v>44339</v>
      </c>
      <c r="E5247" t="s">
        <v>1429</v>
      </c>
      <c r="F5247" t="s">
        <v>114</v>
      </c>
      <c r="G5247" t="s">
        <v>1440</v>
      </c>
      <c r="H5247" t="s">
        <v>117</v>
      </c>
      <c r="I5247" t="s">
        <v>1375</v>
      </c>
      <c r="J5247">
        <v>40</v>
      </c>
      <c r="K5247">
        <v>1400</v>
      </c>
      <c r="L5247">
        <v>56000</v>
      </c>
      <c r="M5247">
        <v>3.3332999999999999</v>
      </c>
      <c r="N5247">
        <v>133.33199999999999</v>
      </c>
      <c r="O5247">
        <v>0</v>
      </c>
      <c r="P5247">
        <v>0</v>
      </c>
      <c r="Q5247">
        <v>1403.3333</v>
      </c>
      <c r="R5247">
        <v>56133.332000000002</v>
      </c>
      <c r="S5247" t="s">
        <v>1428</v>
      </c>
    </row>
    <row r="5248" spans="1:19">
      <c r="A5248" t="s">
        <v>5072</v>
      </c>
      <c r="B5248">
        <v>44339</v>
      </c>
      <c r="C5248" t="s">
        <v>5073</v>
      </c>
      <c r="D5248" s="132">
        <v>44339</v>
      </c>
      <c r="E5248" t="s">
        <v>1429</v>
      </c>
      <c r="F5248" t="s">
        <v>114</v>
      </c>
      <c r="G5248" t="s">
        <v>1440</v>
      </c>
      <c r="H5248" t="s">
        <v>117</v>
      </c>
      <c r="I5248" t="s">
        <v>1407</v>
      </c>
      <c r="J5248">
        <v>8</v>
      </c>
      <c r="K5248">
        <v>5415</v>
      </c>
      <c r="L5248">
        <v>43320</v>
      </c>
      <c r="M5248">
        <v>12.892899999999999</v>
      </c>
      <c r="N5248">
        <v>103.14319999999999</v>
      </c>
      <c r="O5248">
        <v>0</v>
      </c>
      <c r="P5248">
        <v>0</v>
      </c>
      <c r="Q5248">
        <v>5427.8928999999998</v>
      </c>
      <c r="R5248">
        <v>43423.143199999999</v>
      </c>
      <c r="S5248" t="s">
        <v>1428</v>
      </c>
    </row>
    <row r="5249" spans="1:19">
      <c r="A5249" t="s">
        <v>5072</v>
      </c>
      <c r="B5249">
        <v>44339</v>
      </c>
      <c r="C5249" t="s">
        <v>5073</v>
      </c>
      <c r="D5249" s="132">
        <v>44339</v>
      </c>
      <c r="E5249" t="s">
        <v>1429</v>
      </c>
      <c r="F5249" t="s">
        <v>114</v>
      </c>
      <c r="G5249" t="s">
        <v>1440</v>
      </c>
      <c r="H5249" t="s">
        <v>117</v>
      </c>
      <c r="I5249" t="s">
        <v>1379</v>
      </c>
      <c r="J5249">
        <v>40</v>
      </c>
      <c r="K5249">
        <v>1186</v>
      </c>
      <c r="L5249">
        <v>47440</v>
      </c>
      <c r="M5249">
        <v>2.8237999999999999</v>
      </c>
      <c r="N5249">
        <v>112.952</v>
      </c>
      <c r="O5249">
        <v>0</v>
      </c>
      <c r="P5249">
        <v>0</v>
      </c>
      <c r="Q5249">
        <v>1188.8237999999999</v>
      </c>
      <c r="R5249">
        <v>47552.951999999997</v>
      </c>
      <c r="S5249" t="s">
        <v>1428</v>
      </c>
    </row>
    <row r="5250" spans="1:19">
      <c r="A5250" t="s">
        <v>5072</v>
      </c>
      <c r="B5250">
        <v>44339</v>
      </c>
      <c r="C5250" t="s">
        <v>5073</v>
      </c>
      <c r="D5250" s="132">
        <v>44339</v>
      </c>
      <c r="E5250" t="s">
        <v>1429</v>
      </c>
      <c r="F5250" t="s">
        <v>114</v>
      </c>
      <c r="G5250" t="s">
        <v>1440</v>
      </c>
      <c r="H5250" t="s">
        <v>117</v>
      </c>
      <c r="I5250" t="s">
        <v>1156</v>
      </c>
      <c r="J5250">
        <v>40</v>
      </c>
      <c r="K5250">
        <v>1419</v>
      </c>
      <c r="L5250">
        <v>56760</v>
      </c>
      <c r="M5250">
        <v>3.3786</v>
      </c>
      <c r="N5250">
        <v>135.14400000000001</v>
      </c>
      <c r="O5250">
        <v>0</v>
      </c>
      <c r="P5250">
        <v>0</v>
      </c>
      <c r="Q5250">
        <v>1422.3786</v>
      </c>
      <c r="R5250">
        <v>56895.144</v>
      </c>
      <c r="S5250" t="s">
        <v>1428</v>
      </c>
    </row>
    <row r="5251" spans="1:19">
      <c r="A5251" t="s">
        <v>5074</v>
      </c>
      <c r="B5251">
        <v>44339</v>
      </c>
      <c r="C5251" t="s">
        <v>5075</v>
      </c>
      <c r="D5251" s="132">
        <v>44339</v>
      </c>
      <c r="E5251" t="s">
        <v>1429</v>
      </c>
      <c r="F5251" t="s">
        <v>11</v>
      </c>
      <c r="G5251" t="s">
        <v>1441</v>
      </c>
      <c r="H5251" t="s">
        <v>117</v>
      </c>
      <c r="I5251" t="s">
        <v>1375</v>
      </c>
      <c r="J5251">
        <v>80</v>
      </c>
      <c r="K5251">
        <v>1400</v>
      </c>
      <c r="L5251">
        <v>112000</v>
      </c>
      <c r="M5251">
        <v>3.3332999999999999</v>
      </c>
      <c r="N5251">
        <v>266.66399999999999</v>
      </c>
      <c r="O5251">
        <v>0</v>
      </c>
      <c r="P5251">
        <v>0</v>
      </c>
      <c r="Q5251">
        <v>1403.3333</v>
      </c>
      <c r="R5251">
        <v>112266.664</v>
      </c>
      <c r="S5251" t="s">
        <v>1428</v>
      </c>
    </row>
    <row r="5252" spans="1:19">
      <c r="A5252" t="s">
        <v>5074</v>
      </c>
      <c r="B5252">
        <v>44339</v>
      </c>
      <c r="C5252" t="s">
        <v>5075</v>
      </c>
      <c r="D5252" s="132">
        <v>44339</v>
      </c>
      <c r="E5252" t="s">
        <v>1429</v>
      </c>
      <c r="F5252" t="s">
        <v>11</v>
      </c>
      <c r="G5252" t="s">
        <v>1441</v>
      </c>
      <c r="H5252" t="s">
        <v>117</v>
      </c>
      <c r="I5252" t="s">
        <v>1407</v>
      </c>
      <c r="J5252">
        <v>15</v>
      </c>
      <c r="K5252">
        <v>5415</v>
      </c>
      <c r="L5252">
        <v>81225</v>
      </c>
      <c r="M5252">
        <v>12.892899999999999</v>
      </c>
      <c r="N5252">
        <v>193.39349999999999</v>
      </c>
      <c r="O5252">
        <v>0</v>
      </c>
      <c r="P5252">
        <v>0</v>
      </c>
      <c r="Q5252">
        <v>5427.8928999999998</v>
      </c>
      <c r="R5252">
        <v>81418.393500000006</v>
      </c>
      <c r="S5252" t="s">
        <v>1428</v>
      </c>
    </row>
    <row r="5253" spans="1:19">
      <c r="A5253" t="s">
        <v>5076</v>
      </c>
      <c r="B5253">
        <v>44339</v>
      </c>
      <c r="C5253" t="s">
        <v>5077</v>
      </c>
      <c r="D5253" s="132">
        <v>44339</v>
      </c>
      <c r="E5253" t="s">
        <v>1429</v>
      </c>
      <c r="F5253" t="s">
        <v>68</v>
      </c>
      <c r="G5253" t="s">
        <v>1439</v>
      </c>
      <c r="H5253" t="s">
        <v>66</v>
      </c>
      <c r="I5253" t="s">
        <v>1407</v>
      </c>
      <c r="J5253">
        <v>29</v>
      </c>
      <c r="K5253">
        <v>5415</v>
      </c>
      <c r="L5253">
        <v>157035</v>
      </c>
      <c r="M5253">
        <v>12.892899999999999</v>
      </c>
      <c r="N5253">
        <v>373.89409999999998</v>
      </c>
      <c r="O5253">
        <v>0</v>
      </c>
      <c r="P5253">
        <v>0</v>
      </c>
      <c r="Q5253">
        <v>5427.8928999999998</v>
      </c>
      <c r="R5253">
        <v>157408.8941</v>
      </c>
      <c r="S5253" t="s">
        <v>1428</v>
      </c>
    </row>
    <row r="5254" spans="1:19">
      <c r="A5254" t="s">
        <v>5076</v>
      </c>
      <c r="B5254">
        <v>44339</v>
      </c>
      <c r="C5254" t="s">
        <v>5077</v>
      </c>
      <c r="D5254" s="132">
        <v>44339</v>
      </c>
      <c r="E5254" t="s">
        <v>1429</v>
      </c>
      <c r="F5254" t="s">
        <v>68</v>
      </c>
      <c r="G5254" t="s">
        <v>1439</v>
      </c>
      <c r="H5254" t="s">
        <v>66</v>
      </c>
      <c r="I5254" t="s">
        <v>1322</v>
      </c>
      <c r="J5254">
        <v>20</v>
      </c>
      <c r="K5254">
        <v>1361</v>
      </c>
      <c r="L5254">
        <v>27220</v>
      </c>
      <c r="M5254">
        <v>3.2404999999999999</v>
      </c>
      <c r="N5254">
        <v>64.81</v>
      </c>
      <c r="O5254">
        <v>0</v>
      </c>
      <c r="P5254">
        <v>0</v>
      </c>
      <c r="Q5254">
        <v>1364.2405000000001</v>
      </c>
      <c r="R5254">
        <v>27284.81</v>
      </c>
      <c r="S5254" t="s">
        <v>1428</v>
      </c>
    </row>
    <row r="5255" spans="1:19">
      <c r="A5255" t="s">
        <v>5076</v>
      </c>
      <c r="B5255">
        <v>44339</v>
      </c>
      <c r="C5255" t="s">
        <v>5077</v>
      </c>
      <c r="D5255" s="132">
        <v>44339</v>
      </c>
      <c r="E5255" t="s">
        <v>1429</v>
      </c>
      <c r="F5255" t="s">
        <v>68</v>
      </c>
      <c r="G5255" t="s">
        <v>1439</v>
      </c>
      <c r="H5255" t="s">
        <v>66</v>
      </c>
      <c r="I5255" t="s">
        <v>1379</v>
      </c>
      <c r="J5255">
        <v>60</v>
      </c>
      <c r="K5255">
        <v>1186</v>
      </c>
      <c r="L5255">
        <v>71160</v>
      </c>
      <c r="M5255">
        <v>2.8237999999999999</v>
      </c>
      <c r="N5255">
        <v>169.428</v>
      </c>
      <c r="O5255">
        <v>0</v>
      </c>
      <c r="P5255">
        <v>0</v>
      </c>
      <c r="Q5255">
        <v>1188.8237999999999</v>
      </c>
      <c r="R5255">
        <v>71329.428</v>
      </c>
      <c r="S5255" t="s">
        <v>1428</v>
      </c>
    </row>
    <row r="5256" spans="1:19">
      <c r="A5256" t="s">
        <v>5076</v>
      </c>
      <c r="B5256">
        <v>44339</v>
      </c>
      <c r="C5256" t="s">
        <v>5077</v>
      </c>
      <c r="D5256" s="132">
        <v>44339</v>
      </c>
      <c r="E5256" t="s">
        <v>1429</v>
      </c>
      <c r="F5256" t="s">
        <v>68</v>
      </c>
      <c r="G5256" t="s">
        <v>1439</v>
      </c>
      <c r="H5256" t="s">
        <v>66</v>
      </c>
      <c r="I5256" t="s">
        <v>1344</v>
      </c>
      <c r="J5256">
        <v>5</v>
      </c>
      <c r="K5256">
        <v>9850</v>
      </c>
      <c r="L5256">
        <v>49250</v>
      </c>
      <c r="M5256">
        <v>23.452400000000001</v>
      </c>
      <c r="N5256">
        <v>117.262</v>
      </c>
      <c r="O5256">
        <v>0</v>
      </c>
      <c r="P5256">
        <v>0</v>
      </c>
      <c r="Q5256">
        <v>9873.4524000000001</v>
      </c>
      <c r="R5256">
        <v>49367.262000000002</v>
      </c>
      <c r="S5256" t="s">
        <v>1428</v>
      </c>
    </row>
    <row r="5257" spans="1:19">
      <c r="A5257" t="s">
        <v>5076</v>
      </c>
      <c r="B5257">
        <v>44339</v>
      </c>
      <c r="C5257" t="s">
        <v>5077</v>
      </c>
      <c r="D5257" s="132">
        <v>44339</v>
      </c>
      <c r="E5257" t="s">
        <v>1429</v>
      </c>
      <c r="F5257" t="s">
        <v>68</v>
      </c>
      <c r="G5257" t="s">
        <v>1439</v>
      </c>
      <c r="H5257" t="s">
        <v>66</v>
      </c>
      <c r="I5257" t="s">
        <v>1420</v>
      </c>
      <c r="J5257">
        <v>5</v>
      </c>
      <c r="K5257">
        <v>9035</v>
      </c>
      <c r="L5257">
        <v>45175</v>
      </c>
      <c r="M5257">
        <v>21.511900000000001</v>
      </c>
      <c r="N5257">
        <v>107.5595</v>
      </c>
      <c r="O5257">
        <v>0</v>
      </c>
      <c r="P5257">
        <v>0</v>
      </c>
      <c r="Q5257">
        <v>9056.5118999999995</v>
      </c>
      <c r="R5257">
        <v>45282.559500000003</v>
      </c>
      <c r="S5257" t="s">
        <v>1428</v>
      </c>
    </row>
    <row r="5258" spans="1:19">
      <c r="A5258" t="s">
        <v>5078</v>
      </c>
      <c r="B5258">
        <v>44339</v>
      </c>
      <c r="C5258" t="s">
        <v>5079</v>
      </c>
      <c r="D5258" s="132">
        <v>44339</v>
      </c>
      <c r="E5258" t="s">
        <v>1429</v>
      </c>
      <c r="F5258" t="s">
        <v>7</v>
      </c>
      <c r="G5258" t="s">
        <v>1430</v>
      </c>
      <c r="H5258" t="s">
        <v>117</v>
      </c>
      <c r="I5258" t="s">
        <v>1156</v>
      </c>
      <c r="J5258">
        <v>20</v>
      </c>
      <c r="K5258">
        <v>1419</v>
      </c>
      <c r="L5258">
        <v>28380</v>
      </c>
      <c r="M5258">
        <v>3.3786</v>
      </c>
      <c r="N5258">
        <v>67.572000000000003</v>
      </c>
      <c r="O5258">
        <v>0</v>
      </c>
      <c r="P5258">
        <v>0</v>
      </c>
      <c r="Q5258">
        <v>1422.3786</v>
      </c>
      <c r="R5258">
        <v>28447.572</v>
      </c>
      <c r="S5258" t="s">
        <v>1428</v>
      </c>
    </row>
    <row r="5259" spans="1:19">
      <c r="A5259" t="s">
        <v>5078</v>
      </c>
      <c r="B5259">
        <v>44339</v>
      </c>
      <c r="C5259" t="s">
        <v>5079</v>
      </c>
      <c r="D5259" s="132">
        <v>44339</v>
      </c>
      <c r="E5259" t="s">
        <v>1429</v>
      </c>
      <c r="F5259" t="s">
        <v>7</v>
      </c>
      <c r="G5259" t="s">
        <v>1430</v>
      </c>
      <c r="H5259" t="s">
        <v>117</v>
      </c>
      <c r="I5259" t="s">
        <v>1379</v>
      </c>
      <c r="J5259">
        <v>20</v>
      </c>
      <c r="K5259">
        <v>1186</v>
      </c>
      <c r="L5259">
        <v>23720</v>
      </c>
      <c r="M5259">
        <v>2.8237999999999999</v>
      </c>
      <c r="N5259">
        <v>56.475999999999999</v>
      </c>
      <c r="O5259">
        <v>0</v>
      </c>
      <c r="P5259">
        <v>0</v>
      </c>
      <c r="Q5259">
        <v>1188.8237999999999</v>
      </c>
      <c r="R5259">
        <v>23776.475999999999</v>
      </c>
      <c r="S5259" t="s">
        <v>1428</v>
      </c>
    </row>
    <row r="5260" spans="1:19">
      <c r="A5260" t="s">
        <v>5078</v>
      </c>
      <c r="B5260">
        <v>44339</v>
      </c>
      <c r="C5260" t="s">
        <v>5079</v>
      </c>
      <c r="D5260" s="132">
        <v>44339</v>
      </c>
      <c r="E5260" t="s">
        <v>1429</v>
      </c>
      <c r="F5260" t="s">
        <v>7</v>
      </c>
      <c r="G5260" t="s">
        <v>1430</v>
      </c>
      <c r="H5260" t="s">
        <v>117</v>
      </c>
      <c r="I5260" t="s">
        <v>1322</v>
      </c>
      <c r="J5260">
        <v>10</v>
      </c>
      <c r="K5260">
        <v>1361</v>
      </c>
      <c r="L5260">
        <v>13610</v>
      </c>
      <c r="M5260">
        <v>3.2404999999999999</v>
      </c>
      <c r="N5260">
        <v>32.405000000000001</v>
      </c>
      <c r="O5260">
        <v>0</v>
      </c>
      <c r="P5260">
        <v>0</v>
      </c>
      <c r="Q5260">
        <v>1364.2405000000001</v>
      </c>
      <c r="R5260">
        <v>13642.405000000001</v>
      </c>
      <c r="S5260" t="s">
        <v>1428</v>
      </c>
    </row>
    <row r="5261" spans="1:19">
      <c r="A5261" t="s">
        <v>5078</v>
      </c>
      <c r="B5261">
        <v>44339</v>
      </c>
      <c r="C5261" t="s">
        <v>5079</v>
      </c>
      <c r="D5261" s="132">
        <v>44339</v>
      </c>
      <c r="E5261" t="s">
        <v>1429</v>
      </c>
      <c r="F5261" t="s">
        <v>7</v>
      </c>
      <c r="G5261" t="s">
        <v>1430</v>
      </c>
      <c r="H5261" t="s">
        <v>117</v>
      </c>
      <c r="I5261" t="s">
        <v>1375</v>
      </c>
      <c r="J5261">
        <v>20</v>
      </c>
      <c r="K5261">
        <v>1400</v>
      </c>
      <c r="L5261">
        <v>28000</v>
      </c>
      <c r="M5261">
        <v>3.3332999999999999</v>
      </c>
      <c r="N5261">
        <v>66.665999999999997</v>
      </c>
      <c r="O5261">
        <v>0</v>
      </c>
      <c r="P5261">
        <v>0</v>
      </c>
      <c r="Q5261">
        <v>1403.3333</v>
      </c>
      <c r="R5261">
        <v>28066.666000000001</v>
      </c>
      <c r="S5261" t="s">
        <v>1428</v>
      </c>
    </row>
    <row r="5262" spans="1:19">
      <c r="A5262" t="s">
        <v>5080</v>
      </c>
      <c r="B5262">
        <v>44339</v>
      </c>
      <c r="C5262" t="s">
        <v>5081</v>
      </c>
      <c r="D5262" s="132">
        <v>44339</v>
      </c>
      <c r="E5262" t="s">
        <v>1429</v>
      </c>
      <c r="F5262" t="s">
        <v>6</v>
      </c>
      <c r="G5262" t="s">
        <v>1430</v>
      </c>
      <c r="H5262" t="s">
        <v>117</v>
      </c>
      <c r="I5262" t="s">
        <v>1153</v>
      </c>
      <c r="J5262">
        <v>7</v>
      </c>
      <c r="K5262">
        <v>9045</v>
      </c>
      <c r="L5262">
        <v>63315</v>
      </c>
      <c r="M5262">
        <v>21.535699999999999</v>
      </c>
      <c r="N5262">
        <v>150.7499</v>
      </c>
      <c r="O5262">
        <v>0</v>
      </c>
      <c r="P5262">
        <v>0</v>
      </c>
      <c r="Q5262">
        <v>9066.5357000000004</v>
      </c>
      <c r="R5262">
        <v>63465.749900000003</v>
      </c>
      <c r="S5262" t="s">
        <v>1428</v>
      </c>
    </row>
    <row r="5263" spans="1:19">
      <c r="A5263" t="s">
        <v>5080</v>
      </c>
      <c r="B5263">
        <v>44339</v>
      </c>
      <c r="C5263" t="s">
        <v>5081</v>
      </c>
      <c r="D5263" s="132">
        <v>44339</v>
      </c>
      <c r="E5263" t="s">
        <v>1429</v>
      </c>
      <c r="F5263" t="s">
        <v>6</v>
      </c>
      <c r="G5263" t="s">
        <v>1430</v>
      </c>
      <c r="H5263" t="s">
        <v>117</v>
      </c>
      <c r="I5263" t="s">
        <v>1407</v>
      </c>
      <c r="J5263">
        <v>28</v>
      </c>
      <c r="K5263">
        <v>5415</v>
      </c>
      <c r="L5263">
        <v>151620</v>
      </c>
      <c r="M5263">
        <v>12.892899999999999</v>
      </c>
      <c r="N5263">
        <v>361.00119999999998</v>
      </c>
      <c r="O5263">
        <v>0</v>
      </c>
      <c r="P5263">
        <v>0</v>
      </c>
      <c r="Q5263">
        <v>5427.8928999999998</v>
      </c>
      <c r="R5263">
        <v>151981.0012</v>
      </c>
      <c r="S5263" t="s">
        <v>1428</v>
      </c>
    </row>
    <row r="5264" spans="1:19">
      <c r="A5264" t="s">
        <v>5080</v>
      </c>
      <c r="B5264">
        <v>44339</v>
      </c>
      <c r="C5264" t="s">
        <v>5081</v>
      </c>
      <c r="D5264" s="132">
        <v>44339</v>
      </c>
      <c r="E5264" t="s">
        <v>1429</v>
      </c>
      <c r="F5264" t="s">
        <v>6</v>
      </c>
      <c r="G5264" t="s">
        <v>1430</v>
      </c>
      <c r="H5264" t="s">
        <v>117</v>
      </c>
      <c r="I5264" t="s">
        <v>1408</v>
      </c>
      <c r="J5264">
        <v>13</v>
      </c>
      <c r="K5264">
        <v>7760</v>
      </c>
      <c r="L5264">
        <v>100880</v>
      </c>
      <c r="M5264">
        <v>18.476199999999999</v>
      </c>
      <c r="N5264">
        <v>240.19059999999999</v>
      </c>
      <c r="O5264">
        <v>0</v>
      </c>
      <c r="P5264">
        <v>0</v>
      </c>
      <c r="Q5264">
        <v>7778.4762000000001</v>
      </c>
      <c r="R5264">
        <v>101120.1906</v>
      </c>
      <c r="S5264" t="s">
        <v>1428</v>
      </c>
    </row>
    <row r="5265" spans="1:19">
      <c r="A5265" t="s">
        <v>5082</v>
      </c>
      <c r="B5265">
        <v>44339</v>
      </c>
      <c r="C5265" t="s">
        <v>5083</v>
      </c>
      <c r="D5265" s="132">
        <v>44339</v>
      </c>
      <c r="E5265" t="s">
        <v>1429</v>
      </c>
      <c r="F5265" t="s">
        <v>45</v>
      </c>
      <c r="G5265" t="s">
        <v>1431</v>
      </c>
      <c r="H5265" t="s">
        <v>13</v>
      </c>
      <c r="I5265" t="s">
        <v>1407</v>
      </c>
      <c r="J5265">
        <v>60</v>
      </c>
      <c r="K5265">
        <v>5415</v>
      </c>
      <c r="L5265">
        <v>324900</v>
      </c>
      <c r="M5265">
        <v>12.892899999999999</v>
      </c>
      <c r="N5265">
        <v>773.57399999999996</v>
      </c>
      <c r="O5265">
        <v>0</v>
      </c>
      <c r="P5265">
        <v>0</v>
      </c>
      <c r="Q5265">
        <v>5427.8928999999998</v>
      </c>
      <c r="R5265">
        <v>325673.57400000002</v>
      </c>
      <c r="S5265" t="s">
        <v>1428</v>
      </c>
    </row>
    <row r="5266" spans="1:19">
      <c r="A5266" t="s">
        <v>5084</v>
      </c>
      <c r="B5266">
        <v>44339</v>
      </c>
      <c r="C5266" t="s">
        <v>5085</v>
      </c>
      <c r="D5266" s="132">
        <v>44339</v>
      </c>
      <c r="E5266" t="s">
        <v>1429</v>
      </c>
      <c r="F5266" t="s">
        <v>42</v>
      </c>
      <c r="G5266" t="s">
        <v>41</v>
      </c>
      <c r="H5266" t="s">
        <v>13</v>
      </c>
      <c r="I5266" t="s">
        <v>1408</v>
      </c>
      <c r="J5266">
        <v>20</v>
      </c>
      <c r="K5266">
        <v>7760</v>
      </c>
      <c r="L5266">
        <v>155200</v>
      </c>
      <c r="M5266">
        <v>18.476199999999999</v>
      </c>
      <c r="N5266">
        <v>369.524</v>
      </c>
      <c r="O5266">
        <v>0</v>
      </c>
      <c r="P5266">
        <v>0</v>
      </c>
      <c r="Q5266">
        <v>7778.4762000000001</v>
      </c>
      <c r="R5266">
        <v>155569.524</v>
      </c>
      <c r="S5266" t="s">
        <v>1428</v>
      </c>
    </row>
    <row r="5267" spans="1:19">
      <c r="A5267" t="s">
        <v>5086</v>
      </c>
      <c r="B5267">
        <v>44339</v>
      </c>
      <c r="C5267" t="s">
        <v>5087</v>
      </c>
      <c r="D5267" s="132">
        <v>44339</v>
      </c>
      <c r="E5267" t="s">
        <v>1429</v>
      </c>
      <c r="F5267" t="s">
        <v>49</v>
      </c>
      <c r="G5267" t="s">
        <v>35</v>
      </c>
      <c r="H5267" t="s">
        <v>13</v>
      </c>
      <c r="I5267" t="s">
        <v>1407</v>
      </c>
      <c r="J5267">
        <v>140</v>
      </c>
      <c r="K5267">
        <v>5415</v>
      </c>
      <c r="L5267">
        <v>758100</v>
      </c>
      <c r="M5267">
        <v>12.892899999999999</v>
      </c>
      <c r="N5267">
        <v>1805.0060000000001</v>
      </c>
      <c r="O5267">
        <v>0</v>
      </c>
      <c r="P5267">
        <v>0</v>
      </c>
      <c r="Q5267">
        <v>5427.8928999999998</v>
      </c>
      <c r="R5267">
        <v>759905.00600000005</v>
      </c>
      <c r="S5267" t="s">
        <v>1428</v>
      </c>
    </row>
    <row r="5268" spans="1:19">
      <c r="A5268" t="s">
        <v>5086</v>
      </c>
      <c r="B5268">
        <v>44339</v>
      </c>
      <c r="C5268" t="s">
        <v>5087</v>
      </c>
      <c r="D5268" s="132">
        <v>44339</v>
      </c>
      <c r="E5268" t="s">
        <v>1429</v>
      </c>
      <c r="F5268" t="s">
        <v>49</v>
      </c>
      <c r="G5268" t="s">
        <v>35</v>
      </c>
      <c r="H5268" t="s">
        <v>13</v>
      </c>
      <c r="I5268" t="s">
        <v>1319</v>
      </c>
      <c r="J5268">
        <v>40</v>
      </c>
      <c r="K5268">
        <v>1244</v>
      </c>
      <c r="L5268">
        <v>49760</v>
      </c>
      <c r="M5268">
        <v>2.9619</v>
      </c>
      <c r="N5268">
        <v>118.476</v>
      </c>
      <c r="O5268">
        <v>0</v>
      </c>
      <c r="P5268">
        <v>0</v>
      </c>
      <c r="Q5268">
        <v>1246.9619</v>
      </c>
      <c r="R5268">
        <v>49878.476000000002</v>
      </c>
      <c r="S5268" t="s">
        <v>1428</v>
      </c>
    </row>
    <row r="5269" spans="1:19">
      <c r="A5269" t="s">
        <v>5086</v>
      </c>
      <c r="B5269">
        <v>44339</v>
      </c>
      <c r="C5269" t="s">
        <v>5087</v>
      </c>
      <c r="D5269" s="132">
        <v>44339</v>
      </c>
      <c r="E5269" t="s">
        <v>1429</v>
      </c>
      <c r="F5269" t="s">
        <v>49</v>
      </c>
      <c r="G5269" t="s">
        <v>35</v>
      </c>
      <c r="H5269" t="s">
        <v>13</v>
      </c>
      <c r="I5269" t="s">
        <v>1156</v>
      </c>
      <c r="J5269">
        <v>80</v>
      </c>
      <c r="K5269">
        <v>1419</v>
      </c>
      <c r="L5269">
        <v>113520</v>
      </c>
      <c r="M5269">
        <v>3.3786</v>
      </c>
      <c r="N5269">
        <v>270.28800000000001</v>
      </c>
      <c r="O5269">
        <v>0</v>
      </c>
      <c r="P5269">
        <v>0</v>
      </c>
      <c r="Q5269">
        <v>1422.3786</v>
      </c>
      <c r="R5269">
        <v>113790.288</v>
      </c>
      <c r="S5269" t="s">
        <v>1428</v>
      </c>
    </row>
    <row r="5270" spans="1:19">
      <c r="A5270" t="s">
        <v>5088</v>
      </c>
      <c r="B5270">
        <v>44339</v>
      </c>
      <c r="C5270" t="s">
        <v>5089</v>
      </c>
      <c r="D5270" s="132">
        <v>44339</v>
      </c>
      <c r="E5270" t="s">
        <v>1429</v>
      </c>
      <c r="F5270" t="s">
        <v>50</v>
      </c>
      <c r="G5270" t="s">
        <v>1431</v>
      </c>
      <c r="H5270" t="s">
        <v>13</v>
      </c>
      <c r="I5270" t="s">
        <v>1322</v>
      </c>
      <c r="J5270">
        <v>40</v>
      </c>
      <c r="K5270">
        <v>1361</v>
      </c>
      <c r="L5270">
        <v>54440</v>
      </c>
      <c r="M5270">
        <v>3.2404999999999999</v>
      </c>
      <c r="N5270">
        <v>129.62</v>
      </c>
      <c r="O5270">
        <v>0</v>
      </c>
      <c r="P5270">
        <v>0</v>
      </c>
      <c r="Q5270">
        <v>1364.2405000000001</v>
      </c>
      <c r="R5270">
        <v>54569.62</v>
      </c>
      <c r="S5270" t="s">
        <v>1428</v>
      </c>
    </row>
    <row r="5271" spans="1:19">
      <c r="A5271" t="s">
        <v>5090</v>
      </c>
      <c r="B5271">
        <v>44339</v>
      </c>
      <c r="C5271" t="s">
        <v>5091</v>
      </c>
      <c r="D5271" s="132">
        <v>44339</v>
      </c>
      <c r="E5271" t="s">
        <v>1429</v>
      </c>
      <c r="F5271" t="s">
        <v>931</v>
      </c>
      <c r="G5271" t="s">
        <v>1014</v>
      </c>
      <c r="H5271" t="s">
        <v>1433</v>
      </c>
      <c r="I5271" t="s">
        <v>1156</v>
      </c>
      <c r="J5271">
        <v>40</v>
      </c>
      <c r="K5271">
        <v>1419</v>
      </c>
      <c r="L5271">
        <v>56760</v>
      </c>
      <c r="M5271">
        <v>3.379</v>
      </c>
      <c r="N5271">
        <v>135.16</v>
      </c>
      <c r="O5271">
        <v>0</v>
      </c>
      <c r="P5271">
        <v>0</v>
      </c>
      <c r="Q5271">
        <v>1422.3786</v>
      </c>
      <c r="R5271">
        <v>56895.144</v>
      </c>
      <c r="S5271" t="s">
        <v>1428</v>
      </c>
    </row>
    <row r="5272" spans="1:19">
      <c r="A5272" t="s">
        <v>5090</v>
      </c>
      <c r="B5272">
        <v>44339</v>
      </c>
      <c r="C5272" t="s">
        <v>5091</v>
      </c>
      <c r="D5272" s="132">
        <v>44339</v>
      </c>
      <c r="E5272" t="s">
        <v>1429</v>
      </c>
      <c r="F5272" t="s">
        <v>931</v>
      </c>
      <c r="G5272" t="s">
        <v>1014</v>
      </c>
      <c r="H5272" t="s">
        <v>1433</v>
      </c>
      <c r="I5272" t="s">
        <v>1344</v>
      </c>
      <c r="J5272">
        <v>5</v>
      </c>
      <c r="K5272">
        <v>9850</v>
      </c>
      <c r="L5272">
        <v>49250</v>
      </c>
      <c r="M5272">
        <v>23.452000000000002</v>
      </c>
      <c r="N5272">
        <v>117.26</v>
      </c>
      <c r="O5272">
        <v>0</v>
      </c>
      <c r="P5272">
        <v>0</v>
      </c>
      <c r="Q5272">
        <v>9873.4524000000001</v>
      </c>
      <c r="R5272">
        <v>49367.262000000002</v>
      </c>
      <c r="S5272" t="s">
        <v>1428</v>
      </c>
    </row>
    <row r="5273" spans="1:19">
      <c r="A5273" t="s">
        <v>5090</v>
      </c>
      <c r="B5273">
        <v>44339</v>
      </c>
      <c r="C5273" t="s">
        <v>5091</v>
      </c>
      <c r="D5273" s="132">
        <v>44339</v>
      </c>
      <c r="E5273" t="s">
        <v>1429</v>
      </c>
      <c r="F5273" t="s">
        <v>931</v>
      </c>
      <c r="G5273" t="s">
        <v>1014</v>
      </c>
      <c r="H5273" t="s">
        <v>1433</v>
      </c>
      <c r="I5273" t="s">
        <v>1408</v>
      </c>
      <c r="J5273">
        <v>10</v>
      </c>
      <c r="K5273">
        <v>7760</v>
      </c>
      <c r="L5273">
        <v>77600</v>
      </c>
      <c r="M5273">
        <v>18.475999999999999</v>
      </c>
      <c r="N5273">
        <v>184.76</v>
      </c>
      <c r="O5273">
        <v>0</v>
      </c>
      <c r="P5273">
        <v>0</v>
      </c>
      <c r="Q5273">
        <v>7778.4762000000001</v>
      </c>
      <c r="R5273">
        <v>77784.762000000002</v>
      </c>
      <c r="S5273" t="s">
        <v>1428</v>
      </c>
    </row>
    <row r="5274" spans="1:19">
      <c r="A5274" t="s">
        <v>5092</v>
      </c>
      <c r="B5274">
        <v>44339</v>
      </c>
      <c r="C5274" t="s">
        <v>5093</v>
      </c>
      <c r="D5274" s="132">
        <v>44339</v>
      </c>
      <c r="E5274" t="s">
        <v>1429</v>
      </c>
      <c r="F5274" t="s">
        <v>77</v>
      </c>
      <c r="G5274" t="s">
        <v>1017</v>
      </c>
      <c r="H5274" t="s">
        <v>1433</v>
      </c>
      <c r="I5274" t="s">
        <v>1408</v>
      </c>
      <c r="J5274">
        <v>5</v>
      </c>
      <c r="K5274">
        <v>7760</v>
      </c>
      <c r="L5274">
        <v>38800</v>
      </c>
      <c r="M5274">
        <v>18.475999999999999</v>
      </c>
      <c r="N5274">
        <v>92.38</v>
      </c>
      <c r="O5274">
        <v>0</v>
      </c>
      <c r="P5274">
        <v>0</v>
      </c>
      <c r="Q5274">
        <v>7778.4762000000001</v>
      </c>
      <c r="R5274">
        <v>38892.381000000001</v>
      </c>
      <c r="S5274" t="s">
        <v>1428</v>
      </c>
    </row>
    <row r="5275" spans="1:19">
      <c r="A5275" t="s">
        <v>5092</v>
      </c>
      <c r="B5275">
        <v>44339</v>
      </c>
      <c r="C5275" t="s">
        <v>5093</v>
      </c>
      <c r="D5275" s="132">
        <v>44339</v>
      </c>
      <c r="E5275" t="s">
        <v>1429</v>
      </c>
      <c r="F5275" t="s">
        <v>77</v>
      </c>
      <c r="G5275" t="s">
        <v>1017</v>
      </c>
      <c r="H5275" t="s">
        <v>1433</v>
      </c>
      <c r="I5275" t="s">
        <v>1407</v>
      </c>
      <c r="J5275">
        <v>15</v>
      </c>
      <c r="K5275">
        <v>5415</v>
      </c>
      <c r="L5275">
        <v>81225</v>
      </c>
      <c r="M5275">
        <v>12.893000000000001</v>
      </c>
      <c r="N5275">
        <v>193.39500000000001</v>
      </c>
      <c r="O5275">
        <v>0</v>
      </c>
      <c r="P5275">
        <v>0</v>
      </c>
      <c r="Q5275">
        <v>5427.8928999999998</v>
      </c>
      <c r="R5275">
        <v>81418.393500000006</v>
      </c>
      <c r="S5275" t="s">
        <v>1428</v>
      </c>
    </row>
    <row r="5276" spans="1:19">
      <c r="A5276" t="s">
        <v>5094</v>
      </c>
      <c r="B5276">
        <v>44339</v>
      </c>
      <c r="C5276" t="s">
        <v>5095</v>
      </c>
      <c r="D5276" s="132">
        <v>44339</v>
      </c>
      <c r="E5276" t="s">
        <v>1429</v>
      </c>
      <c r="F5276" t="s">
        <v>21</v>
      </c>
      <c r="G5276" t="s">
        <v>19</v>
      </c>
      <c r="H5276" t="s">
        <v>13</v>
      </c>
      <c r="I5276" t="s">
        <v>1407</v>
      </c>
      <c r="J5276">
        <v>28</v>
      </c>
      <c r="K5276">
        <v>5415</v>
      </c>
      <c r="L5276">
        <v>151620</v>
      </c>
      <c r="M5276">
        <v>12.892899999999999</v>
      </c>
      <c r="N5276">
        <v>361.00119999999998</v>
      </c>
      <c r="O5276">
        <v>0</v>
      </c>
      <c r="P5276">
        <v>0</v>
      </c>
      <c r="Q5276">
        <v>5427.8928999999998</v>
      </c>
      <c r="R5276">
        <v>151981.0012</v>
      </c>
      <c r="S5276" t="s">
        <v>1428</v>
      </c>
    </row>
    <row r="5277" spans="1:19">
      <c r="A5277" t="s">
        <v>5096</v>
      </c>
      <c r="B5277">
        <v>44339</v>
      </c>
      <c r="C5277" t="s">
        <v>5097</v>
      </c>
      <c r="D5277" s="132">
        <v>44339</v>
      </c>
      <c r="E5277" t="s">
        <v>1429</v>
      </c>
      <c r="F5277" t="s">
        <v>16</v>
      </c>
      <c r="G5277" t="s">
        <v>1049</v>
      </c>
      <c r="H5277" t="s">
        <v>13</v>
      </c>
      <c r="I5277" t="s">
        <v>1375</v>
      </c>
      <c r="J5277">
        <v>60</v>
      </c>
      <c r="K5277">
        <v>1400</v>
      </c>
      <c r="L5277">
        <v>84000</v>
      </c>
      <c r="M5277">
        <v>3.3332999999999999</v>
      </c>
      <c r="N5277">
        <v>199.99799999999999</v>
      </c>
      <c r="O5277">
        <v>0</v>
      </c>
      <c r="P5277">
        <v>0</v>
      </c>
      <c r="Q5277">
        <v>1403.3333</v>
      </c>
      <c r="R5277">
        <v>84199.998000000007</v>
      </c>
      <c r="S5277" t="s">
        <v>1428</v>
      </c>
    </row>
    <row r="5278" spans="1:19">
      <c r="A5278" t="s">
        <v>5096</v>
      </c>
      <c r="B5278">
        <v>44339</v>
      </c>
      <c r="C5278" t="s">
        <v>5097</v>
      </c>
      <c r="D5278" s="132">
        <v>44339</v>
      </c>
      <c r="E5278" t="s">
        <v>1429</v>
      </c>
      <c r="F5278" t="s">
        <v>16</v>
      </c>
      <c r="G5278" t="s">
        <v>1049</v>
      </c>
      <c r="H5278" t="s">
        <v>13</v>
      </c>
      <c r="I5278" t="s">
        <v>1408</v>
      </c>
      <c r="J5278">
        <v>40</v>
      </c>
      <c r="K5278">
        <v>7760</v>
      </c>
      <c r="L5278">
        <v>310400</v>
      </c>
      <c r="M5278">
        <v>18.476199999999999</v>
      </c>
      <c r="N5278">
        <v>739.048</v>
      </c>
      <c r="O5278">
        <v>0</v>
      </c>
      <c r="P5278">
        <v>0</v>
      </c>
      <c r="Q5278">
        <v>7778.4762000000001</v>
      </c>
      <c r="R5278">
        <v>311139.04800000001</v>
      </c>
      <c r="S5278" t="s">
        <v>1428</v>
      </c>
    </row>
    <row r="5279" spans="1:19">
      <c r="A5279" t="s">
        <v>5096</v>
      </c>
      <c r="B5279">
        <v>44339</v>
      </c>
      <c r="C5279" t="s">
        <v>5097</v>
      </c>
      <c r="D5279" s="132">
        <v>44339</v>
      </c>
      <c r="E5279" t="s">
        <v>1429</v>
      </c>
      <c r="F5279" t="s">
        <v>16</v>
      </c>
      <c r="G5279" t="s">
        <v>1049</v>
      </c>
      <c r="H5279" t="s">
        <v>13</v>
      </c>
      <c r="I5279" t="s">
        <v>1420</v>
      </c>
      <c r="J5279">
        <v>20</v>
      </c>
      <c r="K5279">
        <v>9035</v>
      </c>
      <c r="L5279">
        <v>180700</v>
      </c>
      <c r="M5279">
        <v>21.511900000000001</v>
      </c>
      <c r="N5279">
        <v>430.238</v>
      </c>
      <c r="O5279">
        <v>0</v>
      </c>
      <c r="P5279">
        <v>0</v>
      </c>
      <c r="Q5279">
        <v>9056.5118999999995</v>
      </c>
      <c r="R5279">
        <v>181130.23800000001</v>
      </c>
      <c r="S5279" t="s">
        <v>1428</v>
      </c>
    </row>
    <row r="5280" spans="1:19">
      <c r="A5280" t="s">
        <v>5096</v>
      </c>
      <c r="B5280">
        <v>44339</v>
      </c>
      <c r="C5280" t="s">
        <v>5097</v>
      </c>
      <c r="D5280" s="132">
        <v>44339</v>
      </c>
      <c r="E5280" t="s">
        <v>1429</v>
      </c>
      <c r="F5280" t="s">
        <v>16</v>
      </c>
      <c r="G5280" t="s">
        <v>1049</v>
      </c>
      <c r="H5280" t="s">
        <v>13</v>
      </c>
      <c r="I5280" t="s">
        <v>1407</v>
      </c>
      <c r="J5280">
        <v>60</v>
      </c>
      <c r="K5280">
        <v>5415</v>
      </c>
      <c r="L5280">
        <v>324900</v>
      </c>
      <c r="M5280">
        <v>12.892899999999999</v>
      </c>
      <c r="N5280">
        <v>773.57399999999996</v>
      </c>
      <c r="O5280">
        <v>0</v>
      </c>
      <c r="P5280">
        <v>0</v>
      </c>
      <c r="Q5280">
        <v>5427.8928999999998</v>
      </c>
      <c r="R5280">
        <v>325673.57400000002</v>
      </c>
      <c r="S5280" t="s">
        <v>1428</v>
      </c>
    </row>
    <row r="5281" spans="1:19">
      <c r="A5281" t="s">
        <v>5096</v>
      </c>
      <c r="B5281">
        <v>44339</v>
      </c>
      <c r="C5281" t="s">
        <v>5097</v>
      </c>
      <c r="D5281" s="132">
        <v>44339</v>
      </c>
      <c r="E5281" t="s">
        <v>1429</v>
      </c>
      <c r="F5281" t="s">
        <v>16</v>
      </c>
      <c r="G5281" t="s">
        <v>1049</v>
      </c>
      <c r="H5281" t="s">
        <v>13</v>
      </c>
      <c r="I5281" t="s">
        <v>1322</v>
      </c>
      <c r="J5281">
        <v>60</v>
      </c>
      <c r="K5281">
        <v>1361</v>
      </c>
      <c r="L5281">
        <v>81660</v>
      </c>
      <c r="M5281">
        <v>3.2404999999999999</v>
      </c>
      <c r="N5281">
        <v>194.43</v>
      </c>
      <c r="O5281">
        <v>0</v>
      </c>
      <c r="P5281">
        <v>0</v>
      </c>
      <c r="Q5281">
        <v>1364.2405000000001</v>
      </c>
      <c r="R5281">
        <v>81854.429999999993</v>
      </c>
      <c r="S5281" t="s">
        <v>1428</v>
      </c>
    </row>
    <row r="5282" spans="1:19">
      <c r="A5282" t="s">
        <v>5096</v>
      </c>
      <c r="B5282">
        <v>44339</v>
      </c>
      <c r="C5282" t="s">
        <v>5097</v>
      </c>
      <c r="D5282" s="132">
        <v>44339</v>
      </c>
      <c r="E5282" t="s">
        <v>1429</v>
      </c>
      <c r="F5282" t="s">
        <v>16</v>
      </c>
      <c r="G5282" t="s">
        <v>1049</v>
      </c>
      <c r="H5282" t="s">
        <v>13</v>
      </c>
      <c r="I5282" t="s">
        <v>1156</v>
      </c>
      <c r="J5282">
        <v>60</v>
      </c>
      <c r="K5282">
        <v>1419</v>
      </c>
      <c r="L5282">
        <v>85140</v>
      </c>
      <c r="M5282">
        <v>3.3786</v>
      </c>
      <c r="N5282">
        <v>202.71600000000001</v>
      </c>
      <c r="O5282">
        <v>0</v>
      </c>
      <c r="P5282">
        <v>0</v>
      </c>
      <c r="Q5282">
        <v>1422.3786</v>
      </c>
      <c r="R5282">
        <v>85342.716</v>
      </c>
      <c r="S5282" t="s">
        <v>1428</v>
      </c>
    </row>
    <row r="5283" spans="1:19">
      <c r="A5283" t="s">
        <v>5098</v>
      </c>
      <c r="B5283">
        <v>44339</v>
      </c>
      <c r="C5283" t="s">
        <v>5099</v>
      </c>
      <c r="D5283" s="132">
        <v>44339</v>
      </c>
      <c r="E5283" t="s">
        <v>1429</v>
      </c>
      <c r="F5283" t="s">
        <v>12</v>
      </c>
      <c r="G5283" t="s">
        <v>1468</v>
      </c>
      <c r="H5283" t="s">
        <v>13</v>
      </c>
      <c r="I5283" t="s">
        <v>1319</v>
      </c>
      <c r="J5283">
        <v>60</v>
      </c>
      <c r="K5283">
        <v>1244</v>
      </c>
      <c r="L5283">
        <v>74640</v>
      </c>
      <c r="M5283">
        <v>2.9619</v>
      </c>
      <c r="N5283">
        <v>177.714</v>
      </c>
      <c r="O5283">
        <v>0</v>
      </c>
      <c r="P5283">
        <v>0</v>
      </c>
      <c r="Q5283">
        <v>1246.9619</v>
      </c>
      <c r="R5283">
        <v>74817.714000000007</v>
      </c>
      <c r="S5283" t="s">
        <v>1428</v>
      </c>
    </row>
    <row r="5284" spans="1:19">
      <c r="A5284" t="s">
        <v>5098</v>
      </c>
      <c r="B5284">
        <v>44339</v>
      </c>
      <c r="C5284" t="s">
        <v>5099</v>
      </c>
      <c r="D5284" s="132">
        <v>44339</v>
      </c>
      <c r="E5284" t="s">
        <v>1429</v>
      </c>
      <c r="F5284" t="s">
        <v>12</v>
      </c>
      <c r="G5284" t="s">
        <v>1468</v>
      </c>
      <c r="H5284" t="s">
        <v>13</v>
      </c>
      <c r="I5284" t="s">
        <v>1407</v>
      </c>
      <c r="J5284">
        <v>32</v>
      </c>
      <c r="K5284">
        <v>5415</v>
      </c>
      <c r="L5284">
        <v>173280</v>
      </c>
      <c r="M5284">
        <v>12.892899999999999</v>
      </c>
      <c r="N5284">
        <v>412.57279999999997</v>
      </c>
      <c r="O5284">
        <v>0</v>
      </c>
      <c r="P5284">
        <v>0</v>
      </c>
      <c r="Q5284">
        <v>5427.8928999999998</v>
      </c>
      <c r="R5284">
        <v>173692.57279999999</v>
      </c>
      <c r="S5284" t="s">
        <v>1428</v>
      </c>
    </row>
    <row r="5285" spans="1:19">
      <c r="A5285" t="s">
        <v>5100</v>
      </c>
      <c r="B5285">
        <v>44339</v>
      </c>
      <c r="C5285" t="s">
        <v>5101</v>
      </c>
      <c r="D5285" s="132">
        <v>44339</v>
      </c>
      <c r="E5285" t="s">
        <v>1429</v>
      </c>
      <c r="F5285" t="s">
        <v>39</v>
      </c>
      <c r="G5285" t="s">
        <v>1469</v>
      </c>
      <c r="H5285" t="s">
        <v>13</v>
      </c>
      <c r="I5285" t="s">
        <v>1156</v>
      </c>
      <c r="J5285">
        <v>80</v>
      </c>
      <c r="K5285">
        <v>1419</v>
      </c>
      <c r="L5285">
        <v>113520</v>
      </c>
      <c r="M5285">
        <v>3.3786</v>
      </c>
      <c r="N5285">
        <v>270.28800000000001</v>
      </c>
      <c r="O5285">
        <v>0</v>
      </c>
      <c r="P5285">
        <v>0</v>
      </c>
      <c r="Q5285">
        <v>1422.3786</v>
      </c>
      <c r="R5285">
        <v>113790.288</v>
      </c>
      <c r="S5285" t="s">
        <v>1428</v>
      </c>
    </row>
    <row r="5286" spans="1:19">
      <c r="A5286" t="s">
        <v>5100</v>
      </c>
      <c r="B5286">
        <v>44339</v>
      </c>
      <c r="C5286" t="s">
        <v>5101</v>
      </c>
      <c r="D5286" s="132">
        <v>44339</v>
      </c>
      <c r="E5286" t="s">
        <v>1429</v>
      </c>
      <c r="F5286" t="s">
        <v>39</v>
      </c>
      <c r="G5286" t="s">
        <v>1469</v>
      </c>
      <c r="H5286" t="s">
        <v>13</v>
      </c>
      <c r="I5286" t="s">
        <v>1407</v>
      </c>
      <c r="J5286">
        <v>20</v>
      </c>
      <c r="K5286">
        <v>5415</v>
      </c>
      <c r="L5286">
        <v>108300</v>
      </c>
      <c r="M5286">
        <v>12.892899999999999</v>
      </c>
      <c r="N5286">
        <v>257.858</v>
      </c>
      <c r="O5286">
        <v>0</v>
      </c>
      <c r="P5286">
        <v>0</v>
      </c>
      <c r="Q5286">
        <v>5427.8928999999998</v>
      </c>
      <c r="R5286">
        <v>108557.85799999999</v>
      </c>
      <c r="S5286" t="s">
        <v>1428</v>
      </c>
    </row>
    <row r="5287" spans="1:19">
      <c r="A5287" t="s">
        <v>5102</v>
      </c>
      <c r="B5287">
        <v>44339</v>
      </c>
      <c r="C5287" t="s">
        <v>5103</v>
      </c>
      <c r="D5287" s="132">
        <v>44339</v>
      </c>
      <c r="E5287" t="s">
        <v>1429</v>
      </c>
      <c r="F5287" t="s">
        <v>38</v>
      </c>
      <c r="G5287" t="s">
        <v>37</v>
      </c>
      <c r="H5287" t="s">
        <v>13</v>
      </c>
      <c r="I5287" t="s">
        <v>1156</v>
      </c>
      <c r="J5287">
        <v>280</v>
      </c>
      <c r="K5287">
        <v>1419</v>
      </c>
      <c r="L5287">
        <v>397320</v>
      </c>
      <c r="M5287">
        <v>3.3786</v>
      </c>
      <c r="N5287">
        <v>946.00800000000004</v>
      </c>
      <c r="O5287">
        <v>0</v>
      </c>
      <c r="P5287">
        <v>0</v>
      </c>
      <c r="Q5287">
        <v>1422.3786</v>
      </c>
      <c r="R5287">
        <v>398266.00799999997</v>
      </c>
      <c r="S5287" t="s">
        <v>1428</v>
      </c>
    </row>
    <row r="5288" spans="1:19">
      <c r="A5288" t="s">
        <v>5102</v>
      </c>
      <c r="B5288">
        <v>44339</v>
      </c>
      <c r="C5288" t="s">
        <v>5103</v>
      </c>
      <c r="D5288" s="132">
        <v>44339</v>
      </c>
      <c r="E5288" t="s">
        <v>1429</v>
      </c>
      <c r="F5288" t="s">
        <v>38</v>
      </c>
      <c r="G5288" t="s">
        <v>37</v>
      </c>
      <c r="H5288" t="s">
        <v>13</v>
      </c>
      <c r="I5288" t="s">
        <v>1375</v>
      </c>
      <c r="J5288">
        <v>120</v>
      </c>
      <c r="K5288">
        <v>1400</v>
      </c>
      <c r="L5288">
        <v>168000</v>
      </c>
      <c r="M5288">
        <v>3.3332999999999999</v>
      </c>
      <c r="N5288">
        <v>399.99599999999998</v>
      </c>
      <c r="O5288">
        <v>0</v>
      </c>
      <c r="P5288">
        <v>0</v>
      </c>
      <c r="Q5288">
        <v>1403.3333</v>
      </c>
      <c r="R5288">
        <v>168399.99600000001</v>
      </c>
      <c r="S5288" t="s">
        <v>1428</v>
      </c>
    </row>
    <row r="5289" spans="1:19">
      <c r="A5289" t="s">
        <v>5102</v>
      </c>
      <c r="B5289">
        <v>44339</v>
      </c>
      <c r="C5289" t="s">
        <v>5103</v>
      </c>
      <c r="D5289" s="132">
        <v>44339</v>
      </c>
      <c r="E5289" t="s">
        <v>1429</v>
      </c>
      <c r="F5289" t="s">
        <v>38</v>
      </c>
      <c r="G5289" t="s">
        <v>37</v>
      </c>
      <c r="H5289" t="s">
        <v>13</v>
      </c>
      <c r="I5289" t="s">
        <v>1322</v>
      </c>
      <c r="J5289">
        <v>320</v>
      </c>
      <c r="K5289">
        <v>1361</v>
      </c>
      <c r="L5289">
        <v>435520</v>
      </c>
      <c r="M5289">
        <v>3.2404999999999999</v>
      </c>
      <c r="N5289">
        <v>1036.96</v>
      </c>
      <c r="O5289">
        <v>0</v>
      </c>
      <c r="P5289">
        <v>0</v>
      </c>
      <c r="Q5289">
        <v>1364.2405000000001</v>
      </c>
      <c r="R5289">
        <v>436556.96</v>
      </c>
      <c r="S5289" t="s">
        <v>1428</v>
      </c>
    </row>
    <row r="5290" spans="1:19">
      <c r="A5290" t="s">
        <v>5104</v>
      </c>
      <c r="B5290">
        <v>44339</v>
      </c>
      <c r="C5290" t="s">
        <v>5105</v>
      </c>
      <c r="D5290" s="132">
        <v>44339</v>
      </c>
      <c r="E5290" t="s">
        <v>1429</v>
      </c>
      <c r="F5290" t="s">
        <v>17</v>
      </c>
      <c r="G5290" t="s">
        <v>1047</v>
      </c>
      <c r="H5290" t="s">
        <v>13</v>
      </c>
      <c r="I5290" t="s">
        <v>1407</v>
      </c>
      <c r="J5290">
        <v>53</v>
      </c>
      <c r="K5290">
        <v>5415</v>
      </c>
      <c r="L5290">
        <v>286995</v>
      </c>
      <c r="M5290">
        <v>12.892899999999999</v>
      </c>
      <c r="N5290">
        <v>683.32370000000003</v>
      </c>
      <c r="O5290">
        <v>0</v>
      </c>
      <c r="P5290">
        <v>0</v>
      </c>
      <c r="Q5290">
        <v>5427.8928999999998</v>
      </c>
      <c r="R5290">
        <v>287678.32370000001</v>
      </c>
      <c r="S5290" t="s">
        <v>1428</v>
      </c>
    </row>
    <row r="5291" spans="1:19">
      <c r="A5291" t="s">
        <v>5106</v>
      </c>
      <c r="B5291">
        <v>44339</v>
      </c>
      <c r="C5291" t="s">
        <v>5107</v>
      </c>
      <c r="D5291" s="132">
        <v>44339</v>
      </c>
      <c r="E5291" t="s">
        <v>1429</v>
      </c>
      <c r="F5291" t="s">
        <v>15</v>
      </c>
      <c r="G5291" t="s">
        <v>1437</v>
      </c>
      <c r="H5291" t="s">
        <v>13</v>
      </c>
      <c r="I5291" t="s">
        <v>1407</v>
      </c>
      <c r="J5291">
        <v>18</v>
      </c>
      <c r="K5291">
        <v>5415</v>
      </c>
      <c r="L5291">
        <v>97470</v>
      </c>
      <c r="M5291">
        <v>12.892899999999999</v>
      </c>
      <c r="N5291">
        <v>232.07220000000001</v>
      </c>
      <c r="O5291">
        <v>0</v>
      </c>
      <c r="P5291">
        <v>0</v>
      </c>
      <c r="Q5291">
        <v>5427.8928999999998</v>
      </c>
      <c r="R5291">
        <v>97702.072199999995</v>
      </c>
      <c r="S5291" t="s">
        <v>1428</v>
      </c>
    </row>
    <row r="5292" spans="1:19">
      <c r="A5292" t="s">
        <v>5106</v>
      </c>
      <c r="B5292">
        <v>44339</v>
      </c>
      <c r="C5292" t="s">
        <v>5107</v>
      </c>
      <c r="D5292" s="132">
        <v>44339</v>
      </c>
      <c r="E5292" t="s">
        <v>1429</v>
      </c>
      <c r="F5292" t="s">
        <v>15</v>
      </c>
      <c r="G5292" t="s">
        <v>1437</v>
      </c>
      <c r="H5292" t="s">
        <v>13</v>
      </c>
      <c r="I5292" t="s">
        <v>1475</v>
      </c>
      <c r="J5292">
        <v>5</v>
      </c>
      <c r="K5292">
        <v>9035</v>
      </c>
      <c r="L5292">
        <v>45175</v>
      </c>
      <c r="M5292">
        <v>21.511900000000001</v>
      </c>
      <c r="N5292">
        <v>107.5595</v>
      </c>
      <c r="O5292">
        <v>0</v>
      </c>
      <c r="P5292">
        <v>0</v>
      </c>
      <c r="Q5292">
        <v>9056.5118999999995</v>
      </c>
      <c r="R5292">
        <v>45282.559500000003</v>
      </c>
      <c r="S5292" t="s">
        <v>1428</v>
      </c>
    </row>
    <row r="5293" spans="1:19">
      <c r="A5293" t="s">
        <v>5106</v>
      </c>
      <c r="B5293">
        <v>44339</v>
      </c>
      <c r="C5293" t="s">
        <v>5107</v>
      </c>
      <c r="D5293" s="132">
        <v>44339</v>
      </c>
      <c r="E5293" t="s">
        <v>1429</v>
      </c>
      <c r="F5293" t="s">
        <v>15</v>
      </c>
      <c r="G5293" t="s">
        <v>1437</v>
      </c>
      <c r="H5293" t="s">
        <v>13</v>
      </c>
      <c r="I5293" t="s">
        <v>1319</v>
      </c>
      <c r="J5293">
        <v>40</v>
      </c>
      <c r="K5293">
        <v>1244</v>
      </c>
      <c r="L5293">
        <v>49760</v>
      </c>
      <c r="M5293">
        <v>2.9619</v>
      </c>
      <c r="N5293">
        <v>118.476</v>
      </c>
      <c r="O5293">
        <v>0</v>
      </c>
      <c r="P5293">
        <v>0</v>
      </c>
      <c r="Q5293">
        <v>1246.9619</v>
      </c>
      <c r="R5293">
        <v>49878.476000000002</v>
      </c>
      <c r="S5293" t="s">
        <v>1428</v>
      </c>
    </row>
    <row r="5294" spans="1:19">
      <c r="A5294" t="s">
        <v>5106</v>
      </c>
      <c r="B5294">
        <v>44339</v>
      </c>
      <c r="C5294" t="s">
        <v>5107</v>
      </c>
      <c r="D5294" s="132">
        <v>44339</v>
      </c>
      <c r="E5294" t="s">
        <v>1429</v>
      </c>
      <c r="F5294" t="s">
        <v>15</v>
      </c>
      <c r="G5294" t="s">
        <v>1437</v>
      </c>
      <c r="H5294" t="s">
        <v>13</v>
      </c>
      <c r="I5294" t="s">
        <v>1408</v>
      </c>
      <c r="J5294">
        <v>8</v>
      </c>
      <c r="K5294">
        <v>7760</v>
      </c>
      <c r="L5294">
        <v>62080</v>
      </c>
      <c r="M5294">
        <v>18.476199999999999</v>
      </c>
      <c r="N5294">
        <v>147.80959999999999</v>
      </c>
      <c r="O5294">
        <v>0</v>
      </c>
      <c r="P5294">
        <v>0</v>
      </c>
      <c r="Q5294">
        <v>7778.4762000000001</v>
      </c>
      <c r="R5294">
        <v>62227.809600000001</v>
      </c>
      <c r="S5294" t="s">
        <v>1428</v>
      </c>
    </row>
    <row r="5295" spans="1:19">
      <c r="A5295" t="s">
        <v>5106</v>
      </c>
      <c r="B5295">
        <v>44339</v>
      </c>
      <c r="C5295" t="s">
        <v>5107</v>
      </c>
      <c r="D5295" s="132">
        <v>44339</v>
      </c>
      <c r="E5295" t="s">
        <v>1429</v>
      </c>
      <c r="F5295" t="s">
        <v>15</v>
      </c>
      <c r="G5295" t="s">
        <v>1437</v>
      </c>
      <c r="H5295" t="s">
        <v>13</v>
      </c>
      <c r="I5295" t="s">
        <v>1379</v>
      </c>
      <c r="J5295">
        <v>40</v>
      </c>
      <c r="K5295">
        <v>1186</v>
      </c>
      <c r="L5295">
        <v>47440</v>
      </c>
      <c r="M5295">
        <v>2.8237999999999999</v>
      </c>
      <c r="N5295">
        <v>112.952</v>
      </c>
      <c r="O5295">
        <v>0</v>
      </c>
      <c r="P5295">
        <v>0</v>
      </c>
      <c r="Q5295">
        <v>1188.8237999999999</v>
      </c>
      <c r="R5295">
        <v>47552.951999999997</v>
      </c>
      <c r="S5295" t="s">
        <v>1428</v>
      </c>
    </row>
    <row r="5296" spans="1:19">
      <c r="A5296" t="s">
        <v>5106</v>
      </c>
      <c r="B5296">
        <v>44339</v>
      </c>
      <c r="C5296" t="s">
        <v>5107</v>
      </c>
      <c r="D5296" s="132">
        <v>44339</v>
      </c>
      <c r="E5296" t="s">
        <v>1429</v>
      </c>
      <c r="F5296" t="s">
        <v>15</v>
      </c>
      <c r="G5296" t="s">
        <v>1437</v>
      </c>
      <c r="H5296" t="s">
        <v>13</v>
      </c>
      <c r="I5296" t="s">
        <v>1156</v>
      </c>
      <c r="J5296">
        <v>40</v>
      </c>
      <c r="K5296">
        <v>1419</v>
      </c>
      <c r="L5296">
        <v>56760</v>
      </c>
      <c r="M5296">
        <v>3.3786</v>
      </c>
      <c r="N5296">
        <v>135.14400000000001</v>
      </c>
      <c r="O5296">
        <v>0</v>
      </c>
      <c r="P5296">
        <v>0</v>
      </c>
      <c r="Q5296">
        <v>1422.3786</v>
      </c>
      <c r="R5296">
        <v>56895.144</v>
      </c>
      <c r="S5296" t="s">
        <v>1428</v>
      </c>
    </row>
    <row r="5297" spans="1:19">
      <c r="A5297" t="s">
        <v>5108</v>
      </c>
      <c r="B5297">
        <v>44339</v>
      </c>
      <c r="C5297" t="s">
        <v>5109</v>
      </c>
      <c r="D5297" s="132">
        <v>44339</v>
      </c>
      <c r="E5297" t="s">
        <v>1429</v>
      </c>
      <c r="F5297" t="s">
        <v>47</v>
      </c>
      <c r="G5297" t="s">
        <v>1454</v>
      </c>
      <c r="H5297" t="s">
        <v>13</v>
      </c>
      <c r="I5297" t="s">
        <v>1408</v>
      </c>
      <c r="J5297">
        <v>30</v>
      </c>
      <c r="K5297">
        <v>7760</v>
      </c>
      <c r="L5297">
        <v>232800</v>
      </c>
      <c r="M5297">
        <v>18.475999999999999</v>
      </c>
      <c r="N5297">
        <v>554.28</v>
      </c>
      <c r="O5297">
        <v>0</v>
      </c>
      <c r="P5297">
        <v>0</v>
      </c>
      <c r="Q5297">
        <v>7778.4762000000001</v>
      </c>
      <c r="R5297">
        <v>233354.28599999999</v>
      </c>
      <c r="S5297" t="s">
        <v>1428</v>
      </c>
    </row>
    <row r="5298" spans="1:19">
      <c r="A5298" t="s">
        <v>5108</v>
      </c>
      <c r="B5298">
        <v>44339</v>
      </c>
      <c r="C5298" t="s">
        <v>5109</v>
      </c>
      <c r="D5298" s="132">
        <v>44339</v>
      </c>
      <c r="E5298" t="s">
        <v>1429</v>
      </c>
      <c r="F5298" t="s">
        <v>47</v>
      </c>
      <c r="G5298" t="s">
        <v>1454</v>
      </c>
      <c r="H5298" t="s">
        <v>13</v>
      </c>
      <c r="I5298" t="s">
        <v>1420</v>
      </c>
      <c r="J5298">
        <v>20</v>
      </c>
      <c r="K5298">
        <v>9035</v>
      </c>
      <c r="L5298">
        <v>180700</v>
      </c>
      <c r="M5298">
        <v>21.512</v>
      </c>
      <c r="N5298">
        <v>430.24</v>
      </c>
      <c r="O5298">
        <v>0</v>
      </c>
      <c r="P5298">
        <v>0</v>
      </c>
      <c r="Q5298">
        <v>9056.5118999999995</v>
      </c>
      <c r="R5298">
        <v>181130.23800000001</v>
      </c>
      <c r="S5298" t="s">
        <v>1428</v>
      </c>
    </row>
    <row r="5299" spans="1:19">
      <c r="A5299" t="s">
        <v>5110</v>
      </c>
      <c r="B5299">
        <v>44339</v>
      </c>
      <c r="C5299" t="s">
        <v>5111</v>
      </c>
      <c r="D5299" s="132">
        <v>44339</v>
      </c>
      <c r="E5299" t="s">
        <v>1429</v>
      </c>
      <c r="F5299" t="s">
        <v>90</v>
      </c>
      <c r="G5299" t="s">
        <v>1017</v>
      </c>
      <c r="H5299" t="s">
        <v>1433</v>
      </c>
      <c r="I5299" t="s">
        <v>1407</v>
      </c>
      <c r="J5299">
        <v>13</v>
      </c>
      <c r="K5299">
        <v>5415</v>
      </c>
      <c r="L5299">
        <v>70395</v>
      </c>
      <c r="M5299">
        <v>12.893000000000001</v>
      </c>
      <c r="N5299">
        <v>167.60900000000001</v>
      </c>
      <c r="O5299">
        <v>0</v>
      </c>
      <c r="P5299">
        <v>0</v>
      </c>
      <c r="Q5299">
        <v>5427.8928999999998</v>
      </c>
      <c r="R5299">
        <v>70562.607699999993</v>
      </c>
      <c r="S5299" t="s">
        <v>1428</v>
      </c>
    </row>
    <row r="5300" spans="1:19">
      <c r="A5300" t="s">
        <v>5112</v>
      </c>
      <c r="B5300">
        <v>44339</v>
      </c>
      <c r="C5300" t="s">
        <v>5113</v>
      </c>
      <c r="D5300" s="132">
        <v>44339</v>
      </c>
      <c r="E5300" t="s">
        <v>1143</v>
      </c>
      <c r="F5300" t="s">
        <v>1476</v>
      </c>
      <c r="G5300" t="s">
        <v>1143</v>
      </c>
      <c r="H5300" t="s">
        <v>1143</v>
      </c>
      <c r="I5300" t="s">
        <v>1475</v>
      </c>
      <c r="J5300">
        <v>1</v>
      </c>
      <c r="K5300">
        <v>9162.5</v>
      </c>
      <c r="L5300">
        <v>9162.5</v>
      </c>
      <c r="M5300">
        <v>21.8155</v>
      </c>
      <c r="N5300">
        <v>21.8155</v>
      </c>
      <c r="O5300">
        <v>0</v>
      </c>
      <c r="P5300">
        <v>0</v>
      </c>
      <c r="Q5300">
        <v>9184.3155000000006</v>
      </c>
      <c r="R5300">
        <v>9184.3155000000006</v>
      </c>
      <c r="S5300" t="s">
        <v>1428</v>
      </c>
    </row>
    <row r="5301" spans="1:19">
      <c r="A5301" t="s">
        <v>5112</v>
      </c>
      <c r="B5301">
        <v>44339</v>
      </c>
      <c r="C5301" t="s">
        <v>5113</v>
      </c>
      <c r="D5301" s="132">
        <v>44339</v>
      </c>
      <c r="E5301" t="s">
        <v>1143</v>
      </c>
      <c r="F5301" t="s">
        <v>1476</v>
      </c>
      <c r="G5301" t="s">
        <v>1143</v>
      </c>
      <c r="H5301" t="s">
        <v>1143</v>
      </c>
      <c r="I5301" t="s">
        <v>1408</v>
      </c>
      <c r="J5301">
        <v>4</v>
      </c>
      <c r="K5301">
        <v>7870</v>
      </c>
      <c r="L5301">
        <v>31480</v>
      </c>
      <c r="M5301">
        <v>18.738099999999999</v>
      </c>
      <c r="N5301">
        <v>74.952399999999997</v>
      </c>
      <c r="O5301">
        <v>0</v>
      </c>
      <c r="P5301">
        <v>0</v>
      </c>
      <c r="Q5301">
        <v>7888.7380999999996</v>
      </c>
      <c r="R5301">
        <v>31554.952399999998</v>
      </c>
      <c r="S5301" t="s">
        <v>1428</v>
      </c>
    </row>
    <row r="5302" spans="1:19">
      <c r="A5302" t="s">
        <v>5114</v>
      </c>
      <c r="B5302">
        <v>44339</v>
      </c>
      <c r="C5302" t="s">
        <v>5115</v>
      </c>
      <c r="D5302" s="132">
        <v>44339</v>
      </c>
      <c r="E5302" t="s">
        <v>1143</v>
      </c>
      <c r="F5302" t="s">
        <v>1149</v>
      </c>
      <c r="G5302" t="s">
        <v>1143</v>
      </c>
      <c r="H5302" t="s">
        <v>1143</v>
      </c>
      <c r="I5302" t="s">
        <v>1344</v>
      </c>
      <c r="J5302">
        <v>1</v>
      </c>
      <c r="K5302">
        <v>9990</v>
      </c>
      <c r="L5302">
        <v>9990</v>
      </c>
      <c r="M5302">
        <v>23.785699999999999</v>
      </c>
      <c r="N5302">
        <v>23.785699999999999</v>
      </c>
      <c r="O5302">
        <v>0</v>
      </c>
      <c r="P5302">
        <v>0</v>
      </c>
      <c r="Q5302">
        <v>10013.7857</v>
      </c>
      <c r="R5302">
        <v>10013.7857</v>
      </c>
      <c r="S5302" t="s">
        <v>1428</v>
      </c>
    </row>
    <row r="5303" spans="1:19">
      <c r="A5303" t="s">
        <v>5114</v>
      </c>
      <c r="B5303">
        <v>44339</v>
      </c>
      <c r="C5303" t="s">
        <v>5115</v>
      </c>
      <c r="D5303" s="132">
        <v>44339</v>
      </c>
      <c r="E5303" t="s">
        <v>1143</v>
      </c>
      <c r="F5303" t="s">
        <v>1149</v>
      </c>
      <c r="G5303" t="s">
        <v>1143</v>
      </c>
      <c r="H5303" t="s">
        <v>1143</v>
      </c>
      <c r="I5303" t="s">
        <v>1408</v>
      </c>
      <c r="J5303">
        <v>2</v>
      </c>
      <c r="K5303">
        <v>7870</v>
      </c>
      <c r="L5303">
        <v>15740</v>
      </c>
      <c r="M5303">
        <v>18.738099999999999</v>
      </c>
      <c r="N5303">
        <v>37.476199999999999</v>
      </c>
      <c r="O5303">
        <v>0</v>
      </c>
      <c r="P5303">
        <v>0</v>
      </c>
      <c r="Q5303">
        <v>7888.7380999999996</v>
      </c>
      <c r="R5303">
        <v>15777.476199999999</v>
      </c>
      <c r="S5303" t="s">
        <v>1428</v>
      </c>
    </row>
    <row r="5304" spans="1:19">
      <c r="A5304" t="s">
        <v>5114</v>
      </c>
      <c r="B5304">
        <v>44339</v>
      </c>
      <c r="C5304" t="s">
        <v>5115</v>
      </c>
      <c r="D5304" s="132">
        <v>44339</v>
      </c>
      <c r="E5304" t="s">
        <v>1143</v>
      </c>
      <c r="F5304" t="s">
        <v>1149</v>
      </c>
      <c r="G5304" t="s">
        <v>1143</v>
      </c>
      <c r="H5304" t="s">
        <v>1143</v>
      </c>
      <c r="I5304" t="s">
        <v>1407</v>
      </c>
      <c r="J5304">
        <v>2</v>
      </c>
      <c r="K5304">
        <v>5492.5</v>
      </c>
      <c r="L5304">
        <v>10985</v>
      </c>
      <c r="M5304">
        <v>13.077400000000001</v>
      </c>
      <c r="N5304">
        <v>26.154800000000002</v>
      </c>
      <c r="O5304">
        <v>0</v>
      </c>
      <c r="P5304">
        <v>0</v>
      </c>
      <c r="Q5304">
        <v>5505.5774000000001</v>
      </c>
      <c r="R5304">
        <v>11011.1548</v>
      </c>
      <c r="S5304" t="s">
        <v>1428</v>
      </c>
    </row>
    <row r="5305" spans="1:19">
      <c r="A5305" t="s">
        <v>5114</v>
      </c>
      <c r="B5305">
        <v>44339</v>
      </c>
      <c r="C5305" t="s">
        <v>5115</v>
      </c>
      <c r="D5305" s="132">
        <v>44339</v>
      </c>
      <c r="E5305" t="s">
        <v>1143</v>
      </c>
      <c r="F5305" t="s">
        <v>1149</v>
      </c>
      <c r="G5305" t="s">
        <v>1143</v>
      </c>
      <c r="H5305" t="s">
        <v>1143</v>
      </c>
      <c r="I5305" t="s">
        <v>1375</v>
      </c>
      <c r="J5305">
        <v>2</v>
      </c>
      <c r="K5305">
        <v>1420</v>
      </c>
      <c r="L5305">
        <v>2840</v>
      </c>
      <c r="M5305">
        <v>3.3809999999999998</v>
      </c>
      <c r="N5305">
        <v>6.7619999999999996</v>
      </c>
      <c r="O5305">
        <v>0</v>
      </c>
      <c r="P5305">
        <v>0</v>
      </c>
      <c r="Q5305">
        <v>1423.3810000000001</v>
      </c>
      <c r="R5305">
        <v>2846.7620000000002</v>
      </c>
      <c r="S5305" t="s">
        <v>1428</v>
      </c>
    </row>
    <row r="5306" spans="1:19">
      <c r="A5306" t="s">
        <v>5116</v>
      </c>
      <c r="B5306">
        <v>44339</v>
      </c>
      <c r="C5306" t="s">
        <v>5117</v>
      </c>
      <c r="D5306" s="132">
        <v>44339</v>
      </c>
      <c r="E5306" t="s">
        <v>1143</v>
      </c>
      <c r="F5306" t="s">
        <v>4905</v>
      </c>
      <c r="G5306" t="s">
        <v>1143</v>
      </c>
      <c r="H5306" t="s">
        <v>1143</v>
      </c>
      <c r="I5306" t="s">
        <v>1408</v>
      </c>
      <c r="J5306">
        <v>1</v>
      </c>
      <c r="K5306">
        <v>7870</v>
      </c>
      <c r="L5306">
        <v>7870</v>
      </c>
      <c r="M5306">
        <v>18.738099999999999</v>
      </c>
      <c r="N5306">
        <v>18.738099999999999</v>
      </c>
      <c r="O5306">
        <v>0</v>
      </c>
      <c r="P5306">
        <v>0</v>
      </c>
      <c r="Q5306">
        <v>7888.7380999999996</v>
      </c>
      <c r="R5306">
        <v>7888.7380999999996</v>
      </c>
      <c r="S5306" t="s">
        <v>1428</v>
      </c>
    </row>
    <row r="5307" spans="1:19">
      <c r="A5307" t="s">
        <v>5116</v>
      </c>
      <c r="B5307">
        <v>44339</v>
      </c>
      <c r="C5307" t="s">
        <v>5117</v>
      </c>
      <c r="D5307" s="132">
        <v>44339</v>
      </c>
      <c r="E5307" t="s">
        <v>1143</v>
      </c>
      <c r="F5307" t="s">
        <v>4905</v>
      </c>
      <c r="G5307" t="s">
        <v>1143</v>
      </c>
      <c r="H5307" t="s">
        <v>1143</v>
      </c>
      <c r="I5307" t="s">
        <v>1322</v>
      </c>
      <c r="J5307">
        <v>5</v>
      </c>
      <c r="K5307">
        <v>1380</v>
      </c>
      <c r="L5307">
        <v>6900</v>
      </c>
      <c r="M5307">
        <v>3.2856999999999998</v>
      </c>
      <c r="N5307">
        <v>16.4285</v>
      </c>
      <c r="O5307">
        <v>0</v>
      </c>
      <c r="P5307">
        <v>0</v>
      </c>
      <c r="Q5307">
        <v>1383.2856999999999</v>
      </c>
      <c r="R5307">
        <v>6916.4285</v>
      </c>
      <c r="S5307" t="s">
        <v>1428</v>
      </c>
    </row>
    <row r="5308" spans="1:19">
      <c r="A5308" t="s">
        <v>5116</v>
      </c>
      <c r="B5308">
        <v>44339</v>
      </c>
      <c r="C5308" t="s">
        <v>5117</v>
      </c>
      <c r="D5308" s="132">
        <v>44339</v>
      </c>
      <c r="E5308" t="s">
        <v>1143</v>
      </c>
      <c r="F5308" t="s">
        <v>4905</v>
      </c>
      <c r="G5308" t="s">
        <v>1143</v>
      </c>
      <c r="H5308" t="s">
        <v>1143</v>
      </c>
      <c r="I5308" t="s">
        <v>1156</v>
      </c>
      <c r="J5308">
        <v>5</v>
      </c>
      <c r="K5308">
        <v>1439.5</v>
      </c>
      <c r="L5308">
        <v>7197.5</v>
      </c>
      <c r="M5308">
        <v>3.4274</v>
      </c>
      <c r="N5308">
        <v>17.137</v>
      </c>
      <c r="O5308">
        <v>0</v>
      </c>
      <c r="P5308">
        <v>0</v>
      </c>
      <c r="Q5308">
        <v>1442.9274</v>
      </c>
      <c r="R5308">
        <v>7214.6369999999997</v>
      </c>
      <c r="S5308" t="s">
        <v>1428</v>
      </c>
    </row>
    <row r="5309" spans="1:19">
      <c r="A5309" t="s">
        <v>5116</v>
      </c>
      <c r="B5309">
        <v>44339</v>
      </c>
      <c r="C5309" t="s">
        <v>5117</v>
      </c>
      <c r="D5309" s="132">
        <v>44339</v>
      </c>
      <c r="E5309" t="s">
        <v>1143</v>
      </c>
      <c r="F5309" t="s">
        <v>4905</v>
      </c>
      <c r="G5309" t="s">
        <v>1143</v>
      </c>
      <c r="H5309" t="s">
        <v>1143</v>
      </c>
      <c r="I5309" t="s">
        <v>1375</v>
      </c>
      <c r="J5309">
        <v>5</v>
      </c>
      <c r="K5309">
        <v>1420</v>
      </c>
      <c r="L5309">
        <v>7100</v>
      </c>
      <c r="M5309">
        <v>3.3809999999999998</v>
      </c>
      <c r="N5309">
        <v>16.905000000000001</v>
      </c>
      <c r="O5309">
        <v>0</v>
      </c>
      <c r="P5309">
        <v>0</v>
      </c>
      <c r="Q5309">
        <v>1423.3810000000001</v>
      </c>
      <c r="R5309">
        <v>7116.9049999999997</v>
      </c>
      <c r="S5309" t="s">
        <v>1428</v>
      </c>
    </row>
    <row r="5310" spans="1:19">
      <c r="A5310" t="s">
        <v>5118</v>
      </c>
      <c r="B5310">
        <v>44339</v>
      </c>
      <c r="C5310" t="s">
        <v>5119</v>
      </c>
      <c r="D5310" s="132">
        <v>44339</v>
      </c>
      <c r="E5310" t="s">
        <v>1143</v>
      </c>
      <c r="F5310" t="s">
        <v>1455</v>
      </c>
      <c r="G5310" t="s">
        <v>1143</v>
      </c>
      <c r="H5310" t="s">
        <v>1143</v>
      </c>
      <c r="I5310" t="s">
        <v>1475</v>
      </c>
      <c r="J5310">
        <v>2</v>
      </c>
      <c r="K5310">
        <v>9162.5</v>
      </c>
      <c r="L5310">
        <v>18325</v>
      </c>
      <c r="M5310">
        <v>21.8155</v>
      </c>
      <c r="N5310">
        <v>43.631</v>
      </c>
      <c r="O5310">
        <v>0</v>
      </c>
      <c r="P5310">
        <v>0</v>
      </c>
      <c r="Q5310">
        <v>9184.3155000000006</v>
      </c>
      <c r="R5310">
        <v>18368.631000000001</v>
      </c>
      <c r="S5310" t="s">
        <v>1428</v>
      </c>
    </row>
    <row r="5311" spans="1:19">
      <c r="A5311" t="s">
        <v>5118</v>
      </c>
      <c r="B5311">
        <v>44339</v>
      </c>
      <c r="C5311" t="s">
        <v>5119</v>
      </c>
      <c r="D5311" s="132">
        <v>44339</v>
      </c>
      <c r="E5311" t="s">
        <v>1143</v>
      </c>
      <c r="F5311" t="s">
        <v>1455</v>
      </c>
      <c r="G5311" t="s">
        <v>1143</v>
      </c>
      <c r="H5311" t="s">
        <v>1143</v>
      </c>
      <c r="I5311" t="s">
        <v>1407</v>
      </c>
      <c r="J5311">
        <v>2</v>
      </c>
      <c r="K5311">
        <v>5492.5</v>
      </c>
      <c r="L5311">
        <v>10985</v>
      </c>
      <c r="M5311">
        <v>13.077400000000001</v>
      </c>
      <c r="N5311">
        <v>26.154800000000002</v>
      </c>
      <c r="O5311">
        <v>0</v>
      </c>
      <c r="P5311">
        <v>0</v>
      </c>
      <c r="Q5311">
        <v>5505.5774000000001</v>
      </c>
      <c r="R5311">
        <v>11011.1548</v>
      </c>
      <c r="S5311" t="s">
        <v>1428</v>
      </c>
    </row>
    <row r="5312" spans="1:19">
      <c r="A5312" t="s">
        <v>5120</v>
      </c>
      <c r="B5312">
        <v>44339</v>
      </c>
      <c r="C5312" t="s">
        <v>5121</v>
      </c>
      <c r="D5312" s="132">
        <v>44339</v>
      </c>
      <c r="E5312" t="s">
        <v>1143</v>
      </c>
      <c r="F5312" t="s">
        <v>1410</v>
      </c>
      <c r="G5312" t="s">
        <v>1143</v>
      </c>
      <c r="H5312" t="s">
        <v>1143</v>
      </c>
      <c r="I5312" t="s">
        <v>1407</v>
      </c>
      <c r="J5312">
        <v>2</v>
      </c>
      <c r="K5312">
        <v>5492.5</v>
      </c>
      <c r="L5312">
        <v>10985</v>
      </c>
      <c r="M5312">
        <v>13.077400000000001</v>
      </c>
      <c r="N5312">
        <v>26.154800000000002</v>
      </c>
      <c r="O5312">
        <v>0</v>
      </c>
      <c r="P5312">
        <v>0</v>
      </c>
      <c r="Q5312">
        <v>5505.5774000000001</v>
      </c>
      <c r="R5312">
        <v>11011.1548</v>
      </c>
      <c r="S5312" t="s">
        <v>1428</v>
      </c>
    </row>
    <row r="5313" spans="1:19">
      <c r="A5313" t="s">
        <v>5122</v>
      </c>
      <c r="B5313">
        <v>44339</v>
      </c>
      <c r="C5313" t="s">
        <v>5123</v>
      </c>
      <c r="D5313" s="132">
        <v>44339</v>
      </c>
      <c r="E5313" t="s">
        <v>1143</v>
      </c>
      <c r="F5313" t="s">
        <v>3899</v>
      </c>
      <c r="G5313" t="s">
        <v>1143</v>
      </c>
      <c r="H5313" t="s">
        <v>1143</v>
      </c>
      <c r="I5313" t="s">
        <v>1344</v>
      </c>
      <c r="J5313">
        <v>2</v>
      </c>
      <c r="K5313">
        <v>9990</v>
      </c>
      <c r="L5313">
        <v>19980</v>
      </c>
      <c r="M5313">
        <v>23.785699999999999</v>
      </c>
      <c r="N5313">
        <v>47.571399999999997</v>
      </c>
      <c r="O5313">
        <v>0</v>
      </c>
      <c r="P5313">
        <v>0</v>
      </c>
      <c r="Q5313">
        <v>10013.7857</v>
      </c>
      <c r="R5313">
        <v>20027.571400000001</v>
      </c>
      <c r="S5313" t="s">
        <v>1428</v>
      </c>
    </row>
    <row r="5314" spans="1:19">
      <c r="A5314" t="s">
        <v>5124</v>
      </c>
      <c r="B5314">
        <v>44339</v>
      </c>
      <c r="C5314" t="s">
        <v>5125</v>
      </c>
      <c r="D5314" s="132">
        <v>44339</v>
      </c>
      <c r="E5314" t="s">
        <v>1143</v>
      </c>
      <c r="F5314" t="s">
        <v>1317</v>
      </c>
      <c r="G5314" t="s">
        <v>1143</v>
      </c>
      <c r="H5314" t="s">
        <v>1143</v>
      </c>
      <c r="I5314" t="s">
        <v>1407</v>
      </c>
      <c r="J5314">
        <v>2</v>
      </c>
      <c r="K5314">
        <v>5492.5</v>
      </c>
      <c r="L5314">
        <v>10985</v>
      </c>
      <c r="M5314">
        <v>13.077400000000001</v>
      </c>
      <c r="N5314">
        <v>26.154800000000002</v>
      </c>
      <c r="O5314">
        <v>0</v>
      </c>
      <c r="P5314">
        <v>0</v>
      </c>
      <c r="Q5314">
        <v>5505.5774000000001</v>
      </c>
      <c r="R5314">
        <v>11011.1548</v>
      </c>
      <c r="S5314" t="s">
        <v>1428</v>
      </c>
    </row>
    <row r="5315" spans="1:19">
      <c r="A5315" t="s">
        <v>5124</v>
      </c>
      <c r="B5315">
        <v>44339</v>
      </c>
      <c r="C5315" t="s">
        <v>5125</v>
      </c>
      <c r="D5315" s="132">
        <v>44339</v>
      </c>
      <c r="E5315" t="s">
        <v>1143</v>
      </c>
      <c r="F5315" t="s">
        <v>1317</v>
      </c>
      <c r="G5315" t="s">
        <v>1143</v>
      </c>
      <c r="H5315" t="s">
        <v>1143</v>
      </c>
      <c r="I5315" t="s">
        <v>1344</v>
      </c>
      <c r="J5315">
        <v>1</v>
      </c>
      <c r="K5315">
        <v>9990</v>
      </c>
      <c r="L5315">
        <v>9990</v>
      </c>
      <c r="M5315">
        <v>23.785699999999999</v>
      </c>
      <c r="N5315">
        <v>23.785699999999999</v>
      </c>
      <c r="O5315">
        <v>0</v>
      </c>
      <c r="P5315">
        <v>0</v>
      </c>
      <c r="Q5315">
        <v>10013.7857</v>
      </c>
      <c r="R5315">
        <v>10013.7857</v>
      </c>
      <c r="S5315" t="s">
        <v>1428</v>
      </c>
    </row>
    <row r="5316" spans="1:19">
      <c r="A5316" t="s">
        <v>5126</v>
      </c>
      <c r="B5316">
        <v>44339</v>
      </c>
      <c r="C5316" t="s">
        <v>5127</v>
      </c>
      <c r="D5316" s="132">
        <v>44339</v>
      </c>
      <c r="E5316" t="s">
        <v>1143</v>
      </c>
      <c r="F5316" t="s">
        <v>1472</v>
      </c>
      <c r="G5316" t="s">
        <v>1143</v>
      </c>
      <c r="H5316" t="s">
        <v>1143</v>
      </c>
      <c r="I5316" t="s">
        <v>1407</v>
      </c>
      <c r="J5316">
        <v>1</v>
      </c>
      <c r="K5316">
        <v>5492.5</v>
      </c>
      <c r="L5316">
        <v>5492.5</v>
      </c>
      <c r="M5316">
        <v>13.077400000000001</v>
      </c>
      <c r="N5316">
        <v>13.077400000000001</v>
      </c>
      <c r="O5316">
        <v>0</v>
      </c>
      <c r="P5316">
        <v>0</v>
      </c>
      <c r="Q5316">
        <v>5505.5774000000001</v>
      </c>
      <c r="R5316">
        <v>5505.5774000000001</v>
      </c>
      <c r="S5316" t="s">
        <v>1428</v>
      </c>
    </row>
    <row r="5317" spans="1:19">
      <c r="A5317" t="s">
        <v>5126</v>
      </c>
      <c r="B5317">
        <v>44339</v>
      </c>
      <c r="C5317" t="s">
        <v>5127</v>
      </c>
      <c r="D5317" s="132">
        <v>44339</v>
      </c>
      <c r="E5317" t="s">
        <v>1143</v>
      </c>
      <c r="F5317" t="s">
        <v>1472</v>
      </c>
      <c r="G5317" t="s">
        <v>1143</v>
      </c>
      <c r="H5317" t="s">
        <v>1143</v>
      </c>
      <c r="I5317" t="s">
        <v>1408</v>
      </c>
      <c r="J5317">
        <v>5</v>
      </c>
      <c r="K5317">
        <v>7870</v>
      </c>
      <c r="L5317">
        <v>39350</v>
      </c>
      <c r="M5317">
        <v>18.738099999999999</v>
      </c>
      <c r="N5317">
        <v>93.6905</v>
      </c>
      <c r="O5317">
        <v>0</v>
      </c>
      <c r="P5317">
        <v>0</v>
      </c>
      <c r="Q5317">
        <v>7888.7380999999996</v>
      </c>
      <c r="R5317">
        <v>39443.690499999997</v>
      </c>
      <c r="S5317" t="s">
        <v>1428</v>
      </c>
    </row>
    <row r="5318" spans="1:19">
      <c r="A5318" t="s">
        <v>5126</v>
      </c>
      <c r="B5318">
        <v>44339</v>
      </c>
      <c r="C5318" t="s">
        <v>5127</v>
      </c>
      <c r="D5318" s="132">
        <v>44339</v>
      </c>
      <c r="E5318" t="s">
        <v>1143</v>
      </c>
      <c r="F5318" t="s">
        <v>1472</v>
      </c>
      <c r="G5318" t="s">
        <v>1143</v>
      </c>
      <c r="H5318" t="s">
        <v>1143</v>
      </c>
      <c r="I5318" t="s">
        <v>1420</v>
      </c>
      <c r="J5318">
        <v>1</v>
      </c>
      <c r="K5318">
        <v>9162.5</v>
      </c>
      <c r="L5318">
        <v>9162.5</v>
      </c>
      <c r="M5318">
        <v>21.8155</v>
      </c>
      <c r="N5318">
        <v>21.8155</v>
      </c>
      <c r="O5318">
        <v>0</v>
      </c>
      <c r="P5318">
        <v>0</v>
      </c>
      <c r="Q5318">
        <v>9184.3155000000006</v>
      </c>
      <c r="R5318">
        <v>9184.3155000000006</v>
      </c>
      <c r="S5318" t="s">
        <v>1428</v>
      </c>
    </row>
    <row r="5319" spans="1:19">
      <c r="A5319" t="s">
        <v>5126</v>
      </c>
      <c r="B5319">
        <v>44339</v>
      </c>
      <c r="C5319" t="s">
        <v>5127</v>
      </c>
      <c r="D5319" s="132">
        <v>44339</v>
      </c>
      <c r="E5319" t="s">
        <v>1143</v>
      </c>
      <c r="F5319" t="s">
        <v>1472</v>
      </c>
      <c r="G5319" t="s">
        <v>1143</v>
      </c>
      <c r="H5319" t="s">
        <v>1143</v>
      </c>
      <c r="I5319" t="s">
        <v>1344</v>
      </c>
      <c r="J5319">
        <v>2</v>
      </c>
      <c r="K5319">
        <v>9990</v>
      </c>
      <c r="L5319">
        <v>19980</v>
      </c>
      <c r="M5319">
        <v>23.785699999999999</v>
      </c>
      <c r="N5319">
        <v>47.571399999999997</v>
      </c>
      <c r="O5319">
        <v>0</v>
      </c>
      <c r="P5319">
        <v>0</v>
      </c>
      <c r="Q5319">
        <v>10013.7857</v>
      </c>
      <c r="R5319">
        <v>20027.571400000001</v>
      </c>
      <c r="S5319" t="s">
        <v>1428</v>
      </c>
    </row>
    <row r="5320" spans="1:19">
      <c r="A5320" t="s">
        <v>5128</v>
      </c>
      <c r="B5320">
        <v>44339</v>
      </c>
      <c r="C5320" t="s">
        <v>5129</v>
      </c>
      <c r="D5320" s="132">
        <v>44339</v>
      </c>
      <c r="E5320" t="s">
        <v>1143</v>
      </c>
      <c r="F5320" t="s">
        <v>1150</v>
      </c>
      <c r="G5320" t="s">
        <v>1143</v>
      </c>
      <c r="H5320" t="s">
        <v>1143</v>
      </c>
      <c r="I5320" t="s">
        <v>1407</v>
      </c>
      <c r="J5320">
        <v>6</v>
      </c>
      <c r="K5320">
        <v>5492.5</v>
      </c>
      <c r="L5320">
        <v>32955</v>
      </c>
      <c r="M5320">
        <v>13.077400000000001</v>
      </c>
      <c r="N5320">
        <v>78.464399999999998</v>
      </c>
      <c r="O5320">
        <v>0</v>
      </c>
      <c r="P5320">
        <v>0</v>
      </c>
      <c r="Q5320">
        <v>5505.5774000000001</v>
      </c>
      <c r="R5320">
        <v>33033.464399999997</v>
      </c>
      <c r="S5320" t="s">
        <v>1428</v>
      </c>
    </row>
    <row r="5321" spans="1:19">
      <c r="A5321" t="s">
        <v>5130</v>
      </c>
      <c r="B5321">
        <v>44339</v>
      </c>
      <c r="C5321" t="s">
        <v>5131</v>
      </c>
      <c r="D5321" s="132">
        <v>44339</v>
      </c>
      <c r="E5321" t="s">
        <v>1143</v>
      </c>
      <c r="F5321" t="s">
        <v>1318</v>
      </c>
      <c r="G5321" t="s">
        <v>1143</v>
      </c>
      <c r="H5321" t="s">
        <v>1143</v>
      </c>
      <c r="I5321" t="s">
        <v>1379</v>
      </c>
      <c r="J5321">
        <v>5</v>
      </c>
      <c r="K5321">
        <v>1203</v>
      </c>
      <c r="L5321">
        <v>6015</v>
      </c>
      <c r="M5321">
        <v>2.8643000000000001</v>
      </c>
      <c r="N5321">
        <v>14.3215</v>
      </c>
      <c r="O5321">
        <v>0</v>
      </c>
      <c r="P5321">
        <v>0</v>
      </c>
      <c r="Q5321">
        <v>1205.8643</v>
      </c>
      <c r="R5321">
        <v>6029.3215</v>
      </c>
      <c r="S5321" t="s">
        <v>1428</v>
      </c>
    </row>
    <row r="5322" spans="1:19">
      <c r="A5322" t="s">
        <v>5130</v>
      </c>
      <c r="B5322">
        <v>44339</v>
      </c>
      <c r="C5322" t="s">
        <v>5131</v>
      </c>
      <c r="D5322" s="132">
        <v>44339</v>
      </c>
      <c r="E5322" t="s">
        <v>1143</v>
      </c>
      <c r="F5322" t="s">
        <v>1318</v>
      </c>
      <c r="G5322" t="s">
        <v>1143</v>
      </c>
      <c r="H5322" t="s">
        <v>1143</v>
      </c>
      <c r="I5322" t="s">
        <v>1375</v>
      </c>
      <c r="J5322">
        <v>5</v>
      </c>
      <c r="K5322">
        <v>1420</v>
      </c>
      <c r="L5322">
        <v>7100</v>
      </c>
      <c r="M5322">
        <v>3.3809999999999998</v>
      </c>
      <c r="N5322">
        <v>16.905000000000001</v>
      </c>
      <c r="O5322">
        <v>0</v>
      </c>
      <c r="P5322">
        <v>0</v>
      </c>
      <c r="Q5322">
        <v>1423.3810000000001</v>
      </c>
      <c r="R5322">
        <v>7116.9049999999997</v>
      </c>
      <c r="S5322" t="s">
        <v>1428</v>
      </c>
    </row>
    <row r="5323" spans="1:19">
      <c r="A5323" t="s">
        <v>5130</v>
      </c>
      <c r="B5323">
        <v>44339</v>
      </c>
      <c r="C5323" t="s">
        <v>5131</v>
      </c>
      <c r="D5323" s="132">
        <v>44339</v>
      </c>
      <c r="E5323" t="s">
        <v>1143</v>
      </c>
      <c r="F5323" t="s">
        <v>1318</v>
      </c>
      <c r="G5323" t="s">
        <v>1143</v>
      </c>
      <c r="H5323" t="s">
        <v>1143</v>
      </c>
      <c r="I5323" t="s">
        <v>1344</v>
      </c>
      <c r="J5323">
        <v>1</v>
      </c>
      <c r="K5323">
        <v>9990</v>
      </c>
      <c r="L5323">
        <v>9990</v>
      </c>
      <c r="M5323">
        <v>23.785699999999999</v>
      </c>
      <c r="N5323">
        <v>23.785699999999999</v>
      </c>
      <c r="O5323">
        <v>0</v>
      </c>
      <c r="P5323">
        <v>0</v>
      </c>
      <c r="Q5323">
        <v>10013.7857</v>
      </c>
      <c r="R5323">
        <v>10013.7857</v>
      </c>
      <c r="S5323" t="s">
        <v>1428</v>
      </c>
    </row>
    <row r="5324" spans="1:19">
      <c r="A5324" t="s">
        <v>5130</v>
      </c>
      <c r="B5324">
        <v>44339</v>
      </c>
      <c r="C5324" t="s">
        <v>5131</v>
      </c>
      <c r="D5324" s="132">
        <v>44339</v>
      </c>
      <c r="E5324" t="s">
        <v>1143</v>
      </c>
      <c r="F5324" t="s">
        <v>1318</v>
      </c>
      <c r="G5324" t="s">
        <v>1143</v>
      </c>
      <c r="H5324" t="s">
        <v>1143</v>
      </c>
      <c r="I5324" t="s">
        <v>1153</v>
      </c>
      <c r="J5324">
        <v>1</v>
      </c>
      <c r="K5324">
        <v>9162.18</v>
      </c>
      <c r="L5324">
        <v>9162.18</v>
      </c>
      <c r="M5324">
        <v>21.814699999999998</v>
      </c>
      <c r="N5324">
        <v>21.814699999999998</v>
      </c>
      <c r="O5324">
        <v>0</v>
      </c>
      <c r="P5324">
        <v>0</v>
      </c>
      <c r="Q5324">
        <v>9183.9946999999993</v>
      </c>
      <c r="R5324">
        <v>9183.9946999999993</v>
      </c>
      <c r="S5324" t="s">
        <v>1428</v>
      </c>
    </row>
    <row r="5325" spans="1:19">
      <c r="A5325" t="s">
        <v>5132</v>
      </c>
      <c r="B5325">
        <v>44339</v>
      </c>
      <c r="C5325" t="s">
        <v>5133</v>
      </c>
      <c r="D5325" s="132">
        <v>44339</v>
      </c>
      <c r="E5325" t="s">
        <v>1143</v>
      </c>
      <c r="F5325" t="s">
        <v>1315</v>
      </c>
      <c r="G5325" t="s">
        <v>1143</v>
      </c>
      <c r="H5325" t="s">
        <v>1143</v>
      </c>
      <c r="I5325" t="s">
        <v>1322</v>
      </c>
      <c r="J5325">
        <v>2</v>
      </c>
      <c r="K5325">
        <v>1380</v>
      </c>
      <c r="L5325">
        <v>2760</v>
      </c>
      <c r="M5325">
        <v>3.2856999999999998</v>
      </c>
      <c r="N5325">
        <v>6.5713999999999997</v>
      </c>
      <c r="O5325">
        <v>0</v>
      </c>
      <c r="P5325">
        <v>0</v>
      </c>
      <c r="Q5325">
        <v>1383.2856999999999</v>
      </c>
      <c r="R5325">
        <v>2766.5713999999998</v>
      </c>
      <c r="S5325" t="s">
        <v>1428</v>
      </c>
    </row>
    <row r="5326" spans="1:19">
      <c r="A5326" t="s">
        <v>5132</v>
      </c>
      <c r="B5326">
        <v>44339</v>
      </c>
      <c r="C5326" t="s">
        <v>5133</v>
      </c>
      <c r="D5326" s="132">
        <v>44339</v>
      </c>
      <c r="E5326" t="s">
        <v>1143</v>
      </c>
      <c r="F5326" t="s">
        <v>1315</v>
      </c>
      <c r="G5326" t="s">
        <v>1143</v>
      </c>
      <c r="H5326" t="s">
        <v>1143</v>
      </c>
      <c r="I5326" t="s">
        <v>1156</v>
      </c>
      <c r="J5326">
        <v>5</v>
      </c>
      <c r="K5326">
        <v>1439.5</v>
      </c>
      <c r="L5326">
        <v>7197.5</v>
      </c>
      <c r="M5326">
        <v>3.4274</v>
      </c>
      <c r="N5326">
        <v>17.137</v>
      </c>
      <c r="O5326">
        <v>0</v>
      </c>
      <c r="P5326">
        <v>0</v>
      </c>
      <c r="Q5326">
        <v>1442.9274</v>
      </c>
      <c r="R5326">
        <v>7214.6369999999997</v>
      </c>
      <c r="S5326" t="s">
        <v>1428</v>
      </c>
    </row>
    <row r="5327" spans="1:19">
      <c r="A5327" t="s">
        <v>5134</v>
      </c>
      <c r="B5327">
        <v>44339</v>
      </c>
      <c r="C5327" t="s">
        <v>5135</v>
      </c>
      <c r="D5327" s="132">
        <v>44339</v>
      </c>
      <c r="E5327" t="s">
        <v>1143</v>
      </c>
      <c r="F5327" t="s">
        <v>1314</v>
      </c>
      <c r="G5327" t="s">
        <v>1143</v>
      </c>
      <c r="H5327" t="s">
        <v>1143</v>
      </c>
      <c r="I5327" t="s">
        <v>1407</v>
      </c>
      <c r="J5327">
        <v>2</v>
      </c>
      <c r="K5327">
        <v>5492.5</v>
      </c>
      <c r="L5327">
        <v>10985</v>
      </c>
      <c r="M5327">
        <v>13.077400000000001</v>
      </c>
      <c r="N5327">
        <v>26.154800000000002</v>
      </c>
      <c r="O5327">
        <v>0</v>
      </c>
      <c r="P5327">
        <v>0</v>
      </c>
      <c r="Q5327">
        <v>5505.5774000000001</v>
      </c>
      <c r="R5327">
        <v>11011.1548</v>
      </c>
      <c r="S5327" t="s">
        <v>1428</v>
      </c>
    </row>
    <row r="5328" spans="1:19">
      <c r="A5328" t="s">
        <v>5134</v>
      </c>
      <c r="B5328">
        <v>44339</v>
      </c>
      <c r="C5328" t="s">
        <v>5135</v>
      </c>
      <c r="D5328" s="132">
        <v>44339</v>
      </c>
      <c r="E5328" t="s">
        <v>1143</v>
      </c>
      <c r="F5328" t="s">
        <v>1314</v>
      </c>
      <c r="G5328" t="s">
        <v>1143</v>
      </c>
      <c r="H5328" t="s">
        <v>1143</v>
      </c>
      <c r="I5328" t="s">
        <v>1375</v>
      </c>
      <c r="J5328">
        <v>10</v>
      </c>
      <c r="K5328">
        <v>1420</v>
      </c>
      <c r="L5328">
        <v>14200</v>
      </c>
      <c r="M5328">
        <v>3.3809999999999998</v>
      </c>
      <c r="N5328">
        <v>33.81</v>
      </c>
      <c r="O5328">
        <v>0</v>
      </c>
      <c r="P5328">
        <v>0</v>
      </c>
      <c r="Q5328">
        <v>1423.3810000000001</v>
      </c>
      <c r="R5328">
        <v>14233.81</v>
      </c>
      <c r="S5328" t="s">
        <v>1428</v>
      </c>
    </row>
    <row r="5329" spans="1:19">
      <c r="A5329" t="s">
        <v>5136</v>
      </c>
      <c r="B5329">
        <v>44339</v>
      </c>
      <c r="C5329" t="s">
        <v>5137</v>
      </c>
      <c r="D5329" s="132">
        <v>44339</v>
      </c>
      <c r="E5329" t="s">
        <v>1429</v>
      </c>
      <c r="F5329" t="s">
        <v>97</v>
      </c>
      <c r="G5329" t="s">
        <v>1012</v>
      </c>
      <c r="H5329" t="s">
        <v>1433</v>
      </c>
      <c r="I5329" t="s">
        <v>1379</v>
      </c>
      <c r="J5329">
        <v>20</v>
      </c>
      <c r="K5329">
        <v>1186</v>
      </c>
      <c r="L5329">
        <v>23720</v>
      </c>
      <c r="M5329">
        <v>2.8239999999999998</v>
      </c>
      <c r="N5329">
        <v>56.48</v>
      </c>
      <c r="O5329">
        <v>0</v>
      </c>
      <c r="P5329">
        <v>0</v>
      </c>
      <c r="Q5329">
        <v>1188.8237999999999</v>
      </c>
      <c r="R5329">
        <v>23776.475999999999</v>
      </c>
      <c r="S5329" t="s">
        <v>1428</v>
      </c>
    </row>
    <row r="5330" spans="1:19">
      <c r="A5330" t="s">
        <v>5136</v>
      </c>
      <c r="B5330">
        <v>44339</v>
      </c>
      <c r="C5330" t="s">
        <v>5137</v>
      </c>
      <c r="D5330" s="132">
        <v>44339</v>
      </c>
      <c r="E5330" t="s">
        <v>1429</v>
      </c>
      <c r="F5330" t="s">
        <v>97</v>
      </c>
      <c r="G5330" t="s">
        <v>1012</v>
      </c>
      <c r="H5330" t="s">
        <v>1433</v>
      </c>
      <c r="I5330" t="s">
        <v>1408</v>
      </c>
      <c r="J5330">
        <v>10</v>
      </c>
      <c r="K5330">
        <v>7760</v>
      </c>
      <c r="L5330">
        <v>77600</v>
      </c>
      <c r="M5330">
        <v>18.475999999999999</v>
      </c>
      <c r="N5330">
        <v>184.76</v>
      </c>
      <c r="O5330">
        <v>0</v>
      </c>
      <c r="P5330">
        <v>0</v>
      </c>
      <c r="Q5330">
        <v>7778.4762000000001</v>
      </c>
      <c r="R5330">
        <v>77784.762000000002</v>
      </c>
      <c r="S5330" t="s">
        <v>1428</v>
      </c>
    </row>
    <row r="5331" spans="1:19">
      <c r="A5331" t="s">
        <v>5136</v>
      </c>
      <c r="B5331">
        <v>44339</v>
      </c>
      <c r="C5331" t="s">
        <v>5137</v>
      </c>
      <c r="D5331" s="132">
        <v>44339</v>
      </c>
      <c r="E5331" t="s">
        <v>1429</v>
      </c>
      <c r="F5331" t="s">
        <v>97</v>
      </c>
      <c r="G5331" t="s">
        <v>1012</v>
      </c>
      <c r="H5331" t="s">
        <v>1433</v>
      </c>
      <c r="I5331" t="s">
        <v>1407</v>
      </c>
      <c r="J5331">
        <v>12</v>
      </c>
      <c r="K5331">
        <v>5415</v>
      </c>
      <c r="L5331">
        <v>64980</v>
      </c>
      <c r="M5331">
        <v>12.893000000000001</v>
      </c>
      <c r="N5331">
        <v>154.71600000000001</v>
      </c>
      <c r="O5331">
        <v>0</v>
      </c>
      <c r="P5331">
        <v>0</v>
      </c>
      <c r="Q5331">
        <v>5427.8928999999998</v>
      </c>
      <c r="R5331">
        <v>65134.714800000002</v>
      </c>
      <c r="S5331" t="s">
        <v>1428</v>
      </c>
    </row>
    <row r="5332" spans="1:19">
      <c r="A5332" t="s">
        <v>5136</v>
      </c>
      <c r="B5332">
        <v>44339</v>
      </c>
      <c r="C5332" t="s">
        <v>5137</v>
      </c>
      <c r="D5332" s="132">
        <v>44339</v>
      </c>
      <c r="E5332" t="s">
        <v>1429</v>
      </c>
      <c r="F5332" t="s">
        <v>97</v>
      </c>
      <c r="G5332" t="s">
        <v>1012</v>
      </c>
      <c r="H5332" t="s">
        <v>1433</v>
      </c>
      <c r="I5332" t="s">
        <v>1319</v>
      </c>
      <c r="J5332">
        <v>20</v>
      </c>
      <c r="K5332">
        <v>1244</v>
      </c>
      <c r="L5332">
        <v>24880</v>
      </c>
      <c r="M5332">
        <v>2.9620000000000002</v>
      </c>
      <c r="N5332">
        <v>59.24</v>
      </c>
      <c r="O5332">
        <v>0</v>
      </c>
      <c r="P5332">
        <v>0</v>
      </c>
      <c r="Q5332">
        <v>1246.9619</v>
      </c>
      <c r="R5332">
        <v>24939.238000000001</v>
      </c>
      <c r="S5332" t="s">
        <v>1428</v>
      </c>
    </row>
    <row r="5333" spans="1:19">
      <c r="A5333" t="s">
        <v>5136</v>
      </c>
      <c r="B5333">
        <v>44339</v>
      </c>
      <c r="C5333" t="s">
        <v>5137</v>
      </c>
      <c r="D5333" s="132">
        <v>44339</v>
      </c>
      <c r="E5333" t="s">
        <v>1429</v>
      </c>
      <c r="F5333" t="s">
        <v>97</v>
      </c>
      <c r="G5333" t="s">
        <v>1012</v>
      </c>
      <c r="H5333" t="s">
        <v>1433</v>
      </c>
      <c r="I5333" t="s">
        <v>1475</v>
      </c>
      <c r="J5333">
        <v>5</v>
      </c>
      <c r="K5333">
        <v>9035</v>
      </c>
      <c r="L5333">
        <v>45175</v>
      </c>
      <c r="M5333">
        <v>21.512</v>
      </c>
      <c r="N5333">
        <v>107.56</v>
      </c>
      <c r="O5333">
        <v>0</v>
      </c>
      <c r="P5333">
        <v>0</v>
      </c>
      <c r="Q5333">
        <v>9056.5118999999995</v>
      </c>
      <c r="R5333">
        <v>45282.559500000003</v>
      </c>
      <c r="S5333" t="s">
        <v>1428</v>
      </c>
    </row>
    <row r="5334" spans="1:19">
      <c r="A5334" t="s">
        <v>5138</v>
      </c>
      <c r="B5334">
        <v>44339</v>
      </c>
      <c r="C5334" t="s">
        <v>5139</v>
      </c>
      <c r="D5334" s="132">
        <v>44339</v>
      </c>
      <c r="E5334" t="s">
        <v>1429</v>
      </c>
      <c r="F5334" t="s">
        <v>2794</v>
      </c>
      <c r="G5334" t="s">
        <v>1434</v>
      </c>
      <c r="H5334" t="s">
        <v>1433</v>
      </c>
      <c r="I5334" t="s">
        <v>1319</v>
      </c>
      <c r="J5334">
        <v>20</v>
      </c>
      <c r="K5334">
        <v>1244</v>
      </c>
      <c r="L5334">
        <v>24880</v>
      </c>
      <c r="M5334">
        <v>2.9620000000000002</v>
      </c>
      <c r="N5334">
        <v>59.24</v>
      </c>
      <c r="O5334">
        <v>0</v>
      </c>
      <c r="P5334">
        <v>0</v>
      </c>
      <c r="Q5334">
        <v>1246.9619</v>
      </c>
      <c r="R5334">
        <v>24939.238000000001</v>
      </c>
      <c r="S5334" t="s">
        <v>1428</v>
      </c>
    </row>
    <row r="5335" spans="1:19">
      <c r="A5335" t="s">
        <v>5140</v>
      </c>
      <c r="B5335">
        <v>44339</v>
      </c>
      <c r="C5335" t="s">
        <v>5141</v>
      </c>
      <c r="D5335" s="132">
        <v>44339</v>
      </c>
      <c r="E5335" t="s">
        <v>1429</v>
      </c>
      <c r="F5335" t="s">
        <v>806</v>
      </c>
      <c r="G5335" t="s">
        <v>1013</v>
      </c>
      <c r="H5335" t="s">
        <v>1433</v>
      </c>
      <c r="I5335" t="s">
        <v>1407</v>
      </c>
      <c r="J5335">
        <v>5</v>
      </c>
      <c r="K5335">
        <v>5415</v>
      </c>
      <c r="L5335">
        <v>27075</v>
      </c>
      <c r="M5335">
        <v>12.893000000000001</v>
      </c>
      <c r="N5335">
        <v>64.465000000000003</v>
      </c>
      <c r="O5335">
        <v>0</v>
      </c>
      <c r="P5335">
        <v>0</v>
      </c>
      <c r="Q5335">
        <v>5427.8928999999998</v>
      </c>
      <c r="R5335">
        <v>27139.464499999998</v>
      </c>
      <c r="S5335" t="s">
        <v>1428</v>
      </c>
    </row>
    <row r="5336" spans="1:19">
      <c r="A5336" t="s">
        <v>5142</v>
      </c>
      <c r="B5336">
        <v>44339</v>
      </c>
      <c r="C5336" t="s">
        <v>5143</v>
      </c>
      <c r="D5336" s="132">
        <v>44339</v>
      </c>
      <c r="E5336" t="s">
        <v>1429</v>
      </c>
      <c r="F5336" t="s">
        <v>96</v>
      </c>
      <c r="G5336" t="s">
        <v>1013</v>
      </c>
      <c r="H5336" t="s">
        <v>1433</v>
      </c>
      <c r="I5336" t="s">
        <v>1319</v>
      </c>
      <c r="J5336">
        <v>20</v>
      </c>
      <c r="K5336">
        <v>1244</v>
      </c>
      <c r="L5336">
        <v>24880</v>
      </c>
      <c r="M5336">
        <v>2.9620000000000002</v>
      </c>
      <c r="N5336">
        <v>59.24</v>
      </c>
      <c r="O5336">
        <v>0</v>
      </c>
      <c r="P5336">
        <v>0</v>
      </c>
      <c r="Q5336">
        <v>1246.9619</v>
      </c>
      <c r="R5336">
        <v>24939.238000000001</v>
      </c>
      <c r="S5336" t="s">
        <v>1428</v>
      </c>
    </row>
    <row r="5337" spans="1:19">
      <c r="A5337" t="s">
        <v>5142</v>
      </c>
      <c r="B5337">
        <v>44339</v>
      </c>
      <c r="C5337" t="s">
        <v>5143</v>
      </c>
      <c r="D5337" s="132">
        <v>44339</v>
      </c>
      <c r="E5337" t="s">
        <v>1429</v>
      </c>
      <c r="F5337" t="s">
        <v>96</v>
      </c>
      <c r="G5337" t="s">
        <v>1013</v>
      </c>
      <c r="H5337" t="s">
        <v>1433</v>
      </c>
      <c r="I5337" t="s">
        <v>1407</v>
      </c>
      <c r="J5337">
        <v>9</v>
      </c>
      <c r="K5337">
        <v>5415</v>
      </c>
      <c r="L5337">
        <v>48735</v>
      </c>
      <c r="M5337">
        <v>12.893000000000001</v>
      </c>
      <c r="N5337">
        <v>116.03700000000001</v>
      </c>
      <c r="O5337">
        <v>0</v>
      </c>
      <c r="P5337">
        <v>0</v>
      </c>
      <c r="Q5337">
        <v>5427.8928999999998</v>
      </c>
      <c r="R5337">
        <v>48851.036099999998</v>
      </c>
      <c r="S5337" t="s">
        <v>1428</v>
      </c>
    </row>
    <row r="5338" spans="1:19">
      <c r="A5338" t="s">
        <v>5142</v>
      </c>
      <c r="B5338">
        <v>44339</v>
      </c>
      <c r="C5338" t="s">
        <v>5143</v>
      </c>
      <c r="D5338" s="132">
        <v>44339</v>
      </c>
      <c r="E5338" t="s">
        <v>1429</v>
      </c>
      <c r="F5338" t="s">
        <v>96</v>
      </c>
      <c r="G5338" t="s">
        <v>1013</v>
      </c>
      <c r="H5338" t="s">
        <v>1433</v>
      </c>
      <c r="I5338" t="s">
        <v>1408</v>
      </c>
      <c r="J5338">
        <v>5</v>
      </c>
      <c r="K5338">
        <v>7760</v>
      </c>
      <c r="L5338">
        <v>38800</v>
      </c>
      <c r="M5338">
        <v>18.475999999999999</v>
      </c>
      <c r="N5338">
        <v>92.38</v>
      </c>
      <c r="O5338">
        <v>0</v>
      </c>
      <c r="P5338">
        <v>0</v>
      </c>
      <c r="Q5338">
        <v>7778.4762000000001</v>
      </c>
      <c r="R5338">
        <v>38892.381000000001</v>
      </c>
      <c r="S5338" t="s">
        <v>1428</v>
      </c>
    </row>
    <row r="5339" spans="1:19">
      <c r="A5339" t="s">
        <v>5144</v>
      </c>
      <c r="B5339">
        <v>44339</v>
      </c>
      <c r="C5339" t="s">
        <v>5145</v>
      </c>
      <c r="D5339" s="132">
        <v>44339</v>
      </c>
      <c r="E5339" t="s">
        <v>1429</v>
      </c>
      <c r="F5339" t="s">
        <v>30</v>
      </c>
      <c r="G5339" t="s">
        <v>1449</v>
      </c>
      <c r="H5339" t="s">
        <v>24</v>
      </c>
      <c r="I5339" t="s">
        <v>1375</v>
      </c>
      <c r="J5339">
        <v>40</v>
      </c>
      <c r="K5339">
        <v>1400</v>
      </c>
      <c r="L5339">
        <v>56000</v>
      </c>
      <c r="M5339">
        <v>3.3332999999999999</v>
      </c>
      <c r="N5339">
        <v>133.33199999999999</v>
      </c>
      <c r="O5339">
        <v>0</v>
      </c>
      <c r="P5339">
        <v>0</v>
      </c>
      <c r="Q5339">
        <v>1403.3333</v>
      </c>
      <c r="R5339">
        <v>56133.332000000002</v>
      </c>
      <c r="S5339" t="s">
        <v>1428</v>
      </c>
    </row>
    <row r="5340" spans="1:19">
      <c r="A5340" t="s">
        <v>5144</v>
      </c>
      <c r="B5340">
        <v>44339</v>
      </c>
      <c r="C5340" t="s">
        <v>5145</v>
      </c>
      <c r="D5340" s="132">
        <v>44339</v>
      </c>
      <c r="E5340" t="s">
        <v>1429</v>
      </c>
      <c r="F5340" t="s">
        <v>30</v>
      </c>
      <c r="G5340" t="s">
        <v>1449</v>
      </c>
      <c r="H5340" t="s">
        <v>24</v>
      </c>
      <c r="I5340" t="s">
        <v>1153</v>
      </c>
      <c r="J5340">
        <v>10</v>
      </c>
      <c r="K5340">
        <v>9045</v>
      </c>
      <c r="L5340">
        <v>90450</v>
      </c>
      <c r="M5340">
        <v>21.535699999999999</v>
      </c>
      <c r="N5340">
        <v>215.357</v>
      </c>
      <c r="O5340">
        <v>0</v>
      </c>
      <c r="P5340">
        <v>0</v>
      </c>
      <c r="Q5340">
        <v>9066.5357000000004</v>
      </c>
      <c r="R5340">
        <v>90665.357000000004</v>
      </c>
      <c r="S5340" t="s">
        <v>1428</v>
      </c>
    </row>
    <row r="5341" spans="1:19">
      <c r="A5341" t="s">
        <v>5144</v>
      </c>
      <c r="B5341">
        <v>44339</v>
      </c>
      <c r="C5341" t="s">
        <v>5145</v>
      </c>
      <c r="D5341" s="132">
        <v>44339</v>
      </c>
      <c r="E5341" t="s">
        <v>1429</v>
      </c>
      <c r="F5341" t="s">
        <v>30</v>
      </c>
      <c r="G5341" t="s">
        <v>1449</v>
      </c>
      <c r="H5341" t="s">
        <v>24</v>
      </c>
      <c r="I5341" t="s">
        <v>1319</v>
      </c>
      <c r="J5341">
        <v>20</v>
      </c>
      <c r="K5341">
        <v>1244</v>
      </c>
      <c r="L5341">
        <v>24880</v>
      </c>
      <c r="M5341">
        <v>2.9619</v>
      </c>
      <c r="N5341">
        <v>59.238</v>
      </c>
      <c r="O5341">
        <v>0</v>
      </c>
      <c r="P5341">
        <v>0</v>
      </c>
      <c r="Q5341">
        <v>1246.9619</v>
      </c>
      <c r="R5341">
        <v>24939.238000000001</v>
      </c>
      <c r="S5341" t="s">
        <v>1428</v>
      </c>
    </row>
    <row r="5342" spans="1:19">
      <c r="A5342" t="s">
        <v>5144</v>
      </c>
      <c r="B5342">
        <v>44339</v>
      </c>
      <c r="C5342" t="s">
        <v>5145</v>
      </c>
      <c r="D5342" s="132">
        <v>44339</v>
      </c>
      <c r="E5342" t="s">
        <v>1429</v>
      </c>
      <c r="F5342" t="s">
        <v>30</v>
      </c>
      <c r="G5342" t="s">
        <v>1449</v>
      </c>
      <c r="H5342" t="s">
        <v>24</v>
      </c>
      <c r="I5342" t="s">
        <v>1407</v>
      </c>
      <c r="J5342">
        <v>19</v>
      </c>
      <c r="K5342">
        <v>5415</v>
      </c>
      <c r="L5342">
        <v>102885</v>
      </c>
      <c r="M5342">
        <v>12.892899999999999</v>
      </c>
      <c r="N5342">
        <v>244.96510000000001</v>
      </c>
      <c r="O5342">
        <v>0</v>
      </c>
      <c r="P5342">
        <v>0</v>
      </c>
      <c r="Q5342">
        <v>5427.8928999999998</v>
      </c>
      <c r="R5342">
        <v>103129.9651</v>
      </c>
      <c r="S5342" t="s">
        <v>1428</v>
      </c>
    </row>
    <row r="5343" spans="1:19">
      <c r="A5343" t="s">
        <v>5144</v>
      </c>
      <c r="B5343">
        <v>44339</v>
      </c>
      <c r="C5343" t="s">
        <v>5145</v>
      </c>
      <c r="D5343" s="132">
        <v>44339</v>
      </c>
      <c r="E5343" t="s">
        <v>1429</v>
      </c>
      <c r="F5343" t="s">
        <v>30</v>
      </c>
      <c r="G5343" t="s">
        <v>1449</v>
      </c>
      <c r="H5343" t="s">
        <v>24</v>
      </c>
      <c r="I5343" t="s">
        <v>1156</v>
      </c>
      <c r="J5343">
        <v>20</v>
      </c>
      <c r="K5343">
        <v>1419</v>
      </c>
      <c r="L5343">
        <v>28380</v>
      </c>
      <c r="M5343">
        <v>3.3786</v>
      </c>
      <c r="N5343">
        <v>67.572000000000003</v>
      </c>
      <c r="O5343">
        <v>0</v>
      </c>
      <c r="P5343">
        <v>0</v>
      </c>
      <c r="Q5343">
        <v>1422.3786</v>
      </c>
      <c r="R5343">
        <v>28447.572</v>
      </c>
      <c r="S5343" t="s">
        <v>1428</v>
      </c>
    </row>
    <row r="5344" spans="1:19">
      <c r="A5344" t="s">
        <v>5144</v>
      </c>
      <c r="B5344">
        <v>44339</v>
      </c>
      <c r="C5344" t="s">
        <v>5145</v>
      </c>
      <c r="D5344" s="132">
        <v>44339</v>
      </c>
      <c r="E5344" t="s">
        <v>1429</v>
      </c>
      <c r="F5344" t="s">
        <v>30</v>
      </c>
      <c r="G5344" t="s">
        <v>1449</v>
      </c>
      <c r="H5344" t="s">
        <v>24</v>
      </c>
      <c r="I5344" t="s">
        <v>1408</v>
      </c>
      <c r="J5344">
        <v>20</v>
      </c>
      <c r="K5344">
        <v>7760</v>
      </c>
      <c r="L5344">
        <v>155200</v>
      </c>
      <c r="M5344">
        <v>18.476199999999999</v>
      </c>
      <c r="N5344">
        <v>369.524</v>
      </c>
      <c r="O5344">
        <v>0</v>
      </c>
      <c r="P5344">
        <v>0</v>
      </c>
      <c r="Q5344">
        <v>7778.4762000000001</v>
      </c>
      <c r="R5344">
        <v>155569.524</v>
      </c>
      <c r="S5344" t="s">
        <v>1428</v>
      </c>
    </row>
    <row r="5345" spans="1:19">
      <c r="A5345" t="s">
        <v>5146</v>
      </c>
      <c r="B5345">
        <v>44339</v>
      </c>
      <c r="C5345" t="s">
        <v>5147</v>
      </c>
      <c r="D5345" s="132">
        <v>44339</v>
      </c>
      <c r="E5345" t="s">
        <v>1429</v>
      </c>
      <c r="F5345" t="s">
        <v>23</v>
      </c>
      <c r="G5345" t="s">
        <v>1435</v>
      </c>
      <c r="H5345" t="s">
        <v>24</v>
      </c>
      <c r="I5345" t="s">
        <v>1475</v>
      </c>
      <c r="J5345">
        <v>10</v>
      </c>
      <c r="K5345">
        <v>9035</v>
      </c>
      <c r="L5345">
        <v>90350</v>
      </c>
      <c r="M5345">
        <v>21.511900000000001</v>
      </c>
      <c r="N5345">
        <v>215.119</v>
      </c>
      <c r="O5345">
        <v>0</v>
      </c>
      <c r="P5345">
        <v>0</v>
      </c>
      <c r="Q5345">
        <v>9056.5118999999995</v>
      </c>
      <c r="R5345">
        <v>90565.119000000006</v>
      </c>
      <c r="S5345" t="s">
        <v>1428</v>
      </c>
    </row>
    <row r="5346" spans="1:19">
      <c r="A5346" t="s">
        <v>5146</v>
      </c>
      <c r="B5346">
        <v>44339</v>
      </c>
      <c r="C5346" t="s">
        <v>5147</v>
      </c>
      <c r="D5346" s="132">
        <v>44339</v>
      </c>
      <c r="E5346" t="s">
        <v>1429</v>
      </c>
      <c r="F5346" t="s">
        <v>23</v>
      </c>
      <c r="G5346" t="s">
        <v>1435</v>
      </c>
      <c r="H5346" t="s">
        <v>24</v>
      </c>
      <c r="I5346" t="s">
        <v>1319</v>
      </c>
      <c r="J5346">
        <v>20</v>
      </c>
      <c r="K5346">
        <v>1244</v>
      </c>
      <c r="L5346">
        <v>24880</v>
      </c>
      <c r="M5346">
        <v>2.9619</v>
      </c>
      <c r="N5346">
        <v>59.238</v>
      </c>
      <c r="O5346">
        <v>0</v>
      </c>
      <c r="P5346">
        <v>0</v>
      </c>
      <c r="Q5346">
        <v>1246.9619</v>
      </c>
      <c r="R5346">
        <v>24939.238000000001</v>
      </c>
      <c r="S5346" t="s">
        <v>1428</v>
      </c>
    </row>
    <row r="5347" spans="1:19">
      <c r="A5347" t="s">
        <v>5146</v>
      </c>
      <c r="B5347">
        <v>44339</v>
      </c>
      <c r="C5347" t="s">
        <v>5147</v>
      </c>
      <c r="D5347" s="132">
        <v>44339</v>
      </c>
      <c r="E5347" t="s">
        <v>1429</v>
      </c>
      <c r="F5347" t="s">
        <v>23</v>
      </c>
      <c r="G5347" t="s">
        <v>1435</v>
      </c>
      <c r="H5347" t="s">
        <v>24</v>
      </c>
      <c r="I5347" t="s">
        <v>1375</v>
      </c>
      <c r="J5347">
        <v>20</v>
      </c>
      <c r="K5347">
        <v>1400</v>
      </c>
      <c r="L5347">
        <v>28000</v>
      </c>
      <c r="M5347">
        <v>3.3332999999999999</v>
      </c>
      <c r="N5347">
        <v>66.665999999999997</v>
      </c>
      <c r="O5347">
        <v>0</v>
      </c>
      <c r="P5347">
        <v>0</v>
      </c>
      <c r="Q5347">
        <v>1403.3333</v>
      </c>
      <c r="R5347">
        <v>28066.666000000001</v>
      </c>
      <c r="S5347" t="s">
        <v>1428</v>
      </c>
    </row>
    <row r="5348" spans="1:19">
      <c r="A5348" t="s">
        <v>5146</v>
      </c>
      <c r="B5348">
        <v>44339</v>
      </c>
      <c r="C5348" t="s">
        <v>5147</v>
      </c>
      <c r="D5348" s="132">
        <v>44339</v>
      </c>
      <c r="E5348" t="s">
        <v>1429</v>
      </c>
      <c r="F5348" t="s">
        <v>23</v>
      </c>
      <c r="G5348" t="s">
        <v>1435</v>
      </c>
      <c r="H5348" t="s">
        <v>24</v>
      </c>
      <c r="I5348" t="s">
        <v>1408</v>
      </c>
      <c r="J5348">
        <v>20</v>
      </c>
      <c r="K5348">
        <v>7760</v>
      </c>
      <c r="L5348">
        <v>155200</v>
      </c>
      <c r="M5348">
        <v>18.476199999999999</v>
      </c>
      <c r="N5348">
        <v>369.524</v>
      </c>
      <c r="O5348">
        <v>0</v>
      </c>
      <c r="P5348">
        <v>0</v>
      </c>
      <c r="Q5348">
        <v>7778.4762000000001</v>
      </c>
      <c r="R5348">
        <v>155569.524</v>
      </c>
      <c r="S5348" t="s">
        <v>1428</v>
      </c>
    </row>
    <row r="5349" spans="1:19">
      <c r="A5349" t="s">
        <v>5146</v>
      </c>
      <c r="B5349">
        <v>44339</v>
      </c>
      <c r="C5349" t="s">
        <v>5147</v>
      </c>
      <c r="D5349" s="132">
        <v>44339</v>
      </c>
      <c r="E5349" t="s">
        <v>1429</v>
      </c>
      <c r="F5349" t="s">
        <v>23</v>
      </c>
      <c r="G5349" t="s">
        <v>1435</v>
      </c>
      <c r="H5349" t="s">
        <v>24</v>
      </c>
      <c r="I5349" t="s">
        <v>1156</v>
      </c>
      <c r="J5349">
        <v>20</v>
      </c>
      <c r="K5349">
        <v>1419</v>
      </c>
      <c r="L5349">
        <v>28380</v>
      </c>
      <c r="M5349">
        <v>3.3786</v>
      </c>
      <c r="N5349">
        <v>67.572000000000003</v>
      </c>
      <c r="O5349">
        <v>0</v>
      </c>
      <c r="P5349">
        <v>0</v>
      </c>
      <c r="Q5349">
        <v>1422.3786</v>
      </c>
      <c r="R5349">
        <v>28447.572</v>
      </c>
      <c r="S5349" t="s">
        <v>1428</v>
      </c>
    </row>
    <row r="5350" spans="1:19">
      <c r="A5350" t="s">
        <v>5146</v>
      </c>
      <c r="B5350">
        <v>44339</v>
      </c>
      <c r="C5350" t="s">
        <v>5147</v>
      </c>
      <c r="D5350" s="132">
        <v>44339</v>
      </c>
      <c r="E5350" t="s">
        <v>1429</v>
      </c>
      <c r="F5350" t="s">
        <v>23</v>
      </c>
      <c r="G5350" t="s">
        <v>1435</v>
      </c>
      <c r="H5350" t="s">
        <v>24</v>
      </c>
      <c r="I5350" t="s">
        <v>1407</v>
      </c>
      <c r="J5350">
        <v>28</v>
      </c>
      <c r="K5350">
        <v>5415</v>
      </c>
      <c r="L5350">
        <v>151620</v>
      </c>
      <c r="M5350">
        <v>12.892899999999999</v>
      </c>
      <c r="N5350">
        <v>361.00119999999998</v>
      </c>
      <c r="O5350">
        <v>0</v>
      </c>
      <c r="P5350">
        <v>0</v>
      </c>
      <c r="Q5350">
        <v>5427.8928999999998</v>
      </c>
      <c r="R5350">
        <v>151981.0012</v>
      </c>
      <c r="S5350" t="s">
        <v>1428</v>
      </c>
    </row>
    <row r="5351" spans="1:19">
      <c r="A5351" t="s">
        <v>5148</v>
      </c>
      <c r="B5351">
        <v>44339</v>
      </c>
      <c r="C5351" t="s">
        <v>5149</v>
      </c>
      <c r="D5351" s="132">
        <v>44339</v>
      </c>
      <c r="E5351" t="s">
        <v>1429</v>
      </c>
      <c r="F5351" t="s">
        <v>29</v>
      </c>
      <c r="G5351" t="s">
        <v>1092</v>
      </c>
      <c r="H5351" t="s">
        <v>24</v>
      </c>
      <c r="I5351" t="s">
        <v>1407</v>
      </c>
      <c r="J5351">
        <v>19</v>
      </c>
      <c r="K5351">
        <v>5415</v>
      </c>
      <c r="L5351">
        <v>102885</v>
      </c>
      <c r="M5351">
        <v>12.892899999999999</v>
      </c>
      <c r="N5351">
        <v>244.96510000000001</v>
      </c>
      <c r="O5351">
        <v>0</v>
      </c>
      <c r="P5351">
        <v>0</v>
      </c>
      <c r="Q5351">
        <v>5427.8928999999998</v>
      </c>
      <c r="R5351">
        <v>103129.9651</v>
      </c>
      <c r="S5351" t="s">
        <v>1428</v>
      </c>
    </row>
    <row r="5352" spans="1:19">
      <c r="A5352" t="s">
        <v>5148</v>
      </c>
      <c r="B5352">
        <v>44339</v>
      </c>
      <c r="C5352" t="s">
        <v>5149</v>
      </c>
      <c r="D5352" s="132">
        <v>44339</v>
      </c>
      <c r="E5352" t="s">
        <v>1429</v>
      </c>
      <c r="F5352" t="s">
        <v>29</v>
      </c>
      <c r="G5352" t="s">
        <v>1092</v>
      </c>
      <c r="H5352" t="s">
        <v>24</v>
      </c>
      <c r="I5352" t="s">
        <v>1344</v>
      </c>
      <c r="J5352">
        <v>20</v>
      </c>
      <c r="K5352">
        <v>9850</v>
      </c>
      <c r="L5352">
        <v>197000</v>
      </c>
      <c r="M5352">
        <v>23.452400000000001</v>
      </c>
      <c r="N5352">
        <v>469.048</v>
      </c>
      <c r="O5352">
        <v>0</v>
      </c>
      <c r="P5352">
        <v>0</v>
      </c>
      <c r="Q5352">
        <v>9873.4524000000001</v>
      </c>
      <c r="R5352">
        <v>197469.04800000001</v>
      </c>
      <c r="S5352" t="s">
        <v>1428</v>
      </c>
    </row>
    <row r="5353" spans="1:19">
      <c r="A5353" t="s">
        <v>5148</v>
      </c>
      <c r="B5353">
        <v>44339</v>
      </c>
      <c r="C5353" t="s">
        <v>5149</v>
      </c>
      <c r="D5353" s="132">
        <v>44339</v>
      </c>
      <c r="E5353" t="s">
        <v>1429</v>
      </c>
      <c r="F5353" t="s">
        <v>29</v>
      </c>
      <c r="G5353" t="s">
        <v>1092</v>
      </c>
      <c r="H5353" t="s">
        <v>24</v>
      </c>
      <c r="I5353" t="s">
        <v>1408</v>
      </c>
      <c r="J5353">
        <v>40</v>
      </c>
      <c r="K5353">
        <v>7760</v>
      </c>
      <c r="L5353">
        <v>310400</v>
      </c>
      <c r="M5353">
        <v>18.476199999999999</v>
      </c>
      <c r="N5353">
        <v>739.048</v>
      </c>
      <c r="O5353">
        <v>0</v>
      </c>
      <c r="P5353">
        <v>0</v>
      </c>
      <c r="Q5353">
        <v>7778.4762000000001</v>
      </c>
      <c r="R5353">
        <v>311139.04800000001</v>
      </c>
      <c r="S5353" t="s">
        <v>1428</v>
      </c>
    </row>
    <row r="5354" spans="1:19">
      <c r="A5354" t="s">
        <v>5148</v>
      </c>
      <c r="B5354">
        <v>44339</v>
      </c>
      <c r="C5354" t="s">
        <v>5149</v>
      </c>
      <c r="D5354" s="132">
        <v>44339</v>
      </c>
      <c r="E5354" t="s">
        <v>1429</v>
      </c>
      <c r="F5354" t="s">
        <v>29</v>
      </c>
      <c r="G5354" t="s">
        <v>1092</v>
      </c>
      <c r="H5354" t="s">
        <v>24</v>
      </c>
      <c r="I5354" t="s">
        <v>1319</v>
      </c>
      <c r="J5354">
        <v>20</v>
      </c>
      <c r="K5354">
        <v>1244</v>
      </c>
      <c r="L5354">
        <v>24880</v>
      </c>
      <c r="M5354">
        <v>2.9619</v>
      </c>
      <c r="N5354">
        <v>59.238</v>
      </c>
      <c r="O5354">
        <v>0</v>
      </c>
      <c r="P5354">
        <v>0</v>
      </c>
      <c r="Q5354">
        <v>1246.9619</v>
      </c>
      <c r="R5354">
        <v>24939.238000000001</v>
      </c>
      <c r="S5354" t="s">
        <v>1428</v>
      </c>
    </row>
    <row r="5355" spans="1:19">
      <c r="A5355" t="s">
        <v>5148</v>
      </c>
      <c r="B5355">
        <v>44339</v>
      </c>
      <c r="C5355" t="s">
        <v>5149</v>
      </c>
      <c r="D5355" s="132">
        <v>44339</v>
      </c>
      <c r="E5355" t="s">
        <v>1429</v>
      </c>
      <c r="F5355" t="s">
        <v>29</v>
      </c>
      <c r="G5355" t="s">
        <v>1092</v>
      </c>
      <c r="H5355" t="s">
        <v>24</v>
      </c>
      <c r="I5355" t="s">
        <v>1156</v>
      </c>
      <c r="J5355">
        <v>20</v>
      </c>
      <c r="K5355">
        <v>1419</v>
      </c>
      <c r="L5355">
        <v>28380</v>
      </c>
      <c r="M5355">
        <v>3.3786</v>
      </c>
      <c r="N5355">
        <v>67.572000000000003</v>
      </c>
      <c r="O5355">
        <v>0</v>
      </c>
      <c r="P5355">
        <v>0</v>
      </c>
      <c r="Q5355">
        <v>1422.3786</v>
      </c>
      <c r="R5355">
        <v>28447.572</v>
      </c>
      <c r="S5355" t="s">
        <v>1428</v>
      </c>
    </row>
    <row r="5356" spans="1:19">
      <c r="A5356" t="s">
        <v>5150</v>
      </c>
      <c r="B5356">
        <v>44339</v>
      </c>
      <c r="C5356" t="s">
        <v>5151</v>
      </c>
      <c r="D5356" s="132">
        <v>44339</v>
      </c>
      <c r="E5356" t="s">
        <v>1429</v>
      </c>
      <c r="F5356" t="s">
        <v>28</v>
      </c>
      <c r="G5356" t="s">
        <v>1450</v>
      </c>
      <c r="H5356" t="s">
        <v>24</v>
      </c>
      <c r="I5356" t="s">
        <v>1408</v>
      </c>
      <c r="J5356">
        <v>30</v>
      </c>
      <c r="K5356">
        <v>7760</v>
      </c>
      <c r="L5356">
        <v>232800</v>
      </c>
      <c r="M5356">
        <v>18.476199999999999</v>
      </c>
      <c r="N5356">
        <v>554.28599999999994</v>
      </c>
      <c r="O5356">
        <v>0</v>
      </c>
      <c r="P5356">
        <v>0</v>
      </c>
      <c r="Q5356">
        <v>7778.4762000000001</v>
      </c>
      <c r="R5356">
        <v>233354.28599999999</v>
      </c>
      <c r="S5356" t="s">
        <v>1428</v>
      </c>
    </row>
    <row r="5357" spans="1:19">
      <c r="A5357" t="s">
        <v>5150</v>
      </c>
      <c r="B5357">
        <v>44339</v>
      </c>
      <c r="C5357" t="s">
        <v>5151</v>
      </c>
      <c r="D5357" s="132">
        <v>44339</v>
      </c>
      <c r="E5357" t="s">
        <v>1429</v>
      </c>
      <c r="F5357" t="s">
        <v>28</v>
      </c>
      <c r="G5357" t="s">
        <v>1450</v>
      </c>
      <c r="H5357" t="s">
        <v>24</v>
      </c>
      <c r="I5357" t="s">
        <v>1475</v>
      </c>
      <c r="J5357">
        <v>10</v>
      </c>
      <c r="K5357">
        <v>9035</v>
      </c>
      <c r="L5357">
        <v>90350</v>
      </c>
      <c r="M5357">
        <v>21.511900000000001</v>
      </c>
      <c r="N5357">
        <v>215.119</v>
      </c>
      <c r="O5357">
        <v>0</v>
      </c>
      <c r="P5357">
        <v>0</v>
      </c>
      <c r="Q5357">
        <v>9056.5118999999995</v>
      </c>
      <c r="R5357">
        <v>90565.119000000006</v>
      </c>
      <c r="S5357" t="s">
        <v>1428</v>
      </c>
    </row>
    <row r="5358" spans="1:19">
      <c r="A5358" t="s">
        <v>5150</v>
      </c>
      <c r="B5358">
        <v>44339</v>
      </c>
      <c r="C5358" t="s">
        <v>5151</v>
      </c>
      <c r="D5358" s="132">
        <v>44339</v>
      </c>
      <c r="E5358" t="s">
        <v>1429</v>
      </c>
      <c r="F5358" t="s">
        <v>28</v>
      </c>
      <c r="G5358" t="s">
        <v>1450</v>
      </c>
      <c r="H5358" t="s">
        <v>24</v>
      </c>
      <c r="I5358" t="s">
        <v>1407</v>
      </c>
      <c r="J5358">
        <v>19</v>
      </c>
      <c r="K5358">
        <v>5415</v>
      </c>
      <c r="L5358">
        <v>102885</v>
      </c>
      <c r="M5358">
        <v>12.892899999999999</v>
      </c>
      <c r="N5358">
        <v>244.96510000000001</v>
      </c>
      <c r="O5358">
        <v>0</v>
      </c>
      <c r="P5358">
        <v>0</v>
      </c>
      <c r="Q5358">
        <v>5427.8928999999998</v>
      </c>
      <c r="R5358">
        <v>103129.9651</v>
      </c>
      <c r="S5358" t="s">
        <v>1428</v>
      </c>
    </row>
    <row r="5359" spans="1:19">
      <c r="A5359" t="s">
        <v>5150</v>
      </c>
      <c r="B5359">
        <v>44339</v>
      </c>
      <c r="C5359" t="s">
        <v>5151</v>
      </c>
      <c r="D5359" s="132">
        <v>44339</v>
      </c>
      <c r="E5359" t="s">
        <v>1429</v>
      </c>
      <c r="F5359" t="s">
        <v>28</v>
      </c>
      <c r="G5359" t="s">
        <v>1450</v>
      </c>
      <c r="H5359" t="s">
        <v>24</v>
      </c>
      <c r="I5359" t="s">
        <v>1153</v>
      </c>
      <c r="J5359">
        <v>10</v>
      </c>
      <c r="K5359">
        <v>9045</v>
      </c>
      <c r="L5359">
        <v>90450</v>
      </c>
      <c r="M5359">
        <v>21.535699999999999</v>
      </c>
      <c r="N5359">
        <v>215.357</v>
      </c>
      <c r="O5359">
        <v>0</v>
      </c>
      <c r="P5359">
        <v>0</v>
      </c>
      <c r="Q5359">
        <v>9066.5357000000004</v>
      </c>
      <c r="R5359">
        <v>90665.357000000004</v>
      </c>
      <c r="S5359" t="s">
        <v>1428</v>
      </c>
    </row>
    <row r="5360" spans="1:19">
      <c r="A5360" t="s">
        <v>5150</v>
      </c>
      <c r="B5360">
        <v>44339</v>
      </c>
      <c r="C5360" t="s">
        <v>5151</v>
      </c>
      <c r="D5360" s="132">
        <v>44339</v>
      </c>
      <c r="E5360" t="s">
        <v>1429</v>
      </c>
      <c r="F5360" t="s">
        <v>28</v>
      </c>
      <c r="G5360" t="s">
        <v>1450</v>
      </c>
      <c r="H5360" t="s">
        <v>24</v>
      </c>
      <c r="I5360" t="s">
        <v>1344</v>
      </c>
      <c r="J5360">
        <v>10</v>
      </c>
      <c r="K5360">
        <v>9850</v>
      </c>
      <c r="L5360">
        <v>98500</v>
      </c>
      <c r="M5360">
        <v>23.452400000000001</v>
      </c>
      <c r="N5360">
        <v>234.524</v>
      </c>
      <c r="O5360">
        <v>0</v>
      </c>
      <c r="P5360">
        <v>0</v>
      </c>
      <c r="Q5360">
        <v>9873.4524000000001</v>
      </c>
      <c r="R5360">
        <v>98734.524000000005</v>
      </c>
      <c r="S5360" t="s">
        <v>1428</v>
      </c>
    </row>
    <row r="5361" spans="1:19">
      <c r="A5361" t="s">
        <v>5150</v>
      </c>
      <c r="B5361">
        <v>44339</v>
      </c>
      <c r="C5361" t="s">
        <v>5151</v>
      </c>
      <c r="D5361" s="132">
        <v>44339</v>
      </c>
      <c r="E5361" t="s">
        <v>1429</v>
      </c>
      <c r="F5361" t="s">
        <v>28</v>
      </c>
      <c r="G5361" t="s">
        <v>1450</v>
      </c>
      <c r="H5361" t="s">
        <v>24</v>
      </c>
      <c r="I5361" t="s">
        <v>1319</v>
      </c>
      <c r="J5361">
        <v>40</v>
      </c>
      <c r="K5361">
        <v>1244</v>
      </c>
      <c r="L5361">
        <v>49760</v>
      </c>
      <c r="M5361">
        <v>2.9619</v>
      </c>
      <c r="N5361">
        <v>118.476</v>
      </c>
      <c r="O5361">
        <v>0</v>
      </c>
      <c r="P5361">
        <v>0</v>
      </c>
      <c r="Q5361">
        <v>1246.9619</v>
      </c>
      <c r="R5361">
        <v>49878.476000000002</v>
      </c>
      <c r="S5361" t="s">
        <v>1428</v>
      </c>
    </row>
    <row r="5362" spans="1:19">
      <c r="A5362" t="s">
        <v>5150</v>
      </c>
      <c r="B5362">
        <v>44339</v>
      </c>
      <c r="C5362" t="s">
        <v>5151</v>
      </c>
      <c r="D5362" s="132">
        <v>44339</v>
      </c>
      <c r="E5362" t="s">
        <v>1429</v>
      </c>
      <c r="F5362" t="s">
        <v>28</v>
      </c>
      <c r="G5362" t="s">
        <v>1450</v>
      </c>
      <c r="H5362" t="s">
        <v>24</v>
      </c>
      <c r="I5362" t="s">
        <v>1156</v>
      </c>
      <c r="J5362">
        <v>120</v>
      </c>
      <c r="K5362">
        <v>1419</v>
      </c>
      <c r="L5362">
        <v>170280</v>
      </c>
      <c r="M5362">
        <v>3.3786</v>
      </c>
      <c r="N5362">
        <v>405.43200000000002</v>
      </c>
      <c r="O5362">
        <v>0</v>
      </c>
      <c r="P5362">
        <v>0</v>
      </c>
      <c r="Q5362">
        <v>1422.3786</v>
      </c>
      <c r="R5362">
        <v>170685.432</v>
      </c>
      <c r="S5362" t="s">
        <v>1428</v>
      </c>
    </row>
    <row r="5363" spans="1:19">
      <c r="A5363" t="s">
        <v>5150</v>
      </c>
      <c r="B5363">
        <v>44339</v>
      </c>
      <c r="C5363" t="s">
        <v>5151</v>
      </c>
      <c r="D5363" s="132">
        <v>44339</v>
      </c>
      <c r="E5363" t="s">
        <v>1429</v>
      </c>
      <c r="F5363" t="s">
        <v>28</v>
      </c>
      <c r="G5363" t="s">
        <v>1450</v>
      </c>
      <c r="H5363" t="s">
        <v>24</v>
      </c>
      <c r="I5363" t="s">
        <v>1379</v>
      </c>
      <c r="J5363">
        <v>60</v>
      </c>
      <c r="K5363">
        <v>1186</v>
      </c>
      <c r="L5363">
        <v>71160</v>
      </c>
      <c r="M5363">
        <v>2.8237999999999999</v>
      </c>
      <c r="N5363">
        <v>169.428</v>
      </c>
      <c r="O5363">
        <v>0</v>
      </c>
      <c r="P5363">
        <v>0</v>
      </c>
      <c r="Q5363">
        <v>1188.8237999999999</v>
      </c>
      <c r="R5363">
        <v>71329.428</v>
      </c>
      <c r="S5363" t="s">
        <v>1428</v>
      </c>
    </row>
    <row r="5364" spans="1:19">
      <c r="A5364" t="s">
        <v>5152</v>
      </c>
      <c r="B5364">
        <v>44339</v>
      </c>
      <c r="C5364" t="s">
        <v>5153</v>
      </c>
      <c r="D5364" s="132">
        <v>44339</v>
      </c>
      <c r="E5364" t="s">
        <v>1429</v>
      </c>
      <c r="F5364" t="s">
        <v>26</v>
      </c>
      <c r="G5364" t="s">
        <v>1447</v>
      </c>
      <c r="H5364" t="s">
        <v>24</v>
      </c>
      <c r="I5364" t="s">
        <v>1475</v>
      </c>
      <c r="J5364">
        <v>10</v>
      </c>
      <c r="K5364">
        <v>9035</v>
      </c>
      <c r="L5364">
        <v>90350</v>
      </c>
      <c r="M5364">
        <v>21.511900000000001</v>
      </c>
      <c r="N5364">
        <v>215.119</v>
      </c>
      <c r="O5364">
        <v>0</v>
      </c>
      <c r="P5364">
        <v>0</v>
      </c>
      <c r="Q5364">
        <v>9056.5118999999995</v>
      </c>
      <c r="R5364">
        <v>90565.119000000006</v>
      </c>
      <c r="S5364" t="s">
        <v>1428</v>
      </c>
    </row>
    <row r="5365" spans="1:19">
      <c r="A5365" t="s">
        <v>5152</v>
      </c>
      <c r="B5365">
        <v>44339</v>
      </c>
      <c r="C5365" t="s">
        <v>5153</v>
      </c>
      <c r="D5365" s="132">
        <v>44339</v>
      </c>
      <c r="E5365" t="s">
        <v>1429</v>
      </c>
      <c r="F5365" t="s">
        <v>26</v>
      </c>
      <c r="G5365" t="s">
        <v>1447</v>
      </c>
      <c r="H5365" t="s">
        <v>24</v>
      </c>
      <c r="I5365" t="s">
        <v>1344</v>
      </c>
      <c r="J5365">
        <v>10</v>
      </c>
      <c r="K5365">
        <v>9850</v>
      </c>
      <c r="L5365">
        <v>98500</v>
      </c>
      <c r="M5365">
        <v>23.452400000000001</v>
      </c>
      <c r="N5365">
        <v>234.524</v>
      </c>
      <c r="O5365">
        <v>0</v>
      </c>
      <c r="P5365">
        <v>0</v>
      </c>
      <c r="Q5365">
        <v>9873.4524000000001</v>
      </c>
      <c r="R5365">
        <v>98734.524000000005</v>
      </c>
      <c r="S5365" t="s">
        <v>1428</v>
      </c>
    </row>
    <row r="5366" spans="1:19">
      <c r="A5366" t="s">
        <v>5152</v>
      </c>
      <c r="B5366">
        <v>44339</v>
      </c>
      <c r="C5366" t="s">
        <v>5153</v>
      </c>
      <c r="D5366" s="132">
        <v>44339</v>
      </c>
      <c r="E5366" t="s">
        <v>1429</v>
      </c>
      <c r="F5366" t="s">
        <v>26</v>
      </c>
      <c r="G5366" t="s">
        <v>1447</v>
      </c>
      <c r="H5366" t="s">
        <v>24</v>
      </c>
      <c r="I5366" t="s">
        <v>1322</v>
      </c>
      <c r="J5366">
        <v>80</v>
      </c>
      <c r="K5366">
        <v>1361</v>
      </c>
      <c r="L5366">
        <v>108880</v>
      </c>
      <c r="M5366">
        <v>3.2404999999999999</v>
      </c>
      <c r="N5366">
        <v>259.24</v>
      </c>
      <c r="O5366">
        <v>0</v>
      </c>
      <c r="P5366">
        <v>0</v>
      </c>
      <c r="Q5366">
        <v>1364.2405000000001</v>
      </c>
      <c r="R5366">
        <v>109139.24</v>
      </c>
      <c r="S5366" t="s">
        <v>1428</v>
      </c>
    </row>
    <row r="5367" spans="1:19">
      <c r="A5367" t="s">
        <v>5152</v>
      </c>
      <c r="B5367">
        <v>44339</v>
      </c>
      <c r="C5367" t="s">
        <v>5153</v>
      </c>
      <c r="D5367" s="132">
        <v>44339</v>
      </c>
      <c r="E5367" t="s">
        <v>1429</v>
      </c>
      <c r="F5367" t="s">
        <v>26</v>
      </c>
      <c r="G5367" t="s">
        <v>1447</v>
      </c>
      <c r="H5367" t="s">
        <v>24</v>
      </c>
      <c r="I5367" t="s">
        <v>1408</v>
      </c>
      <c r="J5367">
        <v>20</v>
      </c>
      <c r="K5367">
        <v>7760</v>
      </c>
      <c r="L5367">
        <v>155200</v>
      </c>
      <c r="M5367">
        <v>18.476199999999999</v>
      </c>
      <c r="N5367">
        <v>369.524</v>
      </c>
      <c r="O5367">
        <v>0</v>
      </c>
      <c r="P5367">
        <v>0</v>
      </c>
      <c r="Q5367">
        <v>7778.4762000000001</v>
      </c>
      <c r="R5367">
        <v>155569.524</v>
      </c>
      <c r="S5367" t="s">
        <v>1428</v>
      </c>
    </row>
    <row r="5368" spans="1:19">
      <c r="A5368" t="s">
        <v>5152</v>
      </c>
      <c r="B5368">
        <v>44339</v>
      </c>
      <c r="C5368" t="s">
        <v>5153</v>
      </c>
      <c r="D5368" s="132">
        <v>44339</v>
      </c>
      <c r="E5368" t="s">
        <v>1429</v>
      </c>
      <c r="F5368" t="s">
        <v>26</v>
      </c>
      <c r="G5368" t="s">
        <v>1447</v>
      </c>
      <c r="H5368" t="s">
        <v>24</v>
      </c>
      <c r="I5368" t="s">
        <v>1407</v>
      </c>
      <c r="J5368">
        <v>9</v>
      </c>
      <c r="K5368">
        <v>5415</v>
      </c>
      <c r="L5368">
        <v>48735</v>
      </c>
      <c r="M5368">
        <v>12.892899999999999</v>
      </c>
      <c r="N5368">
        <v>116.0361</v>
      </c>
      <c r="O5368">
        <v>0</v>
      </c>
      <c r="P5368">
        <v>0</v>
      </c>
      <c r="Q5368">
        <v>5427.8928999999998</v>
      </c>
      <c r="R5368">
        <v>48851.036099999998</v>
      </c>
      <c r="S5368" t="s">
        <v>1428</v>
      </c>
    </row>
    <row r="5369" spans="1:19">
      <c r="A5369" t="s">
        <v>5152</v>
      </c>
      <c r="B5369">
        <v>44339</v>
      </c>
      <c r="C5369" t="s">
        <v>5153</v>
      </c>
      <c r="D5369" s="132">
        <v>44339</v>
      </c>
      <c r="E5369" t="s">
        <v>1429</v>
      </c>
      <c r="F5369" t="s">
        <v>26</v>
      </c>
      <c r="G5369" t="s">
        <v>1447</v>
      </c>
      <c r="H5369" t="s">
        <v>24</v>
      </c>
      <c r="I5369" t="s">
        <v>1379</v>
      </c>
      <c r="J5369">
        <v>20</v>
      </c>
      <c r="K5369">
        <v>1186</v>
      </c>
      <c r="L5369">
        <v>23720</v>
      </c>
      <c r="M5369">
        <v>2.8237999999999999</v>
      </c>
      <c r="N5369">
        <v>56.475999999999999</v>
      </c>
      <c r="O5369">
        <v>0</v>
      </c>
      <c r="P5369">
        <v>0</v>
      </c>
      <c r="Q5369">
        <v>1188.8237999999999</v>
      </c>
      <c r="R5369">
        <v>23776.475999999999</v>
      </c>
      <c r="S5369" t="s">
        <v>1428</v>
      </c>
    </row>
    <row r="5370" spans="1:19">
      <c r="A5370" t="s">
        <v>5152</v>
      </c>
      <c r="B5370">
        <v>44339</v>
      </c>
      <c r="C5370" t="s">
        <v>5153</v>
      </c>
      <c r="D5370" s="132">
        <v>44339</v>
      </c>
      <c r="E5370" t="s">
        <v>1429</v>
      </c>
      <c r="F5370" t="s">
        <v>26</v>
      </c>
      <c r="G5370" t="s">
        <v>1447</v>
      </c>
      <c r="H5370" t="s">
        <v>24</v>
      </c>
      <c r="I5370" t="s">
        <v>1375</v>
      </c>
      <c r="J5370">
        <v>40</v>
      </c>
      <c r="K5370">
        <v>1400</v>
      </c>
      <c r="L5370">
        <v>56000</v>
      </c>
      <c r="M5370">
        <v>3.3332999999999999</v>
      </c>
      <c r="N5370">
        <v>133.33199999999999</v>
      </c>
      <c r="O5370">
        <v>0</v>
      </c>
      <c r="P5370">
        <v>0</v>
      </c>
      <c r="Q5370">
        <v>1403.3333</v>
      </c>
      <c r="R5370">
        <v>56133.332000000002</v>
      </c>
      <c r="S5370" t="s">
        <v>1428</v>
      </c>
    </row>
    <row r="5371" spans="1:19">
      <c r="A5371" t="s">
        <v>5152</v>
      </c>
      <c r="B5371">
        <v>44339</v>
      </c>
      <c r="C5371" t="s">
        <v>5153</v>
      </c>
      <c r="D5371" s="132">
        <v>44339</v>
      </c>
      <c r="E5371" t="s">
        <v>1429</v>
      </c>
      <c r="F5371" t="s">
        <v>26</v>
      </c>
      <c r="G5371" t="s">
        <v>1447</v>
      </c>
      <c r="H5371" t="s">
        <v>24</v>
      </c>
      <c r="I5371" t="s">
        <v>1156</v>
      </c>
      <c r="J5371">
        <v>20</v>
      </c>
      <c r="K5371">
        <v>1419</v>
      </c>
      <c r="L5371">
        <v>28380</v>
      </c>
      <c r="M5371">
        <v>3.3786</v>
      </c>
      <c r="N5371">
        <v>67.572000000000003</v>
      </c>
      <c r="O5371">
        <v>0</v>
      </c>
      <c r="P5371">
        <v>0</v>
      </c>
      <c r="Q5371">
        <v>1422.3786</v>
      </c>
      <c r="R5371">
        <v>28447.572</v>
      </c>
      <c r="S5371" t="s">
        <v>1428</v>
      </c>
    </row>
    <row r="5372" spans="1:19">
      <c r="A5372" t="s">
        <v>5154</v>
      </c>
      <c r="B5372">
        <v>44339</v>
      </c>
      <c r="C5372" t="s">
        <v>5155</v>
      </c>
      <c r="D5372" s="132">
        <v>44339</v>
      </c>
      <c r="E5372" t="s">
        <v>1429</v>
      </c>
      <c r="F5372" t="s">
        <v>31</v>
      </c>
      <c r="G5372" t="s">
        <v>1050</v>
      </c>
      <c r="H5372" t="s">
        <v>24</v>
      </c>
      <c r="I5372" t="s">
        <v>1156</v>
      </c>
      <c r="J5372">
        <v>60</v>
      </c>
      <c r="K5372">
        <v>1419</v>
      </c>
      <c r="L5372">
        <v>85140</v>
      </c>
      <c r="M5372">
        <v>3.3786</v>
      </c>
      <c r="N5372">
        <v>202.71600000000001</v>
      </c>
      <c r="O5372">
        <v>0</v>
      </c>
      <c r="P5372">
        <v>0</v>
      </c>
      <c r="Q5372">
        <v>1422.3786</v>
      </c>
      <c r="R5372">
        <v>85342.716</v>
      </c>
      <c r="S5372" t="s">
        <v>1428</v>
      </c>
    </row>
    <row r="5373" spans="1:19">
      <c r="A5373" t="s">
        <v>5154</v>
      </c>
      <c r="B5373">
        <v>44339</v>
      </c>
      <c r="C5373" t="s">
        <v>5155</v>
      </c>
      <c r="D5373" s="132">
        <v>44339</v>
      </c>
      <c r="E5373" t="s">
        <v>1429</v>
      </c>
      <c r="F5373" t="s">
        <v>31</v>
      </c>
      <c r="G5373" t="s">
        <v>1050</v>
      </c>
      <c r="H5373" t="s">
        <v>24</v>
      </c>
      <c r="I5373" t="s">
        <v>1408</v>
      </c>
      <c r="J5373">
        <v>20</v>
      </c>
      <c r="K5373">
        <v>7760</v>
      </c>
      <c r="L5373">
        <v>155200</v>
      </c>
      <c r="M5373">
        <v>18.476199999999999</v>
      </c>
      <c r="N5373">
        <v>369.524</v>
      </c>
      <c r="O5373">
        <v>0</v>
      </c>
      <c r="P5373">
        <v>0</v>
      </c>
      <c r="Q5373">
        <v>7778.4762000000001</v>
      </c>
      <c r="R5373">
        <v>155569.524</v>
      </c>
      <c r="S5373" t="s">
        <v>1428</v>
      </c>
    </row>
    <row r="5374" spans="1:19">
      <c r="A5374" t="s">
        <v>5154</v>
      </c>
      <c r="B5374">
        <v>44339</v>
      </c>
      <c r="C5374" t="s">
        <v>5155</v>
      </c>
      <c r="D5374" s="132">
        <v>44339</v>
      </c>
      <c r="E5374" t="s">
        <v>1429</v>
      </c>
      <c r="F5374" t="s">
        <v>31</v>
      </c>
      <c r="G5374" t="s">
        <v>1050</v>
      </c>
      <c r="H5374" t="s">
        <v>24</v>
      </c>
      <c r="I5374" t="s">
        <v>1322</v>
      </c>
      <c r="J5374">
        <v>40</v>
      </c>
      <c r="K5374">
        <v>1361</v>
      </c>
      <c r="L5374">
        <v>54440</v>
      </c>
      <c r="M5374">
        <v>3.2404999999999999</v>
      </c>
      <c r="N5374">
        <v>129.62</v>
      </c>
      <c r="O5374">
        <v>0</v>
      </c>
      <c r="P5374">
        <v>0</v>
      </c>
      <c r="Q5374">
        <v>1364.2405000000001</v>
      </c>
      <c r="R5374">
        <v>54569.62</v>
      </c>
      <c r="S5374" t="s">
        <v>1428</v>
      </c>
    </row>
    <row r="5375" spans="1:19">
      <c r="A5375" t="s">
        <v>5154</v>
      </c>
      <c r="B5375">
        <v>44339</v>
      </c>
      <c r="C5375" t="s">
        <v>5155</v>
      </c>
      <c r="D5375" s="132">
        <v>44339</v>
      </c>
      <c r="E5375" t="s">
        <v>1429</v>
      </c>
      <c r="F5375" t="s">
        <v>31</v>
      </c>
      <c r="G5375" t="s">
        <v>1050</v>
      </c>
      <c r="H5375" t="s">
        <v>24</v>
      </c>
      <c r="I5375" t="s">
        <v>1407</v>
      </c>
      <c r="J5375">
        <v>9</v>
      </c>
      <c r="K5375">
        <v>5415</v>
      </c>
      <c r="L5375">
        <v>48735</v>
      </c>
      <c r="M5375">
        <v>12.892899999999999</v>
      </c>
      <c r="N5375">
        <v>116.0361</v>
      </c>
      <c r="O5375">
        <v>0</v>
      </c>
      <c r="P5375">
        <v>0</v>
      </c>
      <c r="Q5375">
        <v>5427.8928999999998</v>
      </c>
      <c r="R5375">
        <v>48851.036099999998</v>
      </c>
      <c r="S5375" t="s">
        <v>1428</v>
      </c>
    </row>
    <row r="5376" spans="1:19">
      <c r="A5376" t="s">
        <v>5156</v>
      </c>
      <c r="B5376">
        <v>44339</v>
      </c>
      <c r="C5376" t="s">
        <v>5157</v>
      </c>
      <c r="D5376" s="132">
        <v>44339</v>
      </c>
      <c r="E5376" t="s">
        <v>1429</v>
      </c>
      <c r="F5376" t="s">
        <v>1018</v>
      </c>
      <c r="G5376" t="s">
        <v>1439</v>
      </c>
      <c r="H5376" t="s">
        <v>66</v>
      </c>
      <c r="I5376" t="s">
        <v>1407</v>
      </c>
      <c r="J5376">
        <v>9</v>
      </c>
      <c r="K5376">
        <v>5415</v>
      </c>
      <c r="L5376">
        <v>48735</v>
      </c>
      <c r="M5376">
        <v>12.892899999999999</v>
      </c>
      <c r="N5376">
        <v>116.0361</v>
      </c>
      <c r="O5376">
        <v>0</v>
      </c>
      <c r="P5376">
        <v>0</v>
      </c>
      <c r="Q5376">
        <v>5427.8928999999998</v>
      </c>
      <c r="R5376">
        <v>48851.036099999998</v>
      </c>
      <c r="S5376" t="s">
        <v>1428</v>
      </c>
    </row>
    <row r="5377" spans="1:19">
      <c r="A5377" t="s">
        <v>5156</v>
      </c>
      <c r="B5377">
        <v>44339</v>
      </c>
      <c r="C5377" t="s">
        <v>5157</v>
      </c>
      <c r="D5377" s="132">
        <v>44339</v>
      </c>
      <c r="E5377" t="s">
        <v>1429</v>
      </c>
      <c r="F5377" t="s">
        <v>1018</v>
      </c>
      <c r="G5377" t="s">
        <v>1439</v>
      </c>
      <c r="H5377" t="s">
        <v>66</v>
      </c>
      <c r="I5377" t="s">
        <v>1319</v>
      </c>
      <c r="J5377">
        <v>30</v>
      </c>
      <c r="K5377">
        <v>1244</v>
      </c>
      <c r="L5377">
        <v>37320</v>
      </c>
      <c r="M5377">
        <v>2.9619</v>
      </c>
      <c r="N5377">
        <v>88.856999999999999</v>
      </c>
      <c r="O5377">
        <v>0</v>
      </c>
      <c r="P5377">
        <v>0</v>
      </c>
      <c r="Q5377">
        <v>1246.9619</v>
      </c>
      <c r="R5377">
        <v>37408.857000000004</v>
      </c>
      <c r="S5377" t="s">
        <v>1428</v>
      </c>
    </row>
    <row r="5378" spans="1:19">
      <c r="A5378" t="s">
        <v>5156</v>
      </c>
      <c r="B5378">
        <v>44339</v>
      </c>
      <c r="C5378" t="s">
        <v>5157</v>
      </c>
      <c r="D5378" s="132">
        <v>44339</v>
      </c>
      <c r="E5378" t="s">
        <v>1429</v>
      </c>
      <c r="F5378" t="s">
        <v>1018</v>
      </c>
      <c r="G5378" t="s">
        <v>1439</v>
      </c>
      <c r="H5378" t="s">
        <v>66</v>
      </c>
      <c r="I5378" t="s">
        <v>1408</v>
      </c>
      <c r="J5378">
        <v>10</v>
      </c>
      <c r="K5378">
        <v>7760</v>
      </c>
      <c r="L5378">
        <v>77600</v>
      </c>
      <c r="M5378">
        <v>18.476199999999999</v>
      </c>
      <c r="N5378">
        <v>184.762</v>
      </c>
      <c r="O5378">
        <v>0</v>
      </c>
      <c r="P5378">
        <v>0</v>
      </c>
      <c r="Q5378">
        <v>7778.4762000000001</v>
      </c>
      <c r="R5378">
        <v>77784.762000000002</v>
      </c>
      <c r="S5378" t="s">
        <v>1428</v>
      </c>
    </row>
    <row r="5379" spans="1:19">
      <c r="A5379" t="s">
        <v>5156</v>
      </c>
      <c r="B5379">
        <v>44339</v>
      </c>
      <c r="C5379" t="s">
        <v>5157</v>
      </c>
      <c r="D5379" s="132">
        <v>44339</v>
      </c>
      <c r="E5379" t="s">
        <v>1429</v>
      </c>
      <c r="F5379" t="s">
        <v>1018</v>
      </c>
      <c r="G5379" t="s">
        <v>1439</v>
      </c>
      <c r="H5379" t="s">
        <v>66</v>
      </c>
      <c r="I5379" t="s">
        <v>1156</v>
      </c>
      <c r="J5379">
        <v>30</v>
      </c>
      <c r="K5379">
        <v>1419</v>
      </c>
      <c r="L5379">
        <v>42570</v>
      </c>
      <c r="M5379">
        <v>3.3786</v>
      </c>
      <c r="N5379">
        <v>101.358</v>
      </c>
      <c r="O5379">
        <v>0</v>
      </c>
      <c r="P5379">
        <v>0</v>
      </c>
      <c r="Q5379">
        <v>1422.3786</v>
      </c>
      <c r="R5379">
        <v>42671.358</v>
      </c>
      <c r="S5379" t="s">
        <v>1428</v>
      </c>
    </row>
    <row r="5380" spans="1:19">
      <c r="A5380" t="s">
        <v>5158</v>
      </c>
      <c r="B5380">
        <v>44339</v>
      </c>
      <c r="C5380" t="s">
        <v>5159</v>
      </c>
      <c r="D5380" s="132">
        <v>44339</v>
      </c>
      <c r="E5380" t="s">
        <v>1429</v>
      </c>
      <c r="F5380" t="s">
        <v>20</v>
      </c>
      <c r="G5380" t="s">
        <v>1048</v>
      </c>
      <c r="H5380" t="s">
        <v>13</v>
      </c>
      <c r="I5380" t="s">
        <v>1408</v>
      </c>
      <c r="J5380">
        <v>60</v>
      </c>
      <c r="K5380">
        <v>7760</v>
      </c>
      <c r="L5380">
        <v>465600</v>
      </c>
      <c r="M5380">
        <v>18.476199999999999</v>
      </c>
      <c r="N5380">
        <v>1108.5719999999999</v>
      </c>
      <c r="O5380">
        <v>0</v>
      </c>
      <c r="P5380">
        <v>0</v>
      </c>
      <c r="Q5380">
        <v>7778.4762000000001</v>
      </c>
      <c r="R5380">
        <v>466708.57199999999</v>
      </c>
      <c r="S5380" t="s">
        <v>1428</v>
      </c>
    </row>
    <row r="5381" spans="1:19">
      <c r="A5381" t="s">
        <v>5158</v>
      </c>
      <c r="B5381">
        <v>44339</v>
      </c>
      <c r="C5381" t="s">
        <v>5159</v>
      </c>
      <c r="D5381" s="132">
        <v>44339</v>
      </c>
      <c r="E5381" t="s">
        <v>1429</v>
      </c>
      <c r="F5381" t="s">
        <v>20</v>
      </c>
      <c r="G5381" t="s">
        <v>1048</v>
      </c>
      <c r="H5381" t="s">
        <v>13</v>
      </c>
      <c r="I5381" t="s">
        <v>1344</v>
      </c>
      <c r="J5381">
        <v>20</v>
      </c>
      <c r="K5381">
        <v>9850</v>
      </c>
      <c r="L5381">
        <v>197000</v>
      </c>
      <c r="M5381">
        <v>23.452400000000001</v>
      </c>
      <c r="N5381">
        <v>469.048</v>
      </c>
      <c r="O5381">
        <v>0</v>
      </c>
      <c r="P5381">
        <v>0</v>
      </c>
      <c r="Q5381">
        <v>9873.4524000000001</v>
      </c>
      <c r="R5381">
        <v>197469.04800000001</v>
      </c>
      <c r="S5381" t="s">
        <v>1428</v>
      </c>
    </row>
    <row r="5382" spans="1:19">
      <c r="A5382" t="s">
        <v>5158</v>
      </c>
      <c r="B5382">
        <v>44339</v>
      </c>
      <c r="C5382" t="s">
        <v>5159</v>
      </c>
      <c r="D5382" s="132">
        <v>44339</v>
      </c>
      <c r="E5382" t="s">
        <v>1429</v>
      </c>
      <c r="F5382" t="s">
        <v>20</v>
      </c>
      <c r="G5382" t="s">
        <v>1048</v>
      </c>
      <c r="H5382" t="s">
        <v>13</v>
      </c>
      <c r="I5382" t="s">
        <v>1322</v>
      </c>
      <c r="J5382">
        <v>60</v>
      </c>
      <c r="K5382">
        <v>1361</v>
      </c>
      <c r="L5382">
        <v>81660</v>
      </c>
      <c r="M5382">
        <v>3.2404999999999999</v>
      </c>
      <c r="N5382">
        <v>194.43</v>
      </c>
      <c r="O5382">
        <v>0</v>
      </c>
      <c r="P5382">
        <v>0</v>
      </c>
      <c r="Q5382">
        <v>1364.2405000000001</v>
      </c>
      <c r="R5382">
        <v>81854.429999999993</v>
      </c>
      <c r="S5382" t="s">
        <v>1428</v>
      </c>
    </row>
    <row r="5383" spans="1:19">
      <c r="A5383" t="s">
        <v>5158</v>
      </c>
      <c r="B5383">
        <v>44339</v>
      </c>
      <c r="C5383" t="s">
        <v>5159</v>
      </c>
      <c r="D5383" s="132">
        <v>44339</v>
      </c>
      <c r="E5383" t="s">
        <v>1429</v>
      </c>
      <c r="F5383" t="s">
        <v>20</v>
      </c>
      <c r="G5383" t="s">
        <v>1048</v>
      </c>
      <c r="H5383" t="s">
        <v>13</v>
      </c>
      <c r="I5383" t="s">
        <v>1407</v>
      </c>
      <c r="J5383">
        <v>40</v>
      </c>
      <c r="K5383">
        <v>5415</v>
      </c>
      <c r="L5383">
        <v>216600</v>
      </c>
      <c r="M5383">
        <v>12.892899999999999</v>
      </c>
      <c r="N5383">
        <v>515.71600000000001</v>
      </c>
      <c r="O5383">
        <v>0</v>
      </c>
      <c r="P5383">
        <v>0</v>
      </c>
      <c r="Q5383">
        <v>5427.8928999999998</v>
      </c>
      <c r="R5383">
        <v>217115.71599999999</v>
      </c>
      <c r="S5383" t="s">
        <v>1428</v>
      </c>
    </row>
    <row r="5384" spans="1:19">
      <c r="A5384" t="s">
        <v>5158</v>
      </c>
      <c r="B5384">
        <v>44339</v>
      </c>
      <c r="C5384" t="s">
        <v>5159</v>
      </c>
      <c r="D5384" s="132">
        <v>44339</v>
      </c>
      <c r="E5384" t="s">
        <v>1429</v>
      </c>
      <c r="F5384" t="s">
        <v>20</v>
      </c>
      <c r="G5384" t="s">
        <v>1048</v>
      </c>
      <c r="H5384" t="s">
        <v>13</v>
      </c>
      <c r="I5384" t="s">
        <v>1375</v>
      </c>
      <c r="J5384">
        <v>60</v>
      </c>
      <c r="K5384">
        <v>1400</v>
      </c>
      <c r="L5384">
        <v>84000</v>
      </c>
      <c r="M5384">
        <v>3.3332999999999999</v>
      </c>
      <c r="N5384">
        <v>199.99799999999999</v>
      </c>
      <c r="O5384">
        <v>0</v>
      </c>
      <c r="P5384">
        <v>0</v>
      </c>
      <c r="Q5384">
        <v>1403.3333</v>
      </c>
      <c r="R5384">
        <v>84199.998000000007</v>
      </c>
      <c r="S5384" t="s">
        <v>1428</v>
      </c>
    </row>
    <row r="5385" spans="1:19">
      <c r="A5385" t="s">
        <v>5160</v>
      </c>
      <c r="B5385">
        <v>44339</v>
      </c>
      <c r="C5385" t="s">
        <v>5161</v>
      </c>
      <c r="D5385" s="132">
        <v>44339</v>
      </c>
      <c r="E5385" t="s">
        <v>1429</v>
      </c>
      <c r="F5385" t="s">
        <v>48</v>
      </c>
      <c r="G5385" t="s">
        <v>1454</v>
      </c>
      <c r="H5385" t="s">
        <v>13</v>
      </c>
      <c r="I5385" t="s">
        <v>1408</v>
      </c>
      <c r="J5385">
        <v>40</v>
      </c>
      <c r="K5385">
        <v>7760</v>
      </c>
      <c r="L5385">
        <v>310400</v>
      </c>
      <c r="M5385">
        <v>18.476199999999999</v>
      </c>
      <c r="N5385">
        <v>739.048</v>
      </c>
      <c r="O5385">
        <v>0</v>
      </c>
      <c r="P5385">
        <v>0</v>
      </c>
      <c r="Q5385">
        <v>7778.4762000000001</v>
      </c>
      <c r="R5385">
        <v>311139.04800000001</v>
      </c>
      <c r="S5385" t="s">
        <v>1428</v>
      </c>
    </row>
    <row r="5386" spans="1:19">
      <c r="A5386" t="s">
        <v>5160</v>
      </c>
      <c r="B5386">
        <v>44339</v>
      </c>
      <c r="C5386" t="s">
        <v>5161</v>
      </c>
      <c r="D5386" s="132">
        <v>44339</v>
      </c>
      <c r="E5386" t="s">
        <v>1429</v>
      </c>
      <c r="F5386" t="s">
        <v>48</v>
      </c>
      <c r="G5386" t="s">
        <v>1454</v>
      </c>
      <c r="H5386" t="s">
        <v>13</v>
      </c>
      <c r="I5386" t="s">
        <v>1156</v>
      </c>
      <c r="J5386">
        <v>120</v>
      </c>
      <c r="K5386">
        <v>1419</v>
      </c>
      <c r="L5386">
        <v>170280</v>
      </c>
      <c r="M5386">
        <v>3.3786</v>
      </c>
      <c r="N5386">
        <v>405.43200000000002</v>
      </c>
      <c r="O5386">
        <v>0</v>
      </c>
      <c r="P5386">
        <v>0</v>
      </c>
      <c r="Q5386">
        <v>1422.3786</v>
      </c>
      <c r="R5386">
        <v>170685.432</v>
      </c>
      <c r="S5386" t="s">
        <v>1428</v>
      </c>
    </row>
    <row r="5387" spans="1:19">
      <c r="A5387" t="s">
        <v>5160</v>
      </c>
      <c r="B5387">
        <v>44339</v>
      </c>
      <c r="C5387" t="s">
        <v>5161</v>
      </c>
      <c r="D5387" s="132">
        <v>44339</v>
      </c>
      <c r="E5387" t="s">
        <v>1429</v>
      </c>
      <c r="F5387" t="s">
        <v>48</v>
      </c>
      <c r="G5387" t="s">
        <v>1454</v>
      </c>
      <c r="H5387" t="s">
        <v>13</v>
      </c>
      <c r="I5387" t="s">
        <v>1407</v>
      </c>
      <c r="J5387">
        <v>20</v>
      </c>
      <c r="K5387">
        <v>5415</v>
      </c>
      <c r="L5387">
        <v>108300</v>
      </c>
      <c r="M5387">
        <v>12.892899999999999</v>
      </c>
      <c r="N5387">
        <v>257.858</v>
      </c>
      <c r="O5387">
        <v>0</v>
      </c>
      <c r="P5387">
        <v>0</v>
      </c>
      <c r="Q5387">
        <v>5427.8928999999998</v>
      </c>
      <c r="R5387">
        <v>108557.85799999999</v>
      </c>
      <c r="S5387" t="s">
        <v>1428</v>
      </c>
    </row>
    <row r="5388" spans="1:19">
      <c r="A5388" t="s">
        <v>5160</v>
      </c>
      <c r="B5388">
        <v>44339</v>
      </c>
      <c r="C5388" t="s">
        <v>5161</v>
      </c>
      <c r="D5388" s="132">
        <v>44339</v>
      </c>
      <c r="E5388" t="s">
        <v>1429</v>
      </c>
      <c r="F5388" t="s">
        <v>48</v>
      </c>
      <c r="G5388" t="s">
        <v>1454</v>
      </c>
      <c r="H5388" t="s">
        <v>13</v>
      </c>
      <c r="I5388" t="s">
        <v>1319</v>
      </c>
      <c r="J5388">
        <v>100</v>
      </c>
      <c r="K5388">
        <v>1244</v>
      </c>
      <c r="L5388">
        <v>124400</v>
      </c>
      <c r="M5388">
        <v>2.9619</v>
      </c>
      <c r="N5388">
        <v>296.19</v>
      </c>
      <c r="O5388">
        <v>0</v>
      </c>
      <c r="P5388">
        <v>0</v>
      </c>
      <c r="Q5388">
        <v>1246.9619</v>
      </c>
      <c r="R5388">
        <v>124696.19</v>
      </c>
      <c r="S5388" t="s">
        <v>1428</v>
      </c>
    </row>
    <row r="5389" spans="1:19">
      <c r="A5389" t="s">
        <v>5162</v>
      </c>
      <c r="B5389">
        <v>44339</v>
      </c>
      <c r="C5389" t="s">
        <v>5163</v>
      </c>
      <c r="D5389" s="132">
        <v>44339</v>
      </c>
      <c r="E5389" t="s">
        <v>1429</v>
      </c>
      <c r="F5389" t="s">
        <v>1043</v>
      </c>
      <c r="G5389" t="s">
        <v>1045</v>
      </c>
      <c r="H5389" t="s">
        <v>117</v>
      </c>
      <c r="I5389" t="s">
        <v>1407</v>
      </c>
      <c r="J5389">
        <v>6</v>
      </c>
      <c r="K5389">
        <v>5415</v>
      </c>
      <c r="L5389">
        <v>32490</v>
      </c>
      <c r="M5389">
        <v>12.892899999999999</v>
      </c>
      <c r="N5389">
        <v>77.357399999999998</v>
      </c>
      <c r="O5389">
        <v>0</v>
      </c>
      <c r="P5389">
        <v>0</v>
      </c>
      <c r="Q5389">
        <v>5427.8928999999998</v>
      </c>
      <c r="R5389">
        <v>32567.357400000001</v>
      </c>
      <c r="S5389" t="s">
        <v>1428</v>
      </c>
    </row>
    <row r="5390" spans="1:19">
      <c r="A5390" t="s">
        <v>5162</v>
      </c>
      <c r="B5390">
        <v>44339</v>
      </c>
      <c r="C5390" t="s">
        <v>5163</v>
      </c>
      <c r="D5390" s="132">
        <v>44339</v>
      </c>
      <c r="E5390" t="s">
        <v>1429</v>
      </c>
      <c r="F5390" t="s">
        <v>1043</v>
      </c>
      <c r="G5390" t="s">
        <v>1045</v>
      </c>
      <c r="H5390" t="s">
        <v>117</v>
      </c>
      <c r="I5390" t="s">
        <v>1408</v>
      </c>
      <c r="J5390">
        <v>5</v>
      </c>
      <c r="K5390">
        <v>7760</v>
      </c>
      <c r="L5390">
        <v>38800</v>
      </c>
      <c r="M5390">
        <v>18.476199999999999</v>
      </c>
      <c r="N5390">
        <v>92.381</v>
      </c>
      <c r="O5390">
        <v>0</v>
      </c>
      <c r="P5390">
        <v>0</v>
      </c>
      <c r="Q5390">
        <v>7778.4762000000001</v>
      </c>
      <c r="R5390">
        <v>38892.381000000001</v>
      </c>
      <c r="S5390" t="s">
        <v>1428</v>
      </c>
    </row>
    <row r="5391" spans="1:19">
      <c r="A5391" t="s">
        <v>5162</v>
      </c>
      <c r="B5391">
        <v>44339</v>
      </c>
      <c r="C5391" t="s">
        <v>5163</v>
      </c>
      <c r="D5391" s="132">
        <v>44339</v>
      </c>
      <c r="E5391" t="s">
        <v>1429</v>
      </c>
      <c r="F5391" t="s">
        <v>1043</v>
      </c>
      <c r="G5391" t="s">
        <v>1045</v>
      </c>
      <c r="H5391" t="s">
        <v>117</v>
      </c>
      <c r="I5391" t="s">
        <v>1475</v>
      </c>
      <c r="J5391">
        <v>3</v>
      </c>
      <c r="K5391">
        <v>9035</v>
      </c>
      <c r="L5391">
        <v>27105</v>
      </c>
      <c r="M5391">
        <v>21.511900000000001</v>
      </c>
      <c r="N5391">
        <v>64.535700000000006</v>
      </c>
      <c r="O5391">
        <v>0</v>
      </c>
      <c r="P5391">
        <v>0</v>
      </c>
      <c r="Q5391">
        <v>9056.5118999999995</v>
      </c>
      <c r="R5391">
        <v>27169.5357</v>
      </c>
      <c r="S5391" t="s">
        <v>1428</v>
      </c>
    </row>
    <row r="5392" spans="1:19">
      <c r="A5392" t="s">
        <v>5162</v>
      </c>
      <c r="B5392">
        <v>44339</v>
      </c>
      <c r="C5392" t="s">
        <v>5163</v>
      </c>
      <c r="D5392" s="132">
        <v>44339</v>
      </c>
      <c r="E5392" t="s">
        <v>1429</v>
      </c>
      <c r="F5392" t="s">
        <v>1043</v>
      </c>
      <c r="G5392" t="s">
        <v>1045</v>
      </c>
      <c r="H5392" t="s">
        <v>117</v>
      </c>
      <c r="I5392" t="s">
        <v>1156</v>
      </c>
      <c r="J5392">
        <v>30</v>
      </c>
      <c r="K5392">
        <v>1419</v>
      </c>
      <c r="L5392">
        <v>42570</v>
      </c>
      <c r="M5392">
        <v>3.3786</v>
      </c>
      <c r="N5392">
        <v>101.358</v>
      </c>
      <c r="O5392">
        <v>0</v>
      </c>
      <c r="P5392">
        <v>0</v>
      </c>
      <c r="Q5392">
        <v>1422.3786</v>
      </c>
      <c r="R5392">
        <v>42671.358</v>
      </c>
      <c r="S5392" t="s">
        <v>1428</v>
      </c>
    </row>
    <row r="5393" spans="1:19">
      <c r="A5393" t="s">
        <v>5164</v>
      </c>
      <c r="B5393">
        <v>44339</v>
      </c>
      <c r="C5393" t="s">
        <v>5165</v>
      </c>
      <c r="D5393" s="132">
        <v>44339</v>
      </c>
      <c r="E5393" t="s">
        <v>1429</v>
      </c>
      <c r="F5393" t="s">
        <v>1</v>
      </c>
      <c r="G5393" t="s">
        <v>1045</v>
      </c>
      <c r="H5393" t="s">
        <v>117</v>
      </c>
      <c r="I5393" t="s">
        <v>1407</v>
      </c>
      <c r="J5393">
        <v>9</v>
      </c>
      <c r="K5393">
        <v>5415</v>
      </c>
      <c r="L5393">
        <v>48735</v>
      </c>
      <c r="M5393">
        <v>12.892899999999999</v>
      </c>
      <c r="N5393">
        <v>116.0361</v>
      </c>
      <c r="O5393">
        <v>0</v>
      </c>
      <c r="P5393">
        <v>0</v>
      </c>
      <c r="Q5393">
        <v>5427.8928999999998</v>
      </c>
      <c r="R5393">
        <v>48851.036099999998</v>
      </c>
      <c r="S5393" t="s">
        <v>1428</v>
      </c>
    </row>
    <row r="5394" spans="1:19">
      <c r="A5394" t="s">
        <v>5164</v>
      </c>
      <c r="B5394">
        <v>44339</v>
      </c>
      <c r="C5394" t="s">
        <v>5165</v>
      </c>
      <c r="D5394" s="132">
        <v>44339</v>
      </c>
      <c r="E5394" t="s">
        <v>1429</v>
      </c>
      <c r="F5394" t="s">
        <v>1</v>
      </c>
      <c r="G5394" t="s">
        <v>1045</v>
      </c>
      <c r="H5394" t="s">
        <v>117</v>
      </c>
      <c r="I5394" t="s">
        <v>1375</v>
      </c>
      <c r="J5394">
        <v>40</v>
      </c>
      <c r="K5394">
        <v>1400</v>
      </c>
      <c r="L5394">
        <v>56000</v>
      </c>
      <c r="M5394">
        <v>3.3332999999999999</v>
      </c>
      <c r="N5394">
        <v>133.33199999999999</v>
      </c>
      <c r="O5394">
        <v>0</v>
      </c>
      <c r="P5394">
        <v>0</v>
      </c>
      <c r="Q5394">
        <v>1403.3333</v>
      </c>
      <c r="R5394">
        <v>56133.332000000002</v>
      </c>
      <c r="S5394" t="s">
        <v>1428</v>
      </c>
    </row>
    <row r="5395" spans="1:19">
      <c r="A5395" t="s">
        <v>5164</v>
      </c>
      <c r="B5395">
        <v>44339</v>
      </c>
      <c r="C5395" t="s">
        <v>5165</v>
      </c>
      <c r="D5395" s="132">
        <v>44339</v>
      </c>
      <c r="E5395" t="s">
        <v>1429</v>
      </c>
      <c r="F5395" t="s">
        <v>1</v>
      </c>
      <c r="G5395" t="s">
        <v>1045</v>
      </c>
      <c r="H5395" t="s">
        <v>117</v>
      </c>
      <c r="I5395" t="s">
        <v>1475</v>
      </c>
      <c r="J5395">
        <v>10</v>
      </c>
      <c r="K5395">
        <v>9035</v>
      </c>
      <c r="L5395">
        <v>90350</v>
      </c>
      <c r="M5395">
        <v>21.511900000000001</v>
      </c>
      <c r="N5395">
        <v>215.119</v>
      </c>
      <c r="O5395">
        <v>0</v>
      </c>
      <c r="P5395">
        <v>0</v>
      </c>
      <c r="Q5395">
        <v>9056.5118999999995</v>
      </c>
      <c r="R5395">
        <v>90565.119000000006</v>
      </c>
      <c r="S5395" t="s">
        <v>1428</v>
      </c>
    </row>
    <row r="5396" spans="1:19">
      <c r="A5396" t="s">
        <v>5164</v>
      </c>
      <c r="B5396">
        <v>44339</v>
      </c>
      <c r="C5396" t="s">
        <v>5165</v>
      </c>
      <c r="D5396" s="132">
        <v>44339</v>
      </c>
      <c r="E5396" t="s">
        <v>1429</v>
      </c>
      <c r="F5396" t="s">
        <v>1</v>
      </c>
      <c r="G5396" t="s">
        <v>1045</v>
      </c>
      <c r="H5396" t="s">
        <v>117</v>
      </c>
      <c r="I5396" t="s">
        <v>1379</v>
      </c>
      <c r="J5396">
        <v>60</v>
      </c>
      <c r="K5396">
        <v>1186</v>
      </c>
      <c r="L5396">
        <v>71160</v>
      </c>
      <c r="M5396">
        <v>2.8237999999999999</v>
      </c>
      <c r="N5396">
        <v>169.428</v>
      </c>
      <c r="O5396">
        <v>0</v>
      </c>
      <c r="P5396">
        <v>0</v>
      </c>
      <c r="Q5396">
        <v>1188.8237999999999</v>
      </c>
      <c r="R5396">
        <v>71329.428</v>
      </c>
      <c r="S5396" t="s">
        <v>1428</v>
      </c>
    </row>
    <row r="5397" spans="1:19">
      <c r="A5397" t="s">
        <v>5164</v>
      </c>
      <c r="B5397">
        <v>44339</v>
      </c>
      <c r="C5397" t="s">
        <v>5165</v>
      </c>
      <c r="D5397" s="132">
        <v>44339</v>
      </c>
      <c r="E5397" t="s">
        <v>1429</v>
      </c>
      <c r="F5397" t="s">
        <v>1</v>
      </c>
      <c r="G5397" t="s">
        <v>1045</v>
      </c>
      <c r="H5397" t="s">
        <v>117</v>
      </c>
      <c r="I5397" t="s">
        <v>1319</v>
      </c>
      <c r="J5397">
        <v>80</v>
      </c>
      <c r="K5397">
        <v>1244</v>
      </c>
      <c r="L5397">
        <v>99520</v>
      </c>
      <c r="M5397">
        <v>2.9619</v>
      </c>
      <c r="N5397">
        <v>236.952</v>
      </c>
      <c r="O5397">
        <v>0</v>
      </c>
      <c r="P5397">
        <v>0</v>
      </c>
      <c r="Q5397">
        <v>1246.9619</v>
      </c>
      <c r="R5397">
        <v>99756.952000000005</v>
      </c>
      <c r="S5397" t="s">
        <v>1428</v>
      </c>
    </row>
    <row r="5398" spans="1:19">
      <c r="A5398" t="s">
        <v>5164</v>
      </c>
      <c r="B5398">
        <v>44339</v>
      </c>
      <c r="C5398" t="s">
        <v>5165</v>
      </c>
      <c r="D5398" s="132">
        <v>44339</v>
      </c>
      <c r="E5398" t="s">
        <v>1429</v>
      </c>
      <c r="F5398" t="s">
        <v>1</v>
      </c>
      <c r="G5398" t="s">
        <v>1045</v>
      </c>
      <c r="H5398" t="s">
        <v>117</v>
      </c>
      <c r="I5398" t="s">
        <v>1420</v>
      </c>
      <c r="J5398">
        <v>20</v>
      </c>
      <c r="K5398">
        <v>9035</v>
      </c>
      <c r="L5398">
        <v>180700</v>
      </c>
      <c r="M5398">
        <v>21.511900000000001</v>
      </c>
      <c r="N5398">
        <v>430.238</v>
      </c>
      <c r="O5398">
        <v>0</v>
      </c>
      <c r="P5398">
        <v>0</v>
      </c>
      <c r="Q5398">
        <v>9056.5118999999995</v>
      </c>
      <c r="R5398">
        <v>181130.23800000001</v>
      </c>
      <c r="S5398" t="s">
        <v>1428</v>
      </c>
    </row>
    <row r="5399" spans="1:19">
      <c r="A5399" t="s">
        <v>5164</v>
      </c>
      <c r="B5399">
        <v>44339</v>
      </c>
      <c r="C5399" t="s">
        <v>5165</v>
      </c>
      <c r="D5399" s="132">
        <v>44339</v>
      </c>
      <c r="E5399" t="s">
        <v>1429</v>
      </c>
      <c r="F5399" t="s">
        <v>1</v>
      </c>
      <c r="G5399" t="s">
        <v>1045</v>
      </c>
      <c r="H5399" t="s">
        <v>117</v>
      </c>
      <c r="I5399" t="s">
        <v>1153</v>
      </c>
      <c r="J5399">
        <v>6</v>
      </c>
      <c r="K5399">
        <v>9045</v>
      </c>
      <c r="L5399">
        <v>54270</v>
      </c>
      <c r="M5399">
        <v>21.535699999999999</v>
      </c>
      <c r="N5399">
        <v>129.21420000000001</v>
      </c>
      <c r="O5399">
        <v>0</v>
      </c>
      <c r="P5399">
        <v>0</v>
      </c>
      <c r="Q5399">
        <v>9066.5357000000004</v>
      </c>
      <c r="R5399">
        <v>54399.214200000002</v>
      </c>
      <c r="S5399" t="s">
        <v>1428</v>
      </c>
    </row>
    <row r="5400" spans="1:19">
      <c r="A5400" t="s">
        <v>5166</v>
      </c>
      <c r="B5400">
        <v>44339</v>
      </c>
      <c r="C5400" t="s">
        <v>5167</v>
      </c>
      <c r="D5400" s="132">
        <v>44339</v>
      </c>
      <c r="E5400" t="s">
        <v>1429</v>
      </c>
      <c r="F5400" t="s">
        <v>5</v>
      </c>
      <c r="G5400" t="s">
        <v>1430</v>
      </c>
      <c r="H5400" t="s">
        <v>117</v>
      </c>
      <c r="I5400" t="s">
        <v>1408</v>
      </c>
      <c r="J5400">
        <v>10</v>
      </c>
      <c r="K5400">
        <v>7760</v>
      </c>
      <c r="L5400">
        <v>77600</v>
      </c>
      <c r="M5400">
        <v>18.476199999999999</v>
      </c>
      <c r="N5400">
        <v>184.762</v>
      </c>
      <c r="O5400">
        <v>0</v>
      </c>
      <c r="P5400">
        <v>0</v>
      </c>
      <c r="Q5400">
        <v>7778.4762000000001</v>
      </c>
      <c r="R5400">
        <v>77784.762000000002</v>
      </c>
      <c r="S5400" t="s">
        <v>1428</v>
      </c>
    </row>
    <row r="5401" spans="1:19">
      <c r="A5401" t="s">
        <v>5166</v>
      </c>
      <c r="B5401">
        <v>44339</v>
      </c>
      <c r="C5401" t="s">
        <v>5167</v>
      </c>
      <c r="D5401" s="132">
        <v>44339</v>
      </c>
      <c r="E5401" t="s">
        <v>1429</v>
      </c>
      <c r="F5401" t="s">
        <v>5</v>
      </c>
      <c r="G5401" t="s">
        <v>1430</v>
      </c>
      <c r="H5401" t="s">
        <v>117</v>
      </c>
      <c r="I5401" t="s">
        <v>1407</v>
      </c>
      <c r="J5401">
        <v>6</v>
      </c>
      <c r="K5401">
        <v>5415</v>
      </c>
      <c r="L5401">
        <v>32490</v>
      </c>
      <c r="M5401">
        <v>12.892899999999999</v>
      </c>
      <c r="N5401">
        <v>77.357399999999998</v>
      </c>
      <c r="O5401">
        <v>0</v>
      </c>
      <c r="P5401">
        <v>0</v>
      </c>
      <c r="Q5401">
        <v>5427.8928999999998</v>
      </c>
      <c r="R5401">
        <v>32567.357400000001</v>
      </c>
      <c r="S5401" t="s">
        <v>1428</v>
      </c>
    </row>
    <row r="5402" spans="1:19">
      <c r="A5402" t="s">
        <v>5168</v>
      </c>
      <c r="B5402">
        <v>44339</v>
      </c>
      <c r="C5402" t="s">
        <v>5169</v>
      </c>
      <c r="D5402" s="132">
        <v>44339</v>
      </c>
      <c r="E5402" t="s">
        <v>1429</v>
      </c>
      <c r="F5402" t="s">
        <v>115</v>
      </c>
      <c r="G5402" t="s">
        <v>1440</v>
      </c>
      <c r="H5402" t="s">
        <v>117</v>
      </c>
      <c r="I5402" t="s">
        <v>1322</v>
      </c>
      <c r="J5402">
        <v>60</v>
      </c>
      <c r="K5402">
        <v>1361</v>
      </c>
      <c r="L5402">
        <v>81660</v>
      </c>
      <c r="M5402">
        <v>3.2404999999999999</v>
      </c>
      <c r="N5402">
        <v>194.43</v>
      </c>
      <c r="O5402">
        <v>0</v>
      </c>
      <c r="P5402">
        <v>0</v>
      </c>
      <c r="Q5402">
        <v>1364.2405000000001</v>
      </c>
      <c r="R5402">
        <v>81854.429999999993</v>
      </c>
      <c r="S5402" t="s">
        <v>1428</v>
      </c>
    </row>
    <row r="5403" spans="1:19">
      <c r="A5403" t="s">
        <v>5168</v>
      </c>
      <c r="B5403">
        <v>44339</v>
      </c>
      <c r="C5403" t="s">
        <v>5169</v>
      </c>
      <c r="D5403" s="132">
        <v>44339</v>
      </c>
      <c r="E5403" t="s">
        <v>1429</v>
      </c>
      <c r="F5403" t="s">
        <v>115</v>
      </c>
      <c r="G5403" t="s">
        <v>1440</v>
      </c>
      <c r="H5403" t="s">
        <v>117</v>
      </c>
      <c r="I5403" t="s">
        <v>1407</v>
      </c>
      <c r="J5403">
        <v>10</v>
      </c>
      <c r="K5403">
        <v>5415</v>
      </c>
      <c r="L5403">
        <v>54150</v>
      </c>
      <c r="M5403">
        <v>12.892899999999999</v>
      </c>
      <c r="N5403">
        <v>128.929</v>
      </c>
      <c r="O5403">
        <v>0</v>
      </c>
      <c r="P5403">
        <v>0</v>
      </c>
      <c r="Q5403">
        <v>5427.8928999999998</v>
      </c>
      <c r="R5403">
        <v>54278.928999999996</v>
      </c>
      <c r="S5403" t="s">
        <v>1428</v>
      </c>
    </row>
    <row r="5404" spans="1:19">
      <c r="A5404" t="s">
        <v>5170</v>
      </c>
      <c r="B5404">
        <v>44339</v>
      </c>
      <c r="C5404" t="s">
        <v>5171</v>
      </c>
      <c r="D5404" s="132">
        <v>44339</v>
      </c>
      <c r="E5404" t="s">
        <v>1429</v>
      </c>
      <c r="F5404" t="s">
        <v>105</v>
      </c>
      <c r="G5404" t="s">
        <v>1444</v>
      </c>
      <c r="H5404" t="s">
        <v>117</v>
      </c>
      <c r="I5404" t="s">
        <v>1408</v>
      </c>
      <c r="J5404">
        <v>10</v>
      </c>
      <c r="K5404">
        <v>7760</v>
      </c>
      <c r="L5404">
        <v>77600</v>
      </c>
      <c r="M5404">
        <v>18.476199999999999</v>
      </c>
      <c r="N5404">
        <v>184.762</v>
      </c>
      <c r="O5404">
        <v>0</v>
      </c>
      <c r="P5404">
        <v>0</v>
      </c>
      <c r="Q5404">
        <v>7778.4762000000001</v>
      </c>
      <c r="R5404">
        <v>77784.762000000002</v>
      </c>
      <c r="S5404" t="s">
        <v>1428</v>
      </c>
    </row>
    <row r="5405" spans="1:19">
      <c r="A5405" t="s">
        <v>5170</v>
      </c>
      <c r="B5405">
        <v>44339</v>
      </c>
      <c r="C5405" t="s">
        <v>5171</v>
      </c>
      <c r="D5405" s="132">
        <v>44339</v>
      </c>
      <c r="E5405" t="s">
        <v>1429</v>
      </c>
      <c r="F5405" t="s">
        <v>105</v>
      </c>
      <c r="G5405" t="s">
        <v>1444</v>
      </c>
      <c r="H5405" t="s">
        <v>117</v>
      </c>
      <c r="I5405" t="s">
        <v>1420</v>
      </c>
      <c r="J5405">
        <v>5</v>
      </c>
      <c r="K5405">
        <v>9035</v>
      </c>
      <c r="L5405">
        <v>45175</v>
      </c>
      <c r="M5405">
        <v>21.511900000000001</v>
      </c>
      <c r="N5405">
        <v>107.5595</v>
      </c>
      <c r="O5405">
        <v>0</v>
      </c>
      <c r="P5405">
        <v>0</v>
      </c>
      <c r="Q5405">
        <v>9056.5118999999995</v>
      </c>
      <c r="R5405">
        <v>45282.559500000003</v>
      </c>
      <c r="S5405" t="s">
        <v>1428</v>
      </c>
    </row>
    <row r="5406" spans="1:19">
      <c r="A5406" t="s">
        <v>5170</v>
      </c>
      <c r="B5406">
        <v>44339</v>
      </c>
      <c r="C5406" t="s">
        <v>5171</v>
      </c>
      <c r="D5406" s="132">
        <v>44339</v>
      </c>
      <c r="E5406" t="s">
        <v>1429</v>
      </c>
      <c r="F5406" t="s">
        <v>105</v>
      </c>
      <c r="G5406" t="s">
        <v>1444</v>
      </c>
      <c r="H5406" t="s">
        <v>117</v>
      </c>
      <c r="I5406" t="s">
        <v>1407</v>
      </c>
      <c r="J5406">
        <v>7</v>
      </c>
      <c r="K5406">
        <v>5415</v>
      </c>
      <c r="L5406">
        <v>37905</v>
      </c>
      <c r="M5406">
        <v>12.892899999999999</v>
      </c>
      <c r="N5406">
        <v>90.250299999999996</v>
      </c>
      <c r="O5406">
        <v>0</v>
      </c>
      <c r="P5406">
        <v>0</v>
      </c>
      <c r="Q5406">
        <v>5427.8928999999998</v>
      </c>
      <c r="R5406">
        <v>37995.2503</v>
      </c>
      <c r="S5406" t="s">
        <v>1428</v>
      </c>
    </row>
    <row r="5407" spans="1:19">
      <c r="A5407" t="s">
        <v>5172</v>
      </c>
      <c r="B5407">
        <v>44339</v>
      </c>
      <c r="C5407" t="s">
        <v>5173</v>
      </c>
      <c r="D5407" s="132">
        <v>44339</v>
      </c>
      <c r="E5407" t="s">
        <v>1429</v>
      </c>
      <c r="F5407" t="s">
        <v>100</v>
      </c>
      <c r="G5407" t="s">
        <v>1046</v>
      </c>
      <c r="H5407" t="s">
        <v>1433</v>
      </c>
      <c r="I5407" t="s">
        <v>1408</v>
      </c>
      <c r="J5407">
        <v>5</v>
      </c>
      <c r="K5407">
        <v>7760</v>
      </c>
      <c r="L5407">
        <v>38800</v>
      </c>
      <c r="M5407">
        <v>18.475999999999999</v>
      </c>
      <c r="N5407">
        <v>92.38</v>
      </c>
      <c r="O5407">
        <v>0</v>
      </c>
      <c r="P5407">
        <v>0</v>
      </c>
      <c r="Q5407">
        <v>7778.4762000000001</v>
      </c>
      <c r="R5407">
        <v>38892.381000000001</v>
      </c>
      <c r="S5407" t="s">
        <v>1428</v>
      </c>
    </row>
    <row r="5408" spans="1:19">
      <c r="A5408" t="s">
        <v>5172</v>
      </c>
      <c r="B5408">
        <v>44339</v>
      </c>
      <c r="C5408" t="s">
        <v>5173</v>
      </c>
      <c r="D5408" s="132">
        <v>44339</v>
      </c>
      <c r="E5408" t="s">
        <v>1429</v>
      </c>
      <c r="F5408" t="s">
        <v>100</v>
      </c>
      <c r="G5408" t="s">
        <v>1046</v>
      </c>
      <c r="H5408" t="s">
        <v>1433</v>
      </c>
      <c r="I5408" t="s">
        <v>1156</v>
      </c>
      <c r="J5408">
        <v>40</v>
      </c>
      <c r="K5408">
        <v>1419</v>
      </c>
      <c r="L5408">
        <v>56760</v>
      </c>
      <c r="M5408">
        <v>3.379</v>
      </c>
      <c r="N5408">
        <v>135.16</v>
      </c>
      <c r="O5408">
        <v>0</v>
      </c>
      <c r="P5408">
        <v>0</v>
      </c>
      <c r="Q5408">
        <v>1422.3786</v>
      </c>
      <c r="R5408">
        <v>56895.144</v>
      </c>
      <c r="S5408" t="s">
        <v>1428</v>
      </c>
    </row>
    <row r="5409" spans="1:19">
      <c r="A5409" t="s">
        <v>5174</v>
      </c>
      <c r="B5409">
        <v>44339</v>
      </c>
      <c r="C5409" t="s">
        <v>5175</v>
      </c>
      <c r="D5409" s="132">
        <v>44339</v>
      </c>
      <c r="E5409" t="s">
        <v>1429</v>
      </c>
      <c r="F5409" t="s">
        <v>122</v>
      </c>
      <c r="G5409" t="s">
        <v>1449</v>
      </c>
      <c r="H5409" t="s">
        <v>24</v>
      </c>
      <c r="I5409" t="s">
        <v>1153</v>
      </c>
      <c r="J5409">
        <v>5</v>
      </c>
      <c r="K5409">
        <v>9045</v>
      </c>
      <c r="L5409">
        <v>45225</v>
      </c>
      <c r="M5409">
        <v>21.535699999999999</v>
      </c>
      <c r="N5409">
        <v>107.6785</v>
      </c>
      <c r="O5409">
        <v>0</v>
      </c>
      <c r="P5409">
        <v>0</v>
      </c>
      <c r="Q5409">
        <v>9066.5357000000004</v>
      </c>
      <c r="R5409">
        <v>45332.678500000002</v>
      </c>
      <c r="S5409" t="s">
        <v>1428</v>
      </c>
    </row>
    <row r="5410" spans="1:19">
      <c r="A5410" t="s">
        <v>5174</v>
      </c>
      <c r="B5410">
        <v>44339</v>
      </c>
      <c r="C5410" t="s">
        <v>5175</v>
      </c>
      <c r="D5410" s="132">
        <v>44339</v>
      </c>
      <c r="E5410" t="s">
        <v>1429</v>
      </c>
      <c r="F5410" t="s">
        <v>122</v>
      </c>
      <c r="G5410" t="s">
        <v>1449</v>
      </c>
      <c r="H5410" t="s">
        <v>24</v>
      </c>
      <c r="I5410" t="s">
        <v>1344</v>
      </c>
      <c r="J5410">
        <v>10</v>
      </c>
      <c r="K5410">
        <v>9850</v>
      </c>
      <c r="L5410">
        <v>98500</v>
      </c>
      <c r="M5410">
        <v>23.452400000000001</v>
      </c>
      <c r="N5410">
        <v>234.524</v>
      </c>
      <c r="O5410">
        <v>0</v>
      </c>
      <c r="P5410">
        <v>0</v>
      </c>
      <c r="Q5410">
        <v>9873.4524000000001</v>
      </c>
      <c r="R5410">
        <v>98734.524000000005</v>
      </c>
      <c r="S5410" t="s">
        <v>1428</v>
      </c>
    </row>
    <row r="5411" spans="1:19">
      <c r="A5411" t="s">
        <v>5174</v>
      </c>
      <c r="B5411">
        <v>44339</v>
      </c>
      <c r="C5411" t="s">
        <v>5175</v>
      </c>
      <c r="D5411" s="132">
        <v>44339</v>
      </c>
      <c r="E5411" t="s">
        <v>1429</v>
      </c>
      <c r="F5411" t="s">
        <v>122</v>
      </c>
      <c r="G5411" t="s">
        <v>1449</v>
      </c>
      <c r="H5411" t="s">
        <v>24</v>
      </c>
      <c r="I5411" t="s">
        <v>1319</v>
      </c>
      <c r="J5411">
        <v>20</v>
      </c>
      <c r="K5411">
        <v>1244</v>
      </c>
      <c r="L5411">
        <v>24880</v>
      </c>
      <c r="M5411">
        <v>2.9619</v>
      </c>
      <c r="N5411">
        <v>59.238</v>
      </c>
      <c r="O5411">
        <v>0</v>
      </c>
      <c r="P5411">
        <v>0</v>
      </c>
      <c r="Q5411">
        <v>1246.9619</v>
      </c>
      <c r="R5411">
        <v>24939.238000000001</v>
      </c>
      <c r="S5411" t="s">
        <v>1428</v>
      </c>
    </row>
    <row r="5412" spans="1:19">
      <c r="A5412" t="s">
        <v>5174</v>
      </c>
      <c r="B5412">
        <v>44339</v>
      </c>
      <c r="C5412" t="s">
        <v>5175</v>
      </c>
      <c r="D5412" s="132">
        <v>44339</v>
      </c>
      <c r="E5412" t="s">
        <v>1429</v>
      </c>
      <c r="F5412" t="s">
        <v>122</v>
      </c>
      <c r="G5412" t="s">
        <v>1449</v>
      </c>
      <c r="H5412" t="s">
        <v>24</v>
      </c>
      <c r="I5412" t="s">
        <v>1156</v>
      </c>
      <c r="J5412">
        <v>10</v>
      </c>
      <c r="K5412">
        <v>1419</v>
      </c>
      <c r="L5412">
        <v>14190</v>
      </c>
      <c r="M5412">
        <v>3.3786</v>
      </c>
      <c r="N5412">
        <v>33.786000000000001</v>
      </c>
      <c r="O5412">
        <v>0</v>
      </c>
      <c r="P5412">
        <v>0</v>
      </c>
      <c r="Q5412">
        <v>1422.3786</v>
      </c>
      <c r="R5412">
        <v>14223.786</v>
      </c>
      <c r="S5412" t="s">
        <v>1428</v>
      </c>
    </row>
    <row r="5413" spans="1:19">
      <c r="A5413" t="s">
        <v>5174</v>
      </c>
      <c r="B5413">
        <v>44339</v>
      </c>
      <c r="C5413" t="s">
        <v>5175</v>
      </c>
      <c r="D5413" s="132">
        <v>44339</v>
      </c>
      <c r="E5413" t="s">
        <v>1429</v>
      </c>
      <c r="F5413" t="s">
        <v>122</v>
      </c>
      <c r="G5413" t="s">
        <v>1449</v>
      </c>
      <c r="H5413" t="s">
        <v>24</v>
      </c>
      <c r="I5413" t="s">
        <v>1475</v>
      </c>
      <c r="J5413">
        <v>5</v>
      </c>
      <c r="K5413">
        <v>9035</v>
      </c>
      <c r="L5413">
        <v>45175</v>
      </c>
      <c r="M5413">
        <v>21.511900000000001</v>
      </c>
      <c r="N5413">
        <v>107.5595</v>
      </c>
      <c r="O5413">
        <v>0</v>
      </c>
      <c r="P5413">
        <v>0</v>
      </c>
      <c r="Q5413">
        <v>9056.5118999999995</v>
      </c>
      <c r="R5413">
        <v>45282.559500000003</v>
      </c>
      <c r="S5413" t="s">
        <v>1428</v>
      </c>
    </row>
    <row r="5414" spans="1:19">
      <c r="A5414" t="s">
        <v>5174</v>
      </c>
      <c r="B5414">
        <v>44339</v>
      </c>
      <c r="C5414" t="s">
        <v>5175</v>
      </c>
      <c r="D5414" s="132">
        <v>44339</v>
      </c>
      <c r="E5414" t="s">
        <v>1429</v>
      </c>
      <c r="F5414" t="s">
        <v>122</v>
      </c>
      <c r="G5414" t="s">
        <v>1449</v>
      </c>
      <c r="H5414" t="s">
        <v>24</v>
      </c>
      <c r="I5414" t="s">
        <v>1379</v>
      </c>
      <c r="J5414">
        <v>60</v>
      </c>
      <c r="K5414">
        <v>1186</v>
      </c>
      <c r="L5414">
        <v>71160</v>
      </c>
      <c r="M5414">
        <v>2.8237999999999999</v>
      </c>
      <c r="N5414">
        <v>169.428</v>
      </c>
      <c r="O5414">
        <v>0</v>
      </c>
      <c r="P5414">
        <v>0</v>
      </c>
      <c r="Q5414">
        <v>1188.8237999999999</v>
      </c>
      <c r="R5414">
        <v>71329.428</v>
      </c>
      <c r="S5414" t="s">
        <v>1428</v>
      </c>
    </row>
    <row r="5415" spans="1:19">
      <c r="A5415" t="s">
        <v>5174</v>
      </c>
      <c r="B5415">
        <v>44339</v>
      </c>
      <c r="C5415" t="s">
        <v>5175</v>
      </c>
      <c r="D5415" s="132">
        <v>44339</v>
      </c>
      <c r="E5415" t="s">
        <v>1429</v>
      </c>
      <c r="F5415" t="s">
        <v>122</v>
      </c>
      <c r="G5415" t="s">
        <v>1449</v>
      </c>
      <c r="H5415" t="s">
        <v>24</v>
      </c>
      <c r="I5415" t="s">
        <v>1375</v>
      </c>
      <c r="J5415">
        <v>40</v>
      </c>
      <c r="K5415">
        <v>1400</v>
      </c>
      <c r="L5415">
        <v>56000</v>
      </c>
      <c r="M5415">
        <v>3.3332999999999999</v>
      </c>
      <c r="N5415">
        <v>133.33199999999999</v>
      </c>
      <c r="O5415">
        <v>0</v>
      </c>
      <c r="P5415">
        <v>0</v>
      </c>
      <c r="Q5415">
        <v>1403.3333</v>
      </c>
      <c r="R5415">
        <v>56133.332000000002</v>
      </c>
      <c r="S5415" t="s">
        <v>1428</v>
      </c>
    </row>
    <row r="5416" spans="1:19">
      <c r="A5416" t="s">
        <v>5174</v>
      </c>
      <c r="B5416">
        <v>44339</v>
      </c>
      <c r="C5416" t="s">
        <v>5175</v>
      </c>
      <c r="D5416" s="132">
        <v>44339</v>
      </c>
      <c r="E5416" t="s">
        <v>1429</v>
      </c>
      <c r="F5416" t="s">
        <v>122</v>
      </c>
      <c r="G5416" t="s">
        <v>1449</v>
      </c>
      <c r="H5416" t="s">
        <v>24</v>
      </c>
      <c r="I5416" t="s">
        <v>1407</v>
      </c>
      <c r="J5416">
        <v>10</v>
      </c>
      <c r="K5416">
        <v>5415</v>
      </c>
      <c r="L5416">
        <v>54150</v>
      </c>
      <c r="M5416">
        <v>12.892899999999999</v>
      </c>
      <c r="N5416">
        <v>128.929</v>
      </c>
      <c r="O5416">
        <v>0</v>
      </c>
      <c r="P5416">
        <v>0</v>
      </c>
      <c r="Q5416">
        <v>5427.8928999999998</v>
      </c>
      <c r="R5416">
        <v>54278.928999999996</v>
      </c>
      <c r="S5416" t="s">
        <v>1428</v>
      </c>
    </row>
    <row r="5417" spans="1:19">
      <c r="A5417" t="s">
        <v>5176</v>
      </c>
      <c r="B5417">
        <v>44339</v>
      </c>
      <c r="C5417" t="s">
        <v>5177</v>
      </c>
      <c r="D5417" s="132">
        <v>44339</v>
      </c>
      <c r="E5417" t="s">
        <v>1429</v>
      </c>
      <c r="F5417" t="s">
        <v>1188</v>
      </c>
      <c r="G5417" t="s">
        <v>25</v>
      </c>
      <c r="H5417" t="s">
        <v>24</v>
      </c>
      <c r="I5417" t="s">
        <v>1407</v>
      </c>
      <c r="J5417">
        <v>10</v>
      </c>
      <c r="K5417">
        <v>5415</v>
      </c>
      <c r="L5417">
        <v>54150</v>
      </c>
      <c r="M5417">
        <v>12.892899999999999</v>
      </c>
      <c r="N5417">
        <v>128.929</v>
      </c>
      <c r="O5417">
        <v>0</v>
      </c>
      <c r="P5417">
        <v>0</v>
      </c>
      <c r="Q5417">
        <v>5427.8928999999998</v>
      </c>
      <c r="R5417">
        <v>54278.928999999996</v>
      </c>
      <c r="S5417" t="s">
        <v>1428</v>
      </c>
    </row>
    <row r="5418" spans="1:19">
      <c r="A5418" t="s">
        <v>5176</v>
      </c>
      <c r="B5418">
        <v>44339</v>
      </c>
      <c r="C5418" t="s">
        <v>5177</v>
      </c>
      <c r="D5418" s="132">
        <v>44339</v>
      </c>
      <c r="E5418" t="s">
        <v>1429</v>
      </c>
      <c r="F5418" t="s">
        <v>1188</v>
      </c>
      <c r="G5418" t="s">
        <v>25</v>
      </c>
      <c r="H5418" t="s">
        <v>24</v>
      </c>
      <c r="I5418" t="s">
        <v>1156</v>
      </c>
      <c r="J5418">
        <v>20</v>
      </c>
      <c r="K5418">
        <v>1419</v>
      </c>
      <c r="L5418">
        <v>28380</v>
      </c>
      <c r="M5418">
        <v>3.3786</v>
      </c>
      <c r="N5418">
        <v>67.572000000000003</v>
      </c>
      <c r="O5418">
        <v>0</v>
      </c>
      <c r="P5418">
        <v>0</v>
      </c>
      <c r="Q5418">
        <v>1422.3786</v>
      </c>
      <c r="R5418">
        <v>28447.572</v>
      </c>
      <c r="S5418" t="s">
        <v>1428</v>
      </c>
    </row>
    <row r="5419" spans="1:19">
      <c r="A5419" t="s">
        <v>5178</v>
      </c>
      <c r="B5419">
        <v>44339</v>
      </c>
      <c r="C5419" t="s">
        <v>5179</v>
      </c>
      <c r="D5419" s="132">
        <v>44339</v>
      </c>
      <c r="E5419" t="s">
        <v>1429</v>
      </c>
      <c r="F5419" t="s">
        <v>14</v>
      </c>
      <c r="G5419" t="s">
        <v>1437</v>
      </c>
      <c r="H5419" t="s">
        <v>24</v>
      </c>
      <c r="I5419" t="s">
        <v>1407</v>
      </c>
      <c r="J5419">
        <v>25</v>
      </c>
      <c r="K5419">
        <v>5415</v>
      </c>
      <c r="L5419">
        <v>135375</v>
      </c>
      <c r="M5419">
        <v>12.892899999999999</v>
      </c>
      <c r="N5419">
        <v>322.32249999999999</v>
      </c>
      <c r="O5419">
        <v>0</v>
      </c>
      <c r="P5419">
        <v>0</v>
      </c>
      <c r="Q5419">
        <v>5427.8928999999998</v>
      </c>
      <c r="R5419">
        <v>135697.32250000001</v>
      </c>
      <c r="S5419" t="s">
        <v>1428</v>
      </c>
    </row>
    <row r="5420" spans="1:19">
      <c r="A5420" t="s">
        <v>5178</v>
      </c>
      <c r="B5420">
        <v>44339</v>
      </c>
      <c r="C5420" t="s">
        <v>5179</v>
      </c>
      <c r="D5420" s="132">
        <v>44339</v>
      </c>
      <c r="E5420" t="s">
        <v>1429</v>
      </c>
      <c r="F5420" t="s">
        <v>14</v>
      </c>
      <c r="G5420" t="s">
        <v>1437</v>
      </c>
      <c r="H5420" t="s">
        <v>24</v>
      </c>
      <c r="I5420" t="s">
        <v>1375</v>
      </c>
      <c r="J5420">
        <v>20</v>
      </c>
      <c r="K5420">
        <v>1400</v>
      </c>
      <c r="L5420">
        <v>28000</v>
      </c>
      <c r="M5420">
        <v>3.3332999999999999</v>
      </c>
      <c r="N5420">
        <v>66.665999999999997</v>
      </c>
      <c r="O5420">
        <v>0</v>
      </c>
      <c r="P5420">
        <v>0</v>
      </c>
      <c r="Q5420">
        <v>1403.3333</v>
      </c>
      <c r="R5420">
        <v>28066.666000000001</v>
      </c>
      <c r="S5420" t="s">
        <v>1428</v>
      </c>
    </row>
    <row r="5421" spans="1:19">
      <c r="A5421" t="s">
        <v>5178</v>
      </c>
      <c r="B5421">
        <v>44339</v>
      </c>
      <c r="C5421" t="s">
        <v>5179</v>
      </c>
      <c r="D5421" s="132">
        <v>44339</v>
      </c>
      <c r="E5421" t="s">
        <v>1429</v>
      </c>
      <c r="F5421" t="s">
        <v>14</v>
      </c>
      <c r="G5421" t="s">
        <v>1437</v>
      </c>
      <c r="H5421" t="s">
        <v>24</v>
      </c>
      <c r="I5421" t="s">
        <v>1379</v>
      </c>
      <c r="J5421">
        <v>20</v>
      </c>
      <c r="K5421">
        <v>1186</v>
      </c>
      <c r="L5421">
        <v>23720</v>
      </c>
      <c r="M5421">
        <v>2.8237999999999999</v>
      </c>
      <c r="N5421">
        <v>56.475999999999999</v>
      </c>
      <c r="O5421">
        <v>0</v>
      </c>
      <c r="P5421">
        <v>0</v>
      </c>
      <c r="Q5421">
        <v>1188.8237999999999</v>
      </c>
      <c r="R5421">
        <v>23776.475999999999</v>
      </c>
      <c r="S5421" t="s">
        <v>1428</v>
      </c>
    </row>
    <row r="5422" spans="1:19">
      <c r="A5422" t="s">
        <v>5178</v>
      </c>
      <c r="B5422">
        <v>44339</v>
      </c>
      <c r="C5422" t="s">
        <v>5179</v>
      </c>
      <c r="D5422" s="132">
        <v>44339</v>
      </c>
      <c r="E5422" t="s">
        <v>1429</v>
      </c>
      <c r="F5422" t="s">
        <v>14</v>
      </c>
      <c r="G5422" t="s">
        <v>1437</v>
      </c>
      <c r="H5422" t="s">
        <v>24</v>
      </c>
      <c r="I5422" t="s">
        <v>1322</v>
      </c>
      <c r="J5422">
        <v>50</v>
      </c>
      <c r="K5422">
        <v>1361</v>
      </c>
      <c r="L5422">
        <v>68050</v>
      </c>
      <c r="M5422">
        <v>3.2404999999999999</v>
      </c>
      <c r="N5422">
        <v>162.02500000000001</v>
      </c>
      <c r="O5422">
        <v>0</v>
      </c>
      <c r="P5422">
        <v>0</v>
      </c>
      <c r="Q5422">
        <v>1364.2405000000001</v>
      </c>
      <c r="R5422">
        <v>68212.024999999994</v>
      </c>
      <c r="S5422" t="s">
        <v>1428</v>
      </c>
    </row>
    <row r="5423" spans="1:19">
      <c r="A5423" t="s">
        <v>5180</v>
      </c>
      <c r="B5423">
        <v>44339</v>
      </c>
      <c r="C5423" t="s">
        <v>5181</v>
      </c>
      <c r="D5423" s="132">
        <v>44339</v>
      </c>
      <c r="E5423" t="s">
        <v>1429</v>
      </c>
      <c r="F5423" t="s">
        <v>85</v>
      </c>
      <c r="G5423" t="s">
        <v>1453</v>
      </c>
      <c r="H5423" t="s">
        <v>24</v>
      </c>
      <c r="I5423" t="s">
        <v>1319</v>
      </c>
      <c r="J5423">
        <v>60</v>
      </c>
      <c r="K5423">
        <v>1244</v>
      </c>
      <c r="L5423">
        <v>74640</v>
      </c>
      <c r="M5423">
        <v>2.9619</v>
      </c>
      <c r="N5423">
        <v>177.714</v>
      </c>
      <c r="O5423">
        <v>0</v>
      </c>
      <c r="P5423">
        <v>0</v>
      </c>
      <c r="Q5423">
        <v>1246.9619</v>
      </c>
      <c r="R5423">
        <v>74817.714000000007</v>
      </c>
      <c r="S5423" t="s">
        <v>1428</v>
      </c>
    </row>
    <row r="5424" spans="1:19">
      <c r="A5424" t="s">
        <v>5180</v>
      </c>
      <c r="B5424">
        <v>44339</v>
      </c>
      <c r="C5424" t="s">
        <v>5181</v>
      </c>
      <c r="D5424" s="132">
        <v>44339</v>
      </c>
      <c r="E5424" t="s">
        <v>1429</v>
      </c>
      <c r="F5424" t="s">
        <v>85</v>
      </c>
      <c r="G5424" t="s">
        <v>1453</v>
      </c>
      <c r="H5424" t="s">
        <v>24</v>
      </c>
      <c r="I5424" t="s">
        <v>1375</v>
      </c>
      <c r="J5424">
        <v>60</v>
      </c>
      <c r="K5424">
        <v>1400</v>
      </c>
      <c r="L5424">
        <v>84000</v>
      </c>
      <c r="M5424">
        <v>3.3332999999999999</v>
      </c>
      <c r="N5424">
        <v>199.99799999999999</v>
      </c>
      <c r="O5424">
        <v>0</v>
      </c>
      <c r="P5424">
        <v>0</v>
      </c>
      <c r="Q5424">
        <v>1403.3333</v>
      </c>
      <c r="R5424">
        <v>84199.998000000007</v>
      </c>
      <c r="S5424" t="s">
        <v>1428</v>
      </c>
    </row>
    <row r="5425" spans="1:19">
      <c r="A5425" t="s">
        <v>5180</v>
      </c>
      <c r="B5425">
        <v>44339</v>
      </c>
      <c r="C5425" t="s">
        <v>5181</v>
      </c>
      <c r="D5425" s="132">
        <v>44339</v>
      </c>
      <c r="E5425" t="s">
        <v>1429</v>
      </c>
      <c r="F5425" t="s">
        <v>85</v>
      </c>
      <c r="G5425" t="s">
        <v>1453</v>
      </c>
      <c r="H5425" t="s">
        <v>24</v>
      </c>
      <c r="I5425" t="s">
        <v>1344</v>
      </c>
      <c r="J5425">
        <v>15</v>
      </c>
      <c r="K5425">
        <v>9850</v>
      </c>
      <c r="L5425">
        <v>147750</v>
      </c>
      <c r="M5425">
        <v>23.452400000000001</v>
      </c>
      <c r="N5425">
        <v>351.786</v>
      </c>
      <c r="O5425">
        <v>0</v>
      </c>
      <c r="P5425">
        <v>0</v>
      </c>
      <c r="Q5425">
        <v>9873.4524000000001</v>
      </c>
      <c r="R5425">
        <v>148101.78599999999</v>
      </c>
      <c r="S5425" t="s">
        <v>1428</v>
      </c>
    </row>
    <row r="5426" spans="1:19">
      <c r="A5426" t="s">
        <v>5180</v>
      </c>
      <c r="B5426">
        <v>44339</v>
      </c>
      <c r="C5426" t="s">
        <v>5181</v>
      </c>
      <c r="D5426" s="132">
        <v>44339</v>
      </c>
      <c r="E5426" t="s">
        <v>1429</v>
      </c>
      <c r="F5426" t="s">
        <v>85</v>
      </c>
      <c r="G5426" t="s">
        <v>1453</v>
      </c>
      <c r="H5426" t="s">
        <v>24</v>
      </c>
      <c r="I5426" t="s">
        <v>1407</v>
      </c>
      <c r="J5426">
        <v>30</v>
      </c>
      <c r="K5426">
        <v>5415</v>
      </c>
      <c r="L5426">
        <v>162450</v>
      </c>
      <c r="M5426">
        <v>12.892899999999999</v>
      </c>
      <c r="N5426">
        <v>386.78699999999998</v>
      </c>
      <c r="O5426">
        <v>0</v>
      </c>
      <c r="P5426">
        <v>0</v>
      </c>
      <c r="Q5426">
        <v>5427.8928999999998</v>
      </c>
      <c r="R5426">
        <v>162836.78700000001</v>
      </c>
      <c r="S5426" t="s">
        <v>1428</v>
      </c>
    </row>
    <row r="5427" spans="1:19">
      <c r="A5427" t="s">
        <v>5180</v>
      </c>
      <c r="B5427">
        <v>44339</v>
      </c>
      <c r="C5427" t="s">
        <v>5181</v>
      </c>
      <c r="D5427" s="132">
        <v>44339</v>
      </c>
      <c r="E5427" t="s">
        <v>1429</v>
      </c>
      <c r="F5427" t="s">
        <v>85</v>
      </c>
      <c r="G5427" t="s">
        <v>1453</v>
      </c>
      <c r="H5427" t="s">
        <v>24</v>
      </c>
      <c r="I5427" t="s">
        <v>1475</v>
      </c>
      <c r="J5427">
        <v>15</v>
      </c>
      <c r="K5427">
        <v>9035</v>
      </c>
      <c r="L5427">
        <v>135525</v>
      </c>
      <c r="M5427">
        <v>21.511900000000001</v>
      </c>
      <c r="N5427">
        <v>322.67849999999999</v>
      </c>
      <c r="O5427">
        <v>0</v>
      </c>
      <c r="P5427">
        <v>0</v>
      </c>
      <c r="Q5427">
        <v>9056.5118999999995</v>
      </c>
      <c r="R5427">
        <v>135847.67850000001</v>
      </c>
      <c r="S5427" t="s">
        <v>1428</v>
      </c>
    </row>
    <row r="5428" spans="1:19">
      <c r="A5428" t="s">
        <v>5180</v>
      </c>
      <c r="B5428">
        <v>44339</v>
      </c>
      <c r="C5428" t="s">
        <v>5181</v>
      </c>
      <c r="D5428" s="132">
        <v>44339</v>
      </c>
      <c r="E5428" t="s">
        <v>1429</v>
      </c>
      <c r="F5428" t="s">
        <v>85</v>
      </c>
      <c r="G5428" t="s">
        <v>1453</v>
      </c>
      <c r="H5428" t="s">
        <v>24</v>
      </c>
      <c r="I5428" t="s">
        <v>1408</v>
      </c>
      <c r="J5428">
        <v>20</v>
      </c>
      <c r="K5428">
        <v>7760</v>
      </c>
      <c r="L5428">
        <v>155200</v>
      </c>
      <c r="M5428">
        <v>18.476199999999999</v>
      </c>
      <c r="N5428">
        <v>369.524</v>
      </c>
      <c r="O5428">
        <v>0</v>
      </c>
      <c r="P5428">
        <v>0</v>
      </c>
      <c r="Q5428">
        <v>7778.4762000000001</v>
      </c>
      <c r="R5428">
        <v>155569.524</v>
      </c>
      <c r="S5428" t="s">
        <v>1428</v>
      </c>
    </row>
    <row r="5429" spans="1:19">
      <c r="A5429" t="s">
        <v>5180</v>
      </c>
      <c r="B5429">
        <v>44339</v>
      </c>
      <c r="C5429" t="s">
        <v>5181</v>
      </c>
      <c r="D5429" s="132">
        <v>44339</v>
      </c>
      <c r="E5429" t="s">
        <v>1429</v>
      </c>
      <c r="F5429" t="s">
        <v>85</v>
      </c>
      <c r="G5429" t="s">
        <v>1453</v>
      </c>
      <c r="H5429" t="s">
        <v>24</v>
      </c>
      <c r="I5429" t="s">
        <v>1156</v>
      </c>
      <c r="J5429">
        <v>60</v>
      </c>
      <c r="K5429">
        <v>1419</v>
      </c>
      <c r="L5429">
        <v>85140</v>
      </c>
      <c r="M5429">
        <v>3.3786</v>
      </c>
      <c r="N5429">
        <v>202.71600000000001</v>
      </c>
      <c r="O5429">
        <v>0</v>
      </c>
      <c r="P5429">
        <v>0</v>
      </c>
      <c r="Q5429">
        <v>1422.3786</v>
      </c>
      <c r="R5429">
        <v>85342.716</v>
      </c>
      <c r="S5429" t="s">
        <v>1428</v>
      </c>
    </row>
    <row r="5430" spans="1:19">
      <c r="A5430" t="s">
        <v>5180</v>
      </c>
      <c r="B5430">
        <v>44339</v>
      </c>
      <c r="C5430" t="s">
        <v>5181</v>
      </c>
      <c r="D5430" s="132">
        <v>44339</v>
      </c>
      <c r="E5430" t="s">
        <v>1429</v>
      </c>
      <c r="F5430" t="s">
        <v>85</v>
      </c>
      <c r="G5430" t="s">
        <v>1453</v>
      </c>
      <c r="H5430" t="s">
        <v>24</v>
      </c>
      <c r="I5430" t="s">
        <v>1153</v>
      </c>
      <c r="J5430">
        <v>10</v>
      </c>
      <c r="K5430">
        <v>9045</v>
      </c>
      <c r="L5430">
        <v>90450</v>
      </c>
      <c r="M5430">
        <v>21.535699999999999</v>
      </c>
      <c r="N5430">
        <v>215.357</v>
      </c>
      <c r="O5430">
        <v>0</v>
      </c>
      <c r="P5430">
        <v>0</v>
      </c>
      <c r="Q5430">
        <v>9066.5357000000004</v>
      </c>
      <c r="R5430">
        <v>90665.357000000004</v>
      </c>
      <c r="S5430" t="s">
        <v>1428</v>
      </c>
    </row>
    <row r="5431" spans="1:19">
      <c r="A5431" t="s">
        <v>5182</v>
      </c>
      <c r="B5431">
        <v>44339</v>
      </c>
      <c r="C5431" t="s">
        <v>5183</v>
      </c>
      <c r="D5431" s="132">
        <v>44339</v>
      </c>
      <c r="E5431" t="s">
        <v>1429</v>
      </c>
      <c r="F5431" t="s">
        <v>1473</v>
      </c>
      <c r="G5431" t="s">
        <v>1435</v>
      </c>
      <c r="H5431" t="s">
        <v>24</v>
      </c>
      <c r="I5431" t="s">
        <v>1375</v>
      </c>
      <c r="J5431">
        <v>20</v>
      </c>
      <c r="K5431">
        <v>1400</v>
      </c>
      <c r="L5431">
        <v>28000</v>
      </c>
      <c r="M5431">
        <v>3.3332999999999999</v>
      </c>
      <c r="N5431">
        <v>66.665999999999997</v>
      </c>
      <c r="O5431">
        <v>0</v>
      </c>
      <c r="P5431">
        <v>0</v>
      </c>
      <c r="Q5431">
        <v>1403.3333</v>
      </c>
      <c r="R5431">
        <v>28066.666000000001</v>
      </c>
      <c r="S5431" t="s">
        <v>1428</v>
      </c>
    </row>
    <row r="5432" spans="1:19">
      <c r="A5432" t="s">
        <v>5182</v>
      </c>
      <c r="B5432">
        <v>44339</v>
      </c>
      <c r="C5432" t="s">
        <v>5183</v>
      </c>
      <c r="D5432" s="132">
        <v>44339</v>
      </c>
      <c r="E5432" t="s">
        <v>1429</v>
      </c>
      <c r="F5432" t="s">
        <v>1473</v>
      </c>
      <c r="G5432" t="s">
        <v>1435</v>
      </c>
      <c r="H5432" t="s">
        <v>24</v>
      </c>
      <c r="I5432" t="s">
        <v>1322</v>
      </c>
      <c r="J5432">
        <v>40</v>
      </c>
      <c r="K5432">
        <v>1361</v>
      </c>
      <c r="L5432">
        <v>54440</v>
      </c>
      <c r="M5432">
        <v>3.2404999999999999</v>
      </c>
      <c r="N5432">
        <v>129.62</v>
      </c>
      <c r="O5432">
        <v>0</v>
      </c>
      <c r="P5432">
        <v>0</v>
      </c>
      <c r="Q5432">
        <v>1364.2405000000001</v>
      </c>
      <c r="R5432">
        <v>54569.62</v>
      </c>
      <c r="S5432" t="s">
        <v>1428</v>
      </c>
    </row>
    <row r="5433" spans="1:19">
      <c r="A5433" t="s">
        <v>5182</v>
      </c>
      <c r="B5433">
        <v>44339</v>
      </c>
      <c r="C5433" t="s">
        <v>5183</v>
      </c>
      <c r="D5433" s="132">
        <v>44339</v>
      </c>
      <c r="E5433" t="s">
        <v>1429</v>
      </c>
      <c r="F5433" t="s">
        <v>1473</v>
      </c>
      <c r="G5433" t="s">
        <v>1435</v>
      </c>
      <c r="H5433" t="s">
        <v>24</v>
      </c>
      <c r="I5433" t="s">
        <v>1408</v>
      </c>
      <c r="J5433">
        <v>10</v>
      </c>
      <c r="K5433">
        <v>7760</v>
      </c>
      <c r="L5433">
        <v>77600</v>
      </c>
      <c r="M5433">
        <v>18.476199999999999</v>
      </c>
      <c r="N5433">
        <v>184.762</v>
      </c>
      <c r="O5433">
        <v>0</v>
      </c>
      <c r="P5433">
        <v>0</v>
      </c>
      <c r="Q5433">
        <v>7778.4762000000001</v>
      </c>
      <c r="R5433">
        <v>77784.762000000002</v>
      </c>
      <c r="S5433" t="s">
        <v>1428</v>
      </c>
    </row>
    <row r="5434" spans="1:19">
      <c r="A5434" t="s">
        <v>5182</v>
      </c>
      <c r="B5434">
        <v>44339</v>
      </c>
      <c r="C5434" t="s">
        <v>5183</v>
      </c>
      <c r="D5434" s="132">
        <v>44339</v>
      </c>
      <c r="E5434" t="s">
        <v>1429</v>
      </c>
      <c r="F5434" t="s">
        <v>1473</v>
      </c>
      <c r="G5434" t="s">
        <v>1435</v>
      </c>
      <c r="H5434" t="s">
        <v>24</v>
      </c>
      <c r="I5434" t="s">
        <v>1475</v>
      </c>
      <c r="J5434">
        <v>5</v>
      </c>
      <c r="K5434">
        <v>9035</v>
      </c>
      <c r="L5434">
        <v>45175</v>
      </c>
      <c r="M5434">
        <v>21.511900000000001</v>
      </c>
      <c r="N5434">
        <v>107.5595</v>
      </c>
      <c r="O5434">
        <v>0</v>
      </c>
      <c r="P5434">
        <v>0</v>
      </c>
      <c r="Q5434">
        <v>9056.5118999999995</v>
      </c>
      <c r="R5434">
        <v>45282.559500000003</v>
      </c>
      <c r="S5434" t="s">
        <v>1428</v>
      </c>
    </row>
    <row r="5435" spans="1:19">
      <c r="A5435" t="s">
        <v>5184</v>
      </c>
      <c r="B5435">
        <v>44339</v>
      </c>
      <c r="C5435" t="s">
        <v>5185</v>
      </c>
      <c r="D5435" s="132">
        <v>44339</v>
      </c>
      <c r="E5435" t="s">
        <v>1429</v>
      </c>
      <c r="F5435" t="s">
        <v>81</v>
      </c>
      <c r="G5435" t="s">
        <v>1448</v>
      </c>
      <c r="H5435" t="s">
        <v>24</v>
      </c>
      <c r="I5435" t="s">
        <v>1156</v>
      </c>
      <c r="J5435">
        <v>10</v>
      </c>
      <c r="K5435">
        <v>1419</v>
      </c>
      <c r="L5435">
        <v>14190</v>
      </c>
      <c r="M5435">
        <v>3.3786</v>
      </c>
      <c r="N5435">
        <v>33.786000000000001</v>
      </c>
      <c r="O5435">
        <v>0</v>
      </c>
      <c r="P5435">
        <v>0</v>
      </c>
      <c r="Q5435">
        <v>1422.3786</v>
      </c>
      <c r="R5435">
        <v>14223.786</v>
      </c>
      <c r="S5435" t="s">
        <v>1428</v>
      </c>
    </row>
    <row r="5436" spans="1:19">
      <c r="A5436" t="s">
        <v>5184</v>
      </c>
      <c r="B5436">
        <v>44339</v>
      </c>
      <c r="C5436" t="s">
        <v>5185</v>
      </c>
      <c r="D5436" s="132">
        <v>44339</v>
      </c>
      <c r="E5436" t="s">
        <v>1429</v>
      </c>
      <c r="F5436" t="s">
        <v>81</v>
      </c>
      <c r="G5436" t="s">
        <v>1448</v>
      </c>
      <c r="H5436" t="s">
        <v>24</v>
      </c>
      <c r="I5436" t="s">
        <v>1375</v>
      </c>
      <c r="J5436">
        <v>20</v>
      </c>
      <c r="K5436">
        <v>1400</v>
      </c>
      <c r="L5436">
        <v>28000</v>
      </c>
      <c r="M5436">
        <v>3.3332999999999999</v>
      </c>
      <c r="N5436">
        <v>66.665999999999997</v>
      </c>
      <c r="O5436">
        <v>0</v>
      </c>
      <c r="P5436">
        <v>0</v>
      </c>
      <c r="Q5436">
        <v>1403.3333</v>
      </c>
      <c r="R5436">
        <v>28066.666000000001</v>
      </c>
      <c r="S5436" t="s">
        <v>1428</v>
      </c>
    </row>
    <row r="5437" spans="1:19">
      <c r="A5437" t="s">
        <v>5184</v>
      </c>
      <c r="B5437">
        <v>44339</v>
      </c>
      <c r="C5437" t="s">
        <v>5185</v>
      </c>
      <c r="D5437" s="132">
        <v>44339</v>
      </c>
      <c r="E5437" t="s">
        <v>1429</v>
      </c>
      <c r="F5437" t="s">
        <v>81</v>
      </c>
      <c r="G5437" t="s">
        <v>1448</v>
      </c>
      <c r="H5437" t="s">
        <v>24</v>
      </c>
      <c r="I5437" t="s">
        <v>1407</v>
      </c>
      <c r="J5437">
        <v>10</v>
      </c>
      <c r="K5437">
        <v>5415</v>
      </c>
      <c r="L5437">
        <v>54150</v>
      </c>
      <c r="M5437">
        <v>12.892899999999999</v>
      </c>
      <c r="N5437">
        <v>128.929</v>
      </c>
      <c r="O5437">
        <v>0</v>
      </c>
      <c r="P5437">
        <v>0</v>
      </c>
      <c r="Q5437">
        <v>5427.8928999999998</v>
      </c>
      <c r="R5437">
        <v>54278.928999999996</v>
      </c>
      <c r="S5437" t="s">
        <v>1428</v>
      </c>
    </row>
    <row r="5438" spans="1:19">
      <c r="A5438" t="s">
        <v>5184</v>
      </c>
      <c r="B5438">
        <v>44339</v>
      </c>
      <c r="C5438" t="s">
        <v>5185</v>
      </c>
      <c r="D5438" s="132">
        <v>44339</v>
      </c>
      <c r="E5438" t="s">
        <v>1429</v>
      </c>
      <c r="F5438" t="s">
        <v>81</v>
      </c>
      <c r="G5438" t="s">
        <v>1448</v>
      </c>
      <c r="H5438" t="s">
        <v>24</v>
      </c>
      <c r="I5438" t="s">
        <v>1319</v>
      </c>
      <c r="J5438">
        <v>10</v>
      </c>
      <c r="K5438">
        <v>1244</v>
      </c>
      <c r="L5438">
        <v>12440</v>
      </c>
      <c r="M5438">
        <v>2.9619</v>
      </c>
      <c r="N5438">
        <v>29.619</v>
      </c>
      <c r="O5438">
        <v>0</v>
      </c>
      <c r="P5438">
        <v>0</v>
      </c>
      <c r="Q5438">
        <v>1246.9619</v>
      </c>
      <c r="R5438">
        <v>12469.619000000001</v>
      </c>
      <c r="S5438" t="s">
        <v>1428</v>
      </c>
    </row>
    <row r="5439" spans="1:19">
      <c r="A5439" t="s">
        <v>5184</v>
      </c>
      <c r="B5439">
        <v>44339</v>
      </c>
      <c r="C5439" t="s">
        <v>5185</v>
      </c>
      <c r="D5439" s="132">
        <v>44339</v>
      </c>
      <c r="E5439" t="s">
        <v>1429</v>
      </c>
      <c r="F5439" t="s">
        <v>81</v>
      </c>
      <c r="G5439" t="s">
        <v>1448</v>
      </c>
      <c r="H5439" t="s">
        <v>24</v>
      </c>
      <c r="I5439" t="s">
        <v>1322</v>
      </c>
      <c r="J5439">
        <v>20</v>
      </c>
      <c r="K5439">
        <v>1361</v>
      </c>
      <c r="L5439">
        <v>27220</v>
      </c>
      <c r="M5439">
        <v>3.2404999999999999</v>
      </c>
      <c r="N5439">
        <v>64.81</v>
      </c>
      <c r="O5439">
        <v>0</v>
      </c>
      <c r="P5439">
        <v>0</v>
      </c>
      <c r="Q5439">
        <v>1364.2405000000001</v>
      </c>
      <c r="R5439">
        <v>27284.81</v>
      </c>
      <c r="S5439" t="s">
        <v>1428</v>
      </c>
    </row>
    <row r="5440" spans="1:19">
      <c r="A5440" t="s">
        <v>5186</v>
      </c>
      <c r="B5440">
        <v>44339</v>
      </c>
      <c r="C5440" t="s">
        <v>5187</v>
      </c>
      <c r="D5440" s="132">
        <v>44339</v>
      </c>
      <c r="E5440" t="s">
        <v>1429</v>
      </c>
      <c r="F5440" t="s">
        <v>88</v>
      </c>
      <c r="G5440" t="s">
        <v>1448</v>
      </c>
      <c r="H5440" t="s">
        <v>24</v>
      </c>
      <c r="I5440" t="s">
        <v>1375</v>
      </c>
      <c r="J5440">
        <v>40</v>
      </c>
      <c r="K5440">
        <v>1400</v>
      </c>
      <c r="L5440">
        <v>56000</v>
      </c>
      <c r="M5440">
        <v>3.3332999999999999</v>
      </c>
      <c r="N5440">
        <v>133.33199999999999</v>
      </c>
      <c r="O5440">
        <v>0</v>
      </c>
      <c r="P5440">
        <v>0</v>
      </c>
      <c r="Q5440">
        <v>1403.3333</v>
      </c>
      <c r="R5440">
        <v>56133.332000000002</v>
      </c>
      <c r="S5440" t="s">
        <v>1428</v>
      </c>
    </row>
    <row r="5441" spans="1:19">
      <c r="A5441" t="s">
        <v>5186</v>
      </c>
      <c r="B5441">
        <v>44339</v>
      </c>
      <c r="C5441" t="s">
        <v>5187</v>
      </c>
      <c r="D5441" s="132">
        <v>44339</v>
      </c>
      <c r="E5441" t="s">
        <v>1429</v>
      </c>
      <c r="F5441" t="s">
        <v>88</v>
      </c>
      <c r="G5441" t="s">
        <v>1448</v>
      </c>
      <c r="H5441" t="s">
        <v>24</v>
      </c>
      <c r="I5441" t="s">
        <v>1153</v>
      </c>
      <c r="J5441">
        <v>10</v>
      </c>
      <c r="K5441">
        <v>9045</v>
      </c>
      <c r="L5441">
        <v>90450</v>
      </c>
      <c r="M5441">
        <v>21.535699999999999</v>
      </c>
      <c r="N5441">
        <v>215.357</v>
      </c>
      <c r="O5441">
        <v>0</v>
      </c>
      <c r="P5441">
        <v>0</v>
      </c>
      <c r="Q5441">
        <v>9066.5357000000004</v>
      </c>
      <c r="R5441">
        <v>90665.357000000004</v>
      </c>
      <c r="S5441" t="s">
        <v>1428</v>
      </c>
    </row>
    <row r="5442" spans="1:19">
      <c r="A5442" t="s">
        <v>5186</v>
      </c>
      <c r="B5442">
        <v>44339</v>
      </c>
      <c r="C5442" t="s">
        <v>5187</v>
      </c>
      <c r="D5442" s="132">
        <v>44339</v>
      </c>
      <c r="E5442" t="s">
        <v>1429</v>
      </c>
      <c r="F5442" t="s">
        <v>88</v>
      </c>
      <c r="G5442" t="s">
        <v>1448</v>
      </c>
      <c r="H5442" t="s">
        <v>24</v>
      </c>
      <c r="I5442" t="s">
        <v>1407</v>
      </c>
      <c r="J5442">
        <v>20</v>
      </c>
      <c r="K5442">
        <v>5415</v>
      </c>
      <c r="L5442">
        <v>108300</v>
      </c>
      <c r="M5442">
        <v>12.892899999999999</v>
      </c>
      <c r="N5442">
        <v>257.858</v>
      </c>
      <c r="O5442">
        <v>0</v>
      </c>
      <c r="P5442">
        <v>0</v>
      </c>
      <c r="Q5442">
        <v>5427.8928999999998</v>
      </c>
      <c r="R5442">
        <v>108557.85799999999</v>
      </c>
      <c r="S5442" t="s">
        <v>1428</v>
      </c>
    </row>
    <row r="5443" spans="1:19">
      <c r="A5443" t="s">
        <v>5186</v>
      </c>
      <c r="B5443">
        <v>44339</v>
      </c>
      <c r="C5443" t="s">
        <v>5187</v>
      </c>
      <c r="D5443" s="132">
        <v>44339</v>
      </c>
      <c r="E5443" t="s">
        <v>1429</v>
      </c>
      <c r="F5443" t="s">
        <v>88</v>
      </c>
      <c r="G5443" t="s">
        <v>1448</v>
      </c>
      <c r="H5443" t="s">
        <v>24</v>
      </c>
      <c r="I5443" t="s">
        <v>1344</v>
      </c>
      <c r="J5443">
        <v>10</v>
      </c>
      <c r="K5443">
        <v>9850</v>
      </c>
      <c r="L5443">
        <v>98500</v>
      </c>
      <c r="M5443">
        <v>23.452400000000001</v>
      </c>
      <c r="N5443">
        <v>234.524</v>
      </c>
      <c r="O5443">
        <v>0</v>
      </c>
      <c r="P5443">
        <v>0</v>
      </c>
      <c r="Q5443">
        <v>9873.4524000000001</v>
      </c>
      <c r="R5443">
        <v>98734.524000000005</v>
      </c>
      <c r="S5443" t="s">
        <v>1428</v>
      </c>
    </row>
    <row r="5444" spans="1:19">
      <c r="A5444" t="s">
        <v>5186</v>
      </c>
      <c r="B5444">
        <v>44339</v>
      </c>
      <c r="C5444" t="s">
        <v>5187</v>
      </c>
      <c r="D5444" s="132">
        <v>44339</v>
      </c>
      <c r="E5444" t="s">
        <v>1429</v>
      </c>
      <c r="F5444" t="s">
        <v>88</v>
      </c>
      <c r="G5444" t="s">
        <v>1448</v>
      </c>
      <c r="H5444" t="s">
        <v>24</v>
      </c>
      <c r="I5444" t="s">
        <v>1319</v>
      </c>
      <c r="J5444">
        <v>20</v>
      </c>
      <c r="K5444">
        <v>1244</v>
      </c>
      <c r="L5444">
        <v>24880</v>
      </c>
      <c r="M5444">
        <v>2.9619</v>
      </c>
      <c r="N5444">
        <v>59.238</v>
      </c>
      <c r="O5444">
        <v>0</v>
      </c>
      <c r="P5444">
        <v>0</v>
      </c>
      <c r="Q5444">
        <v>1246.9619</v>
      </c>
      <c r="R5444">
        <v>24939.238000000001</v>
      </c>
      <c r="S5444" t="s">
        <v>1428</v>
      </c>
    </row>
    <row r="5445" spans="1:19">
      <c r="A5445" t="s">
        <v>5188</v>
      </c>
      <c r="B5445">
        <v>44339</v>
      </c>
      <c r="C5445" t="s">
        <v>5189</v>
      </c>
      <c r="D5445" s="132">
        <v>44339</v>
      </c>
      <c r="E5445" t="s">
        <v>1429</v>
      </c>
      <c r="F5445" t="s">
        <v>34</v>
      </c>
      <c r="G5445" t="s">
        <v>1435</v>
      </c>
      <c r="H5445" t="s">
        <v>24</v>
      </c>
      <c r="I5445" t="s">
        <v>1379</v>
      </c>
      <c r="J5445">
        <v>20</v>
      </c>
      <c r="K5445">
        <v>1186</v>
      </c>
      <c r="L5445">
        <v>23720</v>
      </c>
      <c r="M5445">
        <v>2.8237999999999999</v>
      </c>
      <c r="N5445">
        <v>56.475999999999999</v>
      </c>
      <c r="O5445">
        <v>0</v>
      </c>
      <c r="P5445">
        <v>0</v>
      </c>
      <c r="Q5445">
        <v>1188.8237999999999</v>
      </c>
      <c r="R5445">
        <v>23776.475999999999</v>
      </c>
      <c r="S5445" t="s">
        <v>1428</v>
      </c>
    </row>
    <row r="5446" spans="1:19">
      <c r="A5446" t="s">
        <v>5188</v>
      </c>
      <c r="B5446">
        <v>44339</v>
      </c>
      <c r="C5446" t="s">
        <v>5189</v>
      </c>
      <c r="D5446" s="132">
        <v>44339</v>
      </c>
      <c r="E5446" t="s">
        <v>1429</v>
      </c>
      <c r="F5446" t="s">
        <v>34</v>
      </c>
      <c r="G5446" t="s">
        <v>1435</v>
      </c>
      <c r="H5446" t="s">
        <v>24</v>
      </c>
      <c r="I5446" t="s">
        <v>1322</v>
      </c>
      <c r="J5446">
        <v>20</v>
      </c>
      <c r="K5446">
        <v>1361</v>
      </c>
      <c r="L5446">
        <v>27220</v>
      </c>
      <c r="M5446">
        <v>3.2404999999999999</v>
      </c>
      <c r="N5446">
        <v>64.81</v>
      </c>
      <c r="O5446">
        <v>0</v>
      </c>
      <c r="P5446">
        <v>0</v>
      </c>
      <c r="Q5446">
        <v>1364.2405000000001</v>
      </c>
      <c r="R5446">
        <v>27284.81</v>
      </c>
      <c r="S5446" t="s">
        <v>1428</v>
      </c>
    </row>
    <row r="5447" spans="1:19">
      <c r="A5447" t="s">
        <v>5188</v>
      </c>
      <c r="B5447">
        <v>44339</v>
      </c>
      <c r="C5447" t="s">
        <v>5189</v>
      </c>
      <c r="D5447" s="132">
        <v>44339</v>
      </c>
      <c r="E5447" t="s">
        <v>1429</v>
      </c>
      <c r="F5447" t="s">
        <v>34</v>
      </c>
      <c r="G5447" t="s">
        <v>1435</v>
      </c>
      <c r="H5447" t="s">
        <v>24</v>
      </c>
      <c r="I5447" t="s">
        <v>1407</v>
      </c>
      <c r="J5447">
        <v>10</v>
      </c>
      <c r="K5447">
        <v>5415</v>
      </c>
      <c r="L5447">
        <v>54150</v>
      </c>
      <c r="M5447">
        <v>12.892899999999999</v>
      </c>
      <c r="N5447">
        <v>128.929</v>
      </c>
      <c r="O5447">
        <v>0</v>
      </c>
      <c r="P5447">
        <v>0</v>
      </c>
      <c r="Q5447">
        <v>5427.8928999999998</v>
      </c>
      <c r="R5447">
        <v>54278.928999999996</v>
      </c>
      <c r="S5447" t="s">
        <v>1428</v>
      </c>
    </row>
    <row r="5448" spans="1:19">
      <c r="A5448" t="s">
        <v>5190</v>
      </c>
      <c r="B5448">
        <v>44339</v>
      </c>
      <c r="C5448" t="s">
        <v>5191</v>
      </c>
      <c r="D5448" s="132">
        <v>44339</v>
      </c>
      <c r="E5448" t="s">
        <v>1429</v>
      </c>
      <c r="F5448" t="s">
        <v>27</v>
      </c>
      <c r="G5448" t="s">
        <v>1092</v>
      </c>
      <c r="H5448" t="s">
        <v>24</v>
      </c>
      <c r="I5448" t="s">
        <v>1319</v>
      </c>
      <c r="J5448">
        <v>15</v>
      </c>
      <c r="K5448">
        <v>1244</v>
      </c>
      <c r="L5448">
        <v>18660</v>
      </c>
      <c r="M5448">
        <v>2.9619</v>
      </c>
      <c r="N5448">
        <v>44.4285</v>
      </c>
      <c r="O5448">
        <v>0</v>
      </c>
      <c r="P5448">
        <v>0</v>
      </c>
      <c r="Q5448">
        <v>1246.9619</v>
      </c>
      <c r="R5448">
        <v>18704.428500000002</v>
      </c>
      <c r="S5448" t="s">
        <v>1428</v>
      </c>
    </row>
    <row r="5449" spans="1:19">
      <c r="A5449" t="s">
        <v>5190</v>
      </c>
      <c r="B5449">
        <v>44339</v>
      </c>
      <c r="C5449" t="s">
        <v>5191</v>
      </c>
      <c r="D5449" s="132">
        <v>44339</v>
      </c>
      <c r="E5449" t="s">
        <v>1429</v>
      </c>
      <c r="F5449" t="s">
        <v>27</v>
      </c>
      <c r="G5449" t="s">
        <v>1092</v>
      </c>
      <c r="H5449" t="s">
        <v>24</v>
      </c>
      <c r="I5449" t="s">
        <v>1408</v>
      </c>
      <c r="J5449">
        <v>15</v>
      </c>
      <c r="K5449">
        <v>7760</v>
      </c>
      <c r="L5449">
        <v>116400</v>
      </c>
      <c r="M5449">
        <v>18.476199999999999</v>
      </c>
      <c r="N5449">
        <v>277.14299999999997</v>
      </c>
      <c r="O5449">
        <v>0</v>
      </c>
      <c r="P5449">
        <v>0</v>
      </c>
      <c r="Q5449">
        <v>7778.4762000000001</v>
      </c>
      <c r="R5449">
        <v>116677.143</v>
      </c>
      <c r="S5449" t="s">
        <v>1428</v>
      </c>
    </row>
    <row r="5450" spans="1:19">
      <c r="A5450" t="s">
        <v>5190</v>
      </c>
      <c r="B5450">
        <v>44339</v>
      </c>
      <c r="C5450" t="s">
        <v>5191</v>
      </c>
      <c r="D5450" s="132">
        <v>44339</v>
      </c>
      <c r="E5450" t="s">
        <v>1429</v>
      </c>
      <c r="F5450" t="s">
        <v>27</v>
      </c>
      <c r="G5450" t="s">
        <v>1092</v>
      </c>
      <c r="H5450" t="s">
        <v>24</v>
      </c>
      <c r="I5450" t="s">
        <v>1407</v>
      </c>
      <c r="J5450">
        <v>10</v>
      </c>
      <c r="K5450">
        <v>5415</v>
      </c>
      <c r="L5450">
        <v>54150</v>
      </c>
      <c r="M5450">
        <v>12.892899999999999</v>
      </c>
      <c r="N5450">
        <v>128.929</v>
      </c>
      <c r="O5450">
        <v>0</v>
      </c>
      <c r="P5450">
        <v>0</v>
      </c>
      <c r="Q5450">
        <v>5427.8928999999998</v>
      </c>
      <c r="R5450">
        <v>54278.928999999996</v>
      </c>
      <c r="S5450" t="s">
        <v>1428</v>
      </c>
    </row>
    <row r="5451" spans="1:19">
      <c r="A5451" t="s">
        <v>5192</v>
      </c>
      <c r="B5451">
        <v>44339</v>
      </c>
      <c r="C5451" t="s">
        <v>5193</v>
      </c>
      <c r="D5451" s="132">
        <v>44339</v>
      </c>
      <c r="E5451" t="s">
        <v>1429</v>
      </c>
      <c r="F5451" t="s">
        <v>32</v>
      </c>
      <c r="G5451" t="s">
        <v>25</v>
      </c>
      <c r="H5451" t="s">
        <v>24</v>
      </c>
      <c r="I5451" t="s">
        <v>1475</v>
      </c>
      <c r="J5451">
        <v>5</v>
      </c>
      <c r="K5451">
        <v>9035</v>
      </c>
      <c r="L5451">
        <v>45175</v>
      </c>
      <c r="M5451">
        <v>21.511900000000001</v>
      </c>
      <c r="N5451">
        <v>107.5595</v>
      </c>
      <c r="O5451">
        <v>0</v>
      </c>
      <c r="P5451">
        <v>0</v>
      </c>
      <c r="Q5451">
        <v>9056.5118999999995</v>
      </c>
      <c r="R5451">
        <v>45282.559500000003</v>
      </c>
      <c r="S5451" t="s">
        <v>1428</v>
      </c>
    </row>
    <row r="5452" spans="1:19">
      <c r="A5452" t="s">
        <v>5192</v>
      </c>
      <c r="B5452">
        <v>44339</v>
      </c>
      <c r="C5452" t="s">
        <v>5193</v>
      </c>
      <c r="D5452" s="132">
        <v>44339</v>
      </c>
      <c r="E5452" t="s">
        <v>1429</v>
      </c>
      <c r="F5452" t="s">
        <v>32</v>
      </c>
      <c r="G5452" t="s">
        <v>25</v>
      </c>
      <c r="H5452" t="s">
        <v>24</v>
      </c>
      <c r="I5452" t="s">
        <v>1322</v>
      </c>
      <c r="J5452">
        <v>40</v>
      </c>
      <c r="K5452">
        <v>1361</v>
      </c>
      <c r="L5452">
        <v>54440</v>
      </c>
      <c r="M5452">
        <v>3.2404999999999999</v>
      </c>
      <c r="N5452">
        <v>129.62</v>
      </c>
      <c r="O5452">
        <v>0</v>
      </c>
      <c r="P5452">
        <v>0</v>
      </c>
      <c r="Q5452">
        <v>1364.2405000000001</v>
      </c>
      <c r="R5452">
        <v>54569.62</v>
      </c>
      <c r="S5452" t="s">
        <v>1428</v>
      </c>
    </row>
    <row r="5453" spans="1:19">
      <c r="A5453" t="s">
        <v>5192</v>
      </c>
      <c r="B5453">
        <v>44339</v>
      </c>
      <c r="C5453" t="s">
        <v>5193</v>
      </c>
      <c r="D5453" s="132">
        <v>44339</v>
      </c>
      <c r="E5453" t="s">
        <v>1429</v>
      </c>
      <c r="F5453" t="s">
        <v>32</v>
      </c>
      <c r="G5453" t="s">
        <v>25</v>
      </c>
      <c r="H5453" t="s">
        <v>24</v>
      </c>
      <c r="I5453" t="s">
        <v>1407</v>
      </c>
      <c r="J5453">
        <v>20</v>
      </c>
      <c r="K5453">
        <v>5415</v>
      </c>
      <c r="L5453">
        <v>108300</v>
      </c>
      <c r="M5453">
        <v>12.892899999999999</v>
      </c>
      <c r="N5453">
        <v>257.858</v>
      </c>
      <c r="O5453">
        <v>0</v>
      </c>
      <c r="P5453">
        <v>0</v>
      </c>
      <c r="Q5453">
        <v>5427.8928999999998</v>
      </c>
      <c r="R5453">
        <v>108557.85799999999</v>
      </c>
      <c r="S5453" t="s">
        <v>1428</v>
      </c>
    </row>
    <row r="5454" spans="1:19">
      <c r="A5454" t="s">
        <v>5194</v>
      </c>
      <c r="B5454">
        <v>44339</v>
      </c>
      <c r="C5454" t="s">
        <v>5195</v>
      </c>
      <c r="D5454" s="132">
        <v>44339</v>
      </c>
      <c r="E5454" t="s">
        <v>1426</v>
      </c>
      <c r="F5454" t="s">
        <v>5196</v>
      </c>
      <c r="G5454" t="s">
        <v>1427</v>
      </c>
      <c r="H5454" t="s">
        <v>1426</v>
      </c>
      <c r="I5454" t="s">
        <v>1344</v>
      </c>
      <c r="J5454">
        <v>5</v>
      </c>
      <c r="K5454">
        <v>9850</v>
      </c>
      <c r="L5454">
        <v>49250</v>
      </c>
      <c r="M5454">
        <v>0</v>
      </c>
      <c r="N5454">
        <v>0</v>
      </c>
      <c r="O5454">
        <v>0</v>
      </c>
      <c r="P5454">
        <v>0</v>
      </c>
      <c r="Q5454">
        <v>9850</v>
      </c>
      <c r="R5454">
        <v>49250</v>
      </c>
      <c r="S5454" t="s">
        <v>1428</v>
      </c>
    </row>
    <row r="5455" spans="1:19">
      <c r="A5455" t="s">
        <v>5194</v>
      </c>
      <c r="B5455">
        <v>44339</v>
      </c>
      <c r="C5455" t="s">
        <v>5195</v>
      </c>
      <c r="D5455" s="132">
        <v>44339</v>
      </c>
      <c r="E5455" t="s">
        <v>1426</v>
      </c>
      <c r="F5455" t="s">
        <v>5196</v>
      </c>
      <c r="G5455" t="s">
        <v>1427</v>
      </c>
      <c r="H5455" t="s">
        <v>1426</v>
      </c>
      <c r="I5455" t="s">
        <v>1420</v>
      </c>
      <c r="J5455">
        <v>5</v>
      </c>
      <c r="K5455">
        <v>9035</v>
      </c>
      <c r="L5455">
        <v>45175</v>
      </c>
      <c r="M5455">
        <v>0</v>
      </c>
      <c r="N5455">
        <v>0</v>
      </c>
      <c r="O5455">
        <v>0</v>
      </c>
      <c r="P5455">
        <v>0</v>
      </c>
      <c r="Q5455">
        <v>9035</v>
      </c>
      <c r="R5455">
        <v>45175</v>
      </c>
      <c r="S5455" t="s">
        <v>1428</v>
      </c>
    </row>
    <row r="5456" spans="1:19">
      <c r="A5456" t="s">
        <v>5197</v>
      </c>
      <c r="B5456">
        <v>44339</v>
      </c>
      <c r="C5456" t="s">
        <v>5198</v>
      </c>
      <c r="D5456" s="132">
        <v>44339</v>
      </c>
      <c r="E5456" t="s">
        <v>1426</v>
      </c>
      <c r="F5456" t="s">
        <v>1458</v>
      </c>
      <c r="G5456" t="s">
        <v>1443</v>
      </c>
      <c r="H5456" t="s">
        <v>1426</v>
      </c>
      <c r="I5456" t="s">
        <v>1420</v>
      </c>
      <c r="J5456">
        <v>1</v>
      </c>
      <c r="K5456">
        <v>9148</v>
      </c>
      <c r="L5456">
        <v>9148</v>
      </c>
      <c r="M5456">
        <v>0</v>
      </c>
      <c r="N5456">
        <v>0</v>
      </c>
      <c r="O5456">
        <v>0</v>
      </c>
      <c r="P5456">
        <v>0</v>
      </c>
      <c r="Q5456">
        <v>9148</v>
      </c>
      <c r="R5456">
        <v>9148</v>
      </c>
      <c r="S5456" t="s">
        <v>1428</v>
      </c>
    </row>
    <row r="5457" spans="1:19">
      <c r="A5457" t="s">
        <v>5199</v>
      </c>
      <c r="B5457">
        <v>44339</v>
      </c>
      <c r="C5457" t="s">
        <v>5200</v>
      </c>
      <c r="D5457" s="132">
        <v>44339</v>
      </c>
      <c r="E5457" t="s">
        <v>1426</v>
      </c>
      <c r="F5457" t="s">
        <v>5201</v>
      </c>
      <c r="G5457" t="s">
        <v>1427</v>
      </c>
      <c r="H5457" t="s">
        <v>1426</v>
      </c>
      <c r="I5457" t="s">
        <v>1319</v>
      </c>
      <c r="J5457">
        <v>1</v>
      </c>
      <c r="K5457">
        <v>1250</v>
      </c>
      <c r="L5457">
        <v>1250</v>
      </c>
      <c r="M5457">
        <v>0</v>
      </c>
      <c r="N5457">
        <v>0</v>
      </c>
      <c r="O5457">
        <v>0</v>
      </c>
      <c r="P5457">
        <v>0</v>
      </c>
      <c r="Q5457">
        <v>1250</v>
      </c>
      <c r="R5457">
        <v>1250</v>
      </c>
      <c r="S5457" t="s">
        <v>1428</v>
      </c>
    </row>
    <row r="5458" spans="1:19">
      <c r="A5458" t="s">
        <v>5199</v>
      </c>
      <c r="B5458">
        <v>44339</v>
      </c>
      <c r="C5458" t="s">
        <v>5200</v>
      </c>
      <c r="D5458" s="132">
        <v>44339</v>
      </c>
      <c r="E5458" t="s">
        <v>1426</v>
      </c>
      <c r="F5458" t="s">
        <v>5201</v>
      </c>
      <c r="G5458" t="s">
        <v>1427</v>
      </c>
      <c r="H5458" t="s">
        <v>1426</v>
      </c>
      <c r="I5458" t="s">
        <v>1344</v>
      </c>
      <c r="J5458">
        <v>2</v>
      </c>
      <c r="K5458">
        <v>9890</v>
      </c>
      <c r="L5458">
        <v>19780</v>
      </c>
      <c r="M5458">
        <v>0</v>
      </c>
      <c r="N5458">
        <v>0</v>
      </c>
      <c r="O5458">
        <v>0</v>
      </c>
      <c r="P5458">
        <v>0</v>
      </c>
      <c r="Q5458">
        <v>9890</v>
      </c>
      <c r="R5458">
        <v>19780</v>
      </c>
      <c r="S5458" t="s">
        <v>1428</v>
      </c>
    </row>
    <row r="5459" spans="1:19">
      <c r="A5459" t="s">
        <v>5199</v>
      </c>
      <c r="B5459">
        <v>44339</v>
      </c>
      <c r="C5459" t="s">
        <v>5200</v>
      </c>
      <c r="D5459" s="132">
        <v>44339</v>
      </c>
      <c r="E5459" t="s">
        <v>1426</v>
      </c>
      <c r="F5459" t="s">
        <v>5201</v>
      </c>
      <c r="G5459" t="s">
        <v>1427</v>
      </c>
      <c r="H5459" t="s">
        <v>1426</v>
      </c>
      <c r="I5459" t="s">
        <v>3898</v>
      </c>
      <c r="J5459">
        <v>1</v>
      </c>
      <c r="K5459">
        <v>7780</v>
      </c>
      <c r="L5459">
        <v>7780</v>
      </c>
      <c r="M5459">
        <v>0</v>
      </c>
      <c r="N5459">
        <v>0</v>
      </c>
      <c r="O5459">
        <v>0</v>
      </c>
      <c r="P5459">
        <v>0</v>
      </c>
      <c r="Q5459">
        <v>7780</v>
      </c>
      <c r="R5459">
        <v>7780</v>
      </c>
      <c r="S5459" t="s">
        <v>1428</v>
      </c>
    </row>
    <row r="5460" spans="1:19">
      <c r="A5460" t="s">
        <v>5202</v>
      </c>
      <c r="B5460">
        <v>44339</v>
      </c>
      <c r="C5460" t="s">
        <v>5203</v>
      </c>
      <c r="D5460" s="132">
        <v>44339</v>
      </c>
      <c r="E5460" t="s">
        <v>1429</v>
      </c>
      <c r="F5460" t="s">
        <v>60</v>
      </c>
      <c r="G5460" t="s">
        <v>54</v>
      </c>
      <c r="H5460" t="s">
        <v>54</v>
      </c>
      <c r="I5460" t="s">
        <v>1379</v>
      </c>
      <c r="J5460">
        <v>40</v>
      </c>
      <c r="K5460">
        <v>1186</v>
      </c>
      <c r="L5460">
        <v>47440</v>
      </c>
      <c r="M5460">
        <v>2.8237999999999999</v>
      </c>
      <c r="N5460">
        <v>112.952</v>
      </c>
      <c r="O5460">
        <v>0</v>
      </c>
      <c r="P5460">
        <v>0</v>
      </c>
      <c r="Q5460">
        <v>1188.8237999999999</v>
      </c>
      <c r="R5460">
        <v>47552.951999999997</v>
      </c>
      <c r="S5460" t="s">
        <v>1428</v>
      </c>
    </row>
    <row r="5461" spans="1:19">
      <c r="A5461" t="s">
        <v>5202</v>
      </c>
      <c r="B5461">
        <v>44339</v>
      </c>
      <c r="C5461" t="s">
        <v>5203</v>
      </c>
      <c r="D5461" s="132">
        <v>44339</v>
      </c>
      <c r="E5461" t="s">
        <v>1429</v>
      </c>
      <c r="F5461" t="s">
        <v>60</v>
      </c>
      <c r="G5461" t="s">
        <v>54</v>
      </c>
      <c r="H5461" t="s">
        <v>54</v>
      </c>
      <c r="I5461" t="s">
        <v>1420</v>
      </c>
      <c r="J5461">
        <v>5</v>
      </c>
      <c r="K5461">
        <v>9035</v>
      </c>
      <c r="L5461">
        <v>45175</v>
      </c>
      <c r="M5461">
        <v>21.511900000000001</v>
      </c>
      <c r="N5461">
        <v>107.5595</v>
      </c>
      <c r="O5461">
        <v>0</v>
      </c>
      <c r="P5461">
        <v>0</v>
      </c>
      <c r="Q5461">
        <v>9056.5118999999995</v>
      </c>
      <c r="R5461">
        <v>45282.559500000003</v>
      </c>
      <c r="S5461" t="s">
        <v>1428</v>
      </c>
    </row>
    <row r="5462" spans="1:19">
      <c r="A5462" t="s">
        <v>5202</v>
      </c>
      <c r="B5462">
        <v>44339</v>
      </c>
      <c r="C5462" t="s">
        <v>5203</v>
      </c>
      <c r="D5462" s="132">
        <v>44339</v>
      </c>
      <c r="E5462" t="s">
        <v>1429</v>
      </c>
      <c r="F5462" t="s">
        <v>60</v>
      </c>
      <c r="G5462" t="s">
        <v>54</v>
      </c>
      <c r="H5462" t="s">
        <v>54</v>
      </c>
      <c r="I5462" t="s">
        <v>1156</v>
      </c>
      <c r="J5462">
        <v>20</v>
      </c>
      <c r="K5462">
        <v>1419</v>
      </c>
      <c r="L5462">
        <v>28380</v>
      </c>
      <c r="M5462">
        <v>3.3786</v>
      </c>
      <c r="N5462">
        <v>67.572000000000003</v>
      </c>
      <c r="O5462">
        <v>0</v>
      </c>
      <c r="P5462">
        <v>0</v>
      </c>
      <c r="Q5462">
        <v>1422.3786</v>
      </c>
      <c r="R5462">
        <v>28447.572</v>
      </c>
      <c r="S5462" t="s">
        <v>1428</v>
      </c>
    </row>
    <row r="5463" spans="1:19">
      <c r="A5463" t="s">
        <v>5202</v>
      </c>
      <c r="B5463">
        <v>44339</v>
      </c>
      <c r="C5463" t="s">
        <v>5203</v>
      </c>
      <c r="D5463" s="132">
        <v>44339</v>
      </c>
      <c r="E5463" t="s">
        <v>1429</v>
      </c>
      <c r="F5463" t="s">
        <v>60</v>
      </c>
      <c r="G5463" t="s">
        <v>54</v>
      </c>
      <c r="H5463" t="s">
        <v>54</v>
      </c>
      <c r="I5463" t="s">
        <v>1407</v>
      </c>
      <c r="J5463">
        <v>15</v>
      </c>
      <c r="K5463">
        <v>5415</v>
      </c>
      <c r="L5463">
        <v>81225</v>
      </c>
      <c r="M5463">
        <v>12.892899999999999</v>
      </c>
      <c r="N5463">
        <v>193.39349999999999</v>
      </c>
      <c r="O5463">
        <v>0</v>
      </c>
      <c r="P5463">
        <v>0</v>
      </c>
      <c r="Q5463">
        <v>5427.8928999999998</v>
      </c>
      <c r="R5463">
        <v>81418.393500000006</v>
      </c>
      <c r="S5463" t="s">
        <v>1428</v>
      </c>
    </row>
    <row r="5464" spans="1:19">
      <c r="A5464" t="s">
        <v>5202</v>
      </c>
      <c r="B5464">
        <v>44339</v>
      </c>
      <c r="C5464" t="s">
        <v>5203</v>
      </c>
      <c r="D5464" s="132">
        <v>44339</v>
      </c>
      <c r="E5464" t="s">
        <v>1429</v>
      </c>
      <c r="F5464" t="s">
        <v>60</v>
      </c>
      <c r="G5464" t="s">
        <v>54</v>
      </c>
      <c r="H5464" t="s">
        <v>54</v>
      </c>
      <c r="I5464" t="s">
        <v>1475</v>
      </c>
      <c r="J5464">
        <v>5</v>
      </c>
      <c r="K5464">
        <v>9035</v>
      </c>
      <c r="L5464">
        <v>45175</v>
      </c>
      <c r="M5464">
        <v>21.511900000000001</v>
      </c>
      <c r="N5464">
        <v>107.5595</v>
      </c>
      <c r="O5464">
        <v>0</v>
      </c>
      <c r="P5464">
        <v>0</v>
      </c>
      <c r="Q5464">
        <v>9056.5118999999995</v>
      </c>
      <c r="R5464">
        <v>45282.559500000003</v>
      </c>
      <c r="S5464" t="s">
        <v>1428</v>
      </c>
    </row>
    <row r="5465" spans="1:19">
      <c r="A5465" t="s">
        <v>5414</v>
      </c>
      <c r="B5465">
        <v>44340</v>
      </c>
      <c r="C5465" t="s">
        <v>5415</v>
      </c>
      <c r="D5465" s="132">
        <v>44340</v>
      </c>
      <c r="E5465" t="s">
        <v>1429</v>
      </c>
      <c r="F5465" t="s">
        <v>20</v>
      </c>
      <c r="G5465" t="s">
        <v>1048</v>
      </c>
      <c r="H5465" t="s">
        <v>13</v>
      </c>
      <c r="I5465" t="s">
        <v>1153</v>
      </c>
      <c r="J5465">
        <v>5</v>
      </c>
      <c r="K5465">
        <v>9045</v>
      </c>
      <c r="L5465">
        <v>45225</v>
      </c>
      <c r="M5465">
        <v>21.535699999999999</v>
      </c>
      <c r="N5465">
        <v>107.6785</v>
      </c>
      <c r="O5465">
        <v>0</v>
      </c>
      <c r="P5465">
        <v>0</v>
      </c>
      <c r="Q5465">
        <v>9066.5357000000004</v>
      </c>
      <c r="R5465">
        <v>45332.678500000002</v>
      </c>
      <c r="S5465" t="s">
        <v>1428</v>
      </c>
    </row>
    <row r="5466" spans="1:19">
      <c r="A5466" t="s">
        <v>5414</v>
      </c>
      <c r="B5466">
        <v>44340</v>
      </c>
      <c r="C5466" t="s">
        <v>5415</v>
      </c>
      <c r="D5466" s="132">
        <v>44340</v>
      </c>
      <c r="E5466" t="s">
        <v>1429</v>
      </c>
      <c r="F5466" t="s">
        <v>20</v>
      </c>
      <c r="G5466" t="s">
        <v>1048</v>
      </c>
      <c r="H5466" t="s">
        <v>13</v>
      </c>
      <c r="I5466" t="s">
        <v>1322</v>
      </c>
      <c r="J5466">
        <v>40</v>
      </c>
      <c r="K5466">
        <v>1361</v>
      </c>
      <c r="L5466">
        <v>54440</v>
      </c>
      <c r="M5466">
        <v>3.2404999999999999</v>
      </c>
      <c r="N5466">
        <v>129.62</v>
      </c>
      <c r="O5466">
        <v>0</v>
      </c>
      <c r="P5466">
        <v>0</v>
      </c>
      <c r="Q5466">
        <v>1364.2405000000001</v>
      </c>
      <c r="R5466">
        <v>54569.62</v>
      </c>
      <c r="S5466" t="s">
        <v>1428</v>
      </c>
    </row>
    <row r="5467" spans="1:19">
      <c r="A5467" t="s">
        <v>5416</v>
      </c>
      <c r="B5467">
        <v>44340</v>
      </c>
      <c r="C5467" t="s">
        <v>5417</v>
      </c>
      <c r="D5467" s="132">
        <v>44340</v>
      </c>
      <c r="E5467" t="s">
        <v>1429</v>
      </c>
      <c r="F5467" t="s">
        <v>50</v>
      </c>
      <c r="G5467" t="s">
        <v>1431</v>
      </c>
      <c r="H5467" t="s">
        <v>13</v>
      </c>
      <c r="I5467" t="s">
        <v>1322</v>
      </c>
      <c r="J5467">
        <v>40</v>
      </c>
      <c r="K5467">
        <v>1361</v>
      </c>
      <c r="L5467">
        <v>54440</v>
      </c>
      <c r="M5467">
        <v>3.2404999999999999</v>
      </c>
      <c r="N5467">
        <v>129.62</v>
      </c>
      <c r="O5467">
        <v>0</v>
      </c>
      <c r="P5467">
        <v>0</v>
      </c>
      <c r="Q5467">
        <v>1364.2405000000001</v>
      </c>
      <c r="R5467">
        <v>54569.62</v>
      </c>
      <c r="S5467" t="s">
        <v>1428</v>
      </c>
    </row>
    <row r="5468" spans="1:19">
      <c r="A5468" t="s">
        <v>5416</v>
      </c>
      <c r="B5468">
        <v>44340</v>
      </c>
      <c r="C5468" t="s">
        <v>5417</v>
      </c>
      <c r="D5468" s="132">
        <v>44340</v>
      </c>
      <c r="E5468" t="s">
        <v>1429</v>
      </c>
      <c r="F5468" t="s">
        <v>50</v>
      </c>
      <c r="G5468" t="s">
        <v>1431</v>
      </c>
      <c r="H5468" t="s">
        <v>13</v>
      </c>
      <c r="I5468" t="s">
        <v>1475</v>
      </c>
      <c r="J5468">
        <v>10</v>
      </c>
      <c r="K5468">
        <v>9035</v>
      </c>
      <c r="L5468">
        <v>90350</v>
      </c>
      <c r="M5468">
        <v>21.511900000000001</v>
      </c>
      <c r="N5468">
        <v>215.119</v>
      </c>
      <c r="O5468">
        <v>0</v>
      </c>
      <c r="P5468">
        <v>0</v>
      </c>
      <c r="Q5468">
        <v>9056.5118999999995</v>
      </c>
      <c r="R5468">
        <v>90565.119000000006</v>
      </c>
      <c r="S5468" t="s">
        <v>1428</v>
      </c>
    </row>
    <row r="5469" spans="1:19">
      <c r="A5469" t="s">
        <v>5416</v>
      </c>
      <c r="B5469">
        <v>44340</v>
      </c>
      <c r="C5469" t="s">
        <v>5417</v>
      </c>
      <c r="D5469" s="132">
        <v>44340</v>
      </c>
      <c r="E5469" t="s">
        <v>1429</v>
      </c>
      <c r="F5469" t="s">
        <v>50</v>
      </c>
      <c r="G5469" t="s">
        <v>1431</v>
      </c>
      <c r="H5469" t="s">
        <v>13</v>
      </c>
      <c r="I5469" t="s">
        <v>1379</v>
      </c>
      <c r="J5469">
        <v>100</v>
      </c>
      <c r="K5469">
        <v>1186</v>
      </c>
      <c r="L5469">
        <v>118600</v>
      </c>
      <c r="M5469">
        <v>2.8237999999999999</v>
      </c>
      <c r="N5469">
        <v>282.38</v>
      </c>
      <c r="O5469">
        <v>0</v>
      </c>
      <c r="P5469">
        <v>0</v>
      </c>
      <c r="Q5469">
        <v>1188.8237999999999</v>
      </c>
      <c r="R5469">
        <v>118882.38</v>
      </c>
      <c r="S5469" t="s">
        <v>1428</v>
      </c>
    </row>
    <row r="5470" spans="1:19">
      <c r="A5470" t="s">
        <v>5418</v>
      </c>
      <c r="B5470">
        <v>44340</v>
      </c>
      <c r="C5470" t="s">
        <v>5419</v>
      </c>
      <c r="D5470" s="132">
        <v>44340</v>
      </c>
      <c r="E5470" t="s">
        <v>1429</v>
      </c>
      <c r="F5470" t="s">
        <v>42</v>
      </c>
      <c r="G5470" t="s">
        <v>41</v>
      </c>
      <c r="H5470" t="s">
        <v>13</v>
      </c>
      <c r="I5470" t="s">
        <v>1375</v>
      </c>
      <c r="J5470">
        <v>20</v>
      </c>
      <c r="K5470">
        <v>1400</v>
      </c>
      <c r="L5470">
        <v>28000</v>
      </c>
      <c r="M5470">
        <v>3.3332999999999999</v>
      </c>
      <c r="N5470">
        <v>66.665999999999997</v>
      </c>
      <c r="O5470">
        <v>0</v>
      </c>
      <c r="P5470">
        <v>0</v>
      </c>
      <c r="Q5470">
        <v>1403.3333</v>
      </c>
      <c r="R5470">
        <v>28066.666000000001</v>
      </c>
      <c r="S5470" t="s">
        <v>1428</v>
      </c>
    </row>
    <row r="5471" spans="1:19">
      <c r="A5471" t="s">
        <v>5418</v>
      </c>
      <c r="B5471">
        <v>44340</v>
      </c>
      <c r="C5471" t="s">
        <v>5419</v>
      </c>
      <c r="D5471" s="132">
        <v>44340</v>
      </c>
      <c r="E5471" t="s">
        <v>1429</v>
      </c>
      <c r="F5471" t="s">
        <v>42</v>
      </c>
      <c r="G5471" t="s">
        <v>41</v>
      </c>
      <c r="H5471" t="s">
        <v>13</v>
      </c>
      <c r="I5471" t="s">
        <v>1475</v>
      </c>
      <c r="J5471">
        <v>10</v>
      </c>
      <c r="K5471">
        <v>9035</v>
      </c>
      <c r="L5471">
        <v>90350</v>
      </c>
      <c r="M5471">
        <v>21.511900000000001</v>
      </c>
      <c r="N5471">
        <v>215.119</v>
      </c>
      <c r="O5471">
        <v>0</v>
      </c>
      <c r="P5471">
        <v>0</v>
      </c>
      <c r="Q5471">
        <v>9056.5118999999995</v>
      </c>
      <c r="R5471">
        <v>90565.119000000006</v>
      </c>
      <c r="S5471" t="s">
        <v>1428</v>
      </c>
    </row>
    <row r="5472" spans="1:19">
      <c r="A5472" t="s">
        <v>5420</v>
      </c>
      <c r="B5472">
        <v>44340</v>
      </c>
      <c r="C5472" t="s">
        <v>5421</v>
      </c>
      <c r="D5472" s="132">
        <v>44340</v>
      </c>
      <c r="E5472" t="s">
        <v>1429</v>
      </c>
      <c r="F5472" t="s">
        <v>40</v>
      </c>
      <c r="G5472" t="s">
        <v>41</v>
      </c>
      <c r="H5472" t="s">
        <v>13</v>
      </c>
      <c r="I5472" t="s">
        <v>1407</v>
      </c>
      <c r="J5472">
        <v>44</v>
      </c>
      <c r="K5472">
        <v>5415</v>
      </c>
      <c r="L5472">
        <v>238260</v>
      </c>
      <c r="M5472">
        <v>12.892899999999999</v>
      </c>
      <c r="N5472">
        <v>567.2876</v>
      </c>
      <c r="O5472">
        <v>0</v>
      </c>
      <c r="P5472">
        <v>0</v>
      </c>
      <c r="Q5472">
        <v>5427.8928999999998</v>
      </c>
      <c r="R5472">
        <v>238827.28760000001</v>
      </c>
      <c r="S5472" t="s">
        <v>1428</v>
      </c>
    </row>
    <row r="5473" spans="1:19">
      <c r="A5473" t="s">
        <v>5422</v>
      </c>
      <c r="B5473">
        <v>44340</v>
      </c>
      <c r="C5473" t="s">
        <v>5423</v>
      </c>
      <c r="D5473" s="132">
        <v>44340</v>
      </c>
      <c r="E5473" t="s">
        <v>1429</v>
      </c>
      <c r="F5473" t="s">
        <v>92</v>
      </c>
      <c r="G5473" t="s">
        <v>1432</v>
      </c>
      <c r="H5473" t="s">
        <v>1433</v>
      </c>
      <c r="I5473" t="s">
        <v>1379</v>
      </c>
      <c r="J5473">
        <v>20</v>
      </c>
      <c r="K5473">
        <v>1186</v>
      </c>
      <c r="L5473">
        <v>23720</v>
      </c>
      <c r="M5473">
        <v>2.8239999999999998</v>
      </c>
      <c r="N5473">
        <v>56.48</v>
      </c>
      <c r="O5473">
        <v>0</v>
      </c>
      <c r="P5473">
        <v>0</v>
      </c>
      <c r="Q5473">
        <v>1188.8237999999999</v>
      </c>
      <c r="R5473">
        <v>23776.475999999999</v>
      </c>
      <c r="S5473" t="s">
        <v>1428</v>
      </c>
    </row>
    <row r="5474" spans="1:19">
      <c r="A5474" t="s">
        <v>5424</v>
      </c>
      <c r="B5474">
        <v>44340</v>
      </c>
      <c r="C5474" t="s">
        <v>5425</v>
      </c>
      <c r="D5474" s="132">
        <v>44340</v>
      </c>
      <c r="E5474" t="s">
        <v>1429</v>
      </c>
      <c r="F5474" t="s">
        <v>80</v>
      </c>
      <c r="G5474" t="s">
        <v>1017</v>
      </c>
      <c r="H5474" t="s">
        <v>1433</v>
      </c>
      <c r="I5474" t="s">
        <v>1475</v>
      </c>
      <c r="J5474">
        <v>3</v>
      </c>
      <c r="K5474">
        <v>9035</v>
      </c>
      <c r="L5474">
        <v>27105</v>
      </c>
      <c r="M5474">
        <v>21.512</v>
      </c>
      <c r="N5474">
        <v>64.536000000000001</v>
      </c>
      <c r="O5474">
        <v>0</v>
      </c>
      <c r="P5474">
        <v>0</v>
      </c>
      <c r="Q5474">
        <v>9056.5118999999995</v>
      </c>
      <c r="R5474">
        <v>27169.5357</v>
      </c>
      <c r="S5474" t="s">
        <v>1428</v>
      </c>
    </row>
    <row r="5475" spans="1:19">
      <c r="A5475" t="s">
        <v>5424</v>
      </c>
      <c r="B5475">
        <v>44340</v>
      </c>
      <c r="C5475" t="s">
        <v>5425</v>
      </c>
      <c r="D5475" s="132">
        <v>44340</v>
      </c>
      <c r="E5475" t="s">
        <v>1429</v>
      </c>
      <c r="F5475" t="s">
        <v>80</v>
      </c>
      <c r="G5475" t="s">
        <v>1017</v>
      </c>
      <c r="H5475" t="s">
        <v>1433</v>
      </c>
      <c r="I5475" t="s">
        <v>1420</v>
      </c>
      <c r="J5475">
        <v>7</v>
      </c>
      <c r="K5475">
        <v>9035</v>
      </c>
      <c r="L5475">
        <v>63245</v>
      </c>
      <c r="M5475">
        <v>21.512</v>
      </c>
      <c r="N5475">
        <v>150.584</v>
      </c>
      <c r="O5475">
        <v>0</v>
      </c>
      <c r="P5475">
        <v>0</v>
      </c>
      <c r="Q5475">
        <v>9056.5118999999995</v>
      </c>
      <c r="R5475">
        <v>63395.583299999998</v>
      </c>
      <c r="S5475" t="s">
        <v>1428</v>
      </c>
    </row>
    <row r="5476" spans="1:19">
      <c r="A5476" t="s">
        <v>5424</v>
      </c>
      <c r="B5476">
        <v>44340</v>
      </c>
      <c r="C5476" t="s">
        <v>5425</v>
      </c>
      <c r="D5476" s="132">
        <v>44340</v>
      </c>
      <c r="E5476" t="s">
        <v>1429</v>
      </c>
      <c r="F5476" t="s">
        <v>80</v>
      </c>
      <c r="G5476" t="s">
        <v>1017</v>
      </c>
      <c r="H5476" t="s">
        <v>1433</v>
      </c>
      <c r="I5476" t="s">
        <v>1156</v>
      </c>
      <c r="J5476">
        <v>20</v>
      </c>
      <c r="K5476">
        <v>1419</v>
      </c>
      <c r="L5476">
        <v>28380</v>
      </c>
      <c r="M5476">
        <v>3.379</v>
      </c>
      <c r="N5476">
        <v>67.58</v>
      </c>
      <c r="O5476">
        <v>0</v>
      </c>
      <c r="P5476">
        <v>0</v>
      </c>
      <c r="Q5476">
        <v>1422.3786</v>
      </c>
      <c r="R5476">
        <v>28447.572</v>
      </c>
      <c r="S5476" t="s">
        <v>1428</v>
      </c>
    </row>
    <row r="5477" spans="1:19">
      <c r="A5477" t="s">
        <v>5424</v>
      </c>
      <c r="B5477">
        <v>44340</v>
      </c>
      <c r="C5477" t="s">
        <v>5425</v>
      </c>
      <c r="D5477" s="132">
        <v>44340</v>
      </c>
      <c r="E5477" t="s">
        <v>1429</v>
      </c>
      <c r="F5477" t="s">
        <v>80</v>
      </c>
      <c r="G5477" t="s">
        <v>1017</v>
      </c>
      <c r="H5477" t="s">
        <v>1433</v>
      </c>
      <c r="I5477" t="s">
        <v>1344</v>
      </c>
      <c r="J5477">
        <v>8</v>
      </c>
      <c r="K5477">
        <v>9850</v>
      </c>
      <c r="L5477">
        <v>78800</v>
      </c>
      <c r="M5477">
        <v>23.452000000000002</v>
      </c>
      <c r="N5477">
        <v>187.61600000000001</v>
      </c>
      <c r="O5477">
        <v>0</v>
      </c>
      <c r="P5477">
        <v>0</v>
      </c>
      <c r="Q5477">
        <v>9873.4524000000001</v>
      </c>
      <c r="R5477">
        <v>78987.619200000001</v>
      </c>
      <c r="S5477" t="s">
        <v>1428</v>
      </c>
    </row>
    <row r="5478" spans="1:19">
      <c r="A5478" t="s">
        <v>5426</v>
      </c>
      <c r="B5478">
        <v>44340</v>
      </c>
      <c r="C5478" t="s">
        <v>5427</v>
      </c>
      <c r="D5478" s="132">
        <v>44340</v>
      </c>
      <c r="E5478" t="s">
        <v>1429</v>
      </c>
      <c r="F5478" t="s">
        <v>79</v>
      </c>
      <c r="G5478" t="s">
        <v>1017</v>
      </c>
      <c r="H5478" t="s">
        <v>1433</v>
      </c>
      <c r="I5478" t="s">
        <v>1322</v>
      </c>
      <c r="J5478">
        <v>10</v>
      </c>
      <c r="K5478">
        <v>1361</v>
      </c>
      <c r="L5478">
        <v>13610</v>
      </c>
      <c r="M5478">
        <v>3.24</v>
      </c>
      <c r="N5478">
        <v>32.4</v>
      </c>
      <c r="O5478">
        <v>0</v>
      </c>
      <c r="P5478">
        <v>0</v>
      </c>
      <c r="Q5478">
        <v>1364.2405000000001</v>
      </c>
      <c r="R5478">
        <v>13642.405000000001</v>
      </c>
      <c r="S5478" t="s">
        <v>1428</v>
      </c>
    </row>
    <row r="5479" spans="1:19">
      <c r="A5479" t="s">
        <v>5428</v>
      </c>
      <c r="B5479">
        <v>44340</v>
      </c>
      <c r="C5479" t="s">
        <v>5429</v>
      </c>
      <c r="D5479" s="132">
        <v>44340</v>
      </c>
      <c r="E5479" t="s">
        <v>1429</v>
      </c>
      <c r="F5479" t="s">
        <v>67</v>
      </c>
      <c r="G5479" t="s">
        <v>66</v>
      </c>
      <c r="H5479" t="s">
        <v>66</v>
      </c>
      <c r="I5479" t="s">
        <v>1408</v>
      </c>
      <c r="J5479">
        <v>10</v>
      </c>
      <c r="K5479">
        <v>7760</v>
      </c>
      <c r="L5479">
        <v>77600</v>
      </c>
      <c r="M5479">
        <v>18.476199999999999</v>
      </c>
      <c r="N5479">
        <v>184.762</v>
      </c>
      <c r="O5479">
        <v>0</v>
      </c>
      <c r="P5479">
        <v>0</v>
      </c>
      <c r="Q5479">
        <v>7778.4762000000001</v>
      </c>
      <c r="R5479">
        <v>77784.762000000002</v>
      </c>
      <c r="S5479" t="s">
        <v>1428</v>
      </c>
    </row>
    <row r="5480" spans="1:19">
      <c r="A5480" t="s">
        <v>5428</v>
      </c>
      <c r="B5480">
        <v>44340</v>
      </c>
      <c r="C5480" t="s">
        <v>5429</v>
      </c>
      <c r="D5480" s="132">
        <v>44340</v>
      </c>
      <c r="E5480" t="s">
        <v>1429</v>
      </c>
      <c r="F5480" t="s">
        <v>67</v>
      </c>
      <c r="G5480" t="s">
        <v>66</v>
      </c>
      <c r="H5480" t="s">
        <v>66</v>
      </c>
      <c r="I5480" t="s">
        <v>1322</v>
      </c>
      <c r="J5480">
        <v>10</v>
      </c>
      <c r="K5480">
        <v>1361</v>
      </c>
      <c r="L5480">
        <v>13610</v>
      </c>
      <c r="M5480">
        <v>3.2404999999999999</v>
      </c>
      <c r="N5480">
        <v>32.405000000000001</v>
      </c>
      <c r="O5480">
        <v>0</v>
      </c>
      <c r="P5480">
        <v>0</v>
      </c>
      <c r="Q5480">
        <v>1364.2405000000001</v>
      </c>
      <c r="R5480">
        <v>13642.405000000001</v>
      </c>
      <c r="S5480" t="s">
        <v>1428</v>
      </c>
    </row>
    <row r="5481" spans="1:19">
      <c r="A5481" t="s">
        <v>5430</v>
      </c>
      <c r="B5481">
        <v>44340</v>
      </c>
      <c r="C5481" t="s">
        <v>5431</v>
      </c>
      <c r="D5481" s="132">
        <v>44340</v>
      </c>
      <c r="E5481" t="s">
        <v>1429</v>
      </c>
      <c r="F5481" t="s">
        <v>113</v>
      </c>
      <c r="G5481" t="s">
        <v>1011</v>
      </c>
      <c r="H5481" t="s">
        <v>54</v>
      </c>
      <c r="I5481" t="s">
        <v>1319</v>
      </c>
      <c r="J5481">
        <v>40</v>
      </c>
      <c r="K5481">
        <v>1244</v>
      </c>
      <c r="L5481">
        <v>49760</v>
      </c>
      <c r="M5481">
        <v>2.9619</v>
      </c>
      <c r="N5481">
        <v>118.476</v>
      </c>
      <c r="O5481">
        <v>0</v>
      </c>
      <c r="P5481">
        <v>0</v>
      </c>
      <c r="Q5481">
        <v>1246.9619</v>
      </c>
      <c r="R5481">
        <v>49878.476000000002</v>
      </c>
      <c r="S5481" t="s">
        <v>1428</v>
      </c>
    </row>
    <row r="5482" spans="1:19">
      <c r="A5482" t="s">
        <v>5430</v>
      </c>
      <c r="B5482">
        <v>44340</v>
      </c>
      <c r="C5482" t="s">
        <v>5431</v>
      </c>
      <c r="D5482" s="132">
        <v>44340</v>
      </c>
      <c r="E5482" t="s">
        <v>1429</v>
      </c>
      <c r="F5482" t="s">
        <v>113</v>
      </c>
      <c r="G5482" t="s">
        <v>1011</v>
      </c>
      <c r="H5482" t="s">
        <v>54</v>
      </c>
      <c r="I5482" t="s">
        <v>1322</v>
      </c>
      <c r="J5482">
        <v>40</v>
      </c>
      <c r="K5482">
        <v>1361</v>
      </c>
      <c r="L5482">
        <v>54440</v>
      </c>
      <c r="M5482">
        <v>3.2404999999999999</v>
      </c>
      <c r="N5482">
        <v>129.62</v>
      </c>
      <c r="O5482">
        <v>0</v>
      </c>
      <c r="P5482">
        <v>0</v>
      </c>
      <c r="Q5482">
        <v>1364.2405000000001</v>
      </c>
      <c r="R5482">
        <v>54569.62</v>
      </c>
      <c r="S5482" t="s">
        <v>1428</v>
      </c>
    </row>
    <row r="5483" spans="1:19">
      <c r="A5483" t="s">
        <v>5430</v>
      </c>
      <c r="B5483">
        <v>44340</v>
      </c>
      <c r="C5483" t="s">
        <v>5431</v>
      </c>
      <c r="D5483" s="132">
        <v>44340</v>
      </c>
      <c r="E5483" t="s">
        <v>1429</v>
      </c>
      <c r="F5483" t="s">
        <v>113</v>
      </c>
      <c r="G5483" t="s">
        <v>1011</v>
      </c>
      <c r="H5483" t="s">
        <v>54</v>
      </c>
      <c r="I5483" t="s">
        <v>1475</v>
      </c>
      <c r="J5483">
        <v>15</v>
      </c>
      <c r="K5483">
        <v>9035</v>
      </c>
      <c r="L5483">
        <v>135525</v>
      </c>
      <c r="M5483">
        <v>21.511900000000001</v>
      </c>
      <c r="N5483">
        <v>322.67849999999999</v>
      </c>
      <c r="O5483">
        <v>0</v>
      </c>
      <c r="P5483">
        <v>0</v>
      </c>
      <c r="Q5483">
        <v>9056.5118999999995</v>
      </c>
      <c r="R5483">
        <v>135847.67850000001</v>
      </c>
      <c r="S5483" t="s">
        <v>1428</v>
      </c>
    </row>
    <row r="5484" spans="1:19">
      <c r="A5484" t="s">
        <v>5432</v>
      </c>
      <c r="B5484">
        <v>44340</v>
      </c>
      <c r="C5484" t="s">
        <v>5433</v>
      </c>
      <c r="D5484" s="132">
        <v>44340</v>
      </c>
      <c r="E5484" t="s">
        <v>1429</v>
      </c>
      <c r="F5484" t="s">
        <v>64</v>
      </c>
      <c r="G5484" t="s">
        <v>1016</v>
      </c>
      <c r="H5484" t="s">
        <v>54</v>
      </c>
      <c r="I5484" t="s">
        <v>1322</v>
      </c>
      <c r="J5484">
        <v>40</v>
      </c>
      <c r="K5484">
        <v>1361</v>
      </c>
      <c r="L5484">
        <v>54440</v>
      </c>
      <c r="M5484">
        <v>3.2404999999999999</v>
      </c>
      <c r="N5484">
        <v>129.62</v>
      </c>
      <c r="O5484">
        <v>0</v>
      </c>
      <c r="P5484">
        <v>0</v>
      </c>
      <c r="Q5484">
        <v>1364.2405000000001</v>
      </c>
      <c r="R5484">
        <v>54569.62</v>
      </c>
      <c r="S5484" t="s">
        <v>1428</v>
      </c>
    </row>
    <row r="5485" spans="1:19">
      <c r="A5485" t="s">
        <v>5432</v>
      </c>
      <c r="B5485">
        <v>44340</v>
      </c>
      <c r="C5485" t="s">
        <v>5433</v>
      </c>
      <c r="D5485" s="132">
        <v>44340</v>
      </c>
      <c r="E5485" t="s">
        <v>1429</v>
      </c>
      <c r="F5485" t="s">
        <v>64</v>
      </c>
      <c r="G5485" t="s">
        <v>1016</v>
      </c>
      <c r="H5485" t="s">
        <v>54</v>
      </c>
      <c r="I5485" t="s">
        <v>1475</v>
      </c>
      <c r="J5485">
        <v>20</v>
      </c>
      <c r="K5485">
        <v>9035</v>
      </c>
      <c r="L5485">
        <v>180700</v>
      </c>
      <c r="M5485">
        <v>21.511900000000001</v>
      </c>
      <c r="N5485">
        <v>430.238</v>
      </c>
      <c r="O5485">
        <v>0</v>
      </c>
      <c r="P5485">
        <v>0</v>
      </c>
      <c r="Q5485">
        <v>9056.5118999999995</v>
      </c>
      <c r="R5485">
        <v>181130.23800000001</v>
      </c>
      <c r="S5485" t="s">
        <v>1428</v>
      </c>
    </row>
    <row r="5486" spans="1:19">
      <c r="A5486" t="s">
        <v>5432</v>
      </c>
      <c r="B5486">
        <v>44340</v>
      </c>
      <c r="C5486" t="s">
        <v>5433</v>
      </c>
      <c r="D5486" s="132">
        <v>44340</v>
      </c>
      <c r="E5486" t="s">
        <v>1429</v>
      </c>
      <c r="F5486" t="s">
        <v>64</v>
      </c>
      <c r="G5486" t="s">
        <v>1016</v>
      </c>
      <c r="H5486" t="s">
        <v>54</v>
      </c>
      <c r="I5486" t="s">
        <v>1408</v>
      </c>
      <c r="J5486">
        <v>20</v>
      </c>
      <c r="K5486">
        <v>7760</v>
      </c>
      <c r="L5486">
        <v>155200</v>
      </c>
      <c r="M5486">
        <v>18.476199999999999</v>
      </c>
      <c r="N5486">
        <v>369.524</v>
      </c>
      <c r="O5486">
        <v>0</v>
      </c>
      <c r="P5486">
        <v>0</v>
      </c>
      <c r="Q5486">
        <v>7778.4762000000001</v>
      </c>
      <c r="R5486">
        <v>155569.524</v>
      </c>
      <c r="S5486" t="s">
        <v>1428</v>
      </c>
    </row>
    <row r="5487" spans="1:19">
      <c r="A5487" t="s">
        <v>5434</v>
      </c>
      <c r="B5487">
        <v>44340</v>
      </c>
      <c r="C5487" t="s">
        <v>5435</v>
      </c>
      <c r="D5487" s="132">
        <v>44340</v>
      </c>
      <c r="E5487" t="s">
        <v>1429</v>
      </c>
      <c r="F5487" t="s">
        <v>73</v>
      </c>
      <c r="G5487" t="s">
        <v>66</v>
      </c>
      <c r="H5487" t="s">
        <v>66</v>
      </c>
      <c r="I5487" t="s">
        <v>1408</v>
      </c>
      <c r="J5487">
        <v>5</v>
      </c>
      <c r="K5487">
        <v>7760</v>
      </c>
      <c r="L5487">
        <v>38800</v>
      </c>
      <c r="M5487">
        <v>18.476199999999999</v>
      </c>
      <c r="N5487">
        <v>92.381</v>
      </c>
      <c r="O5487">
        <v>0</v>
      </c>
      <c r="P5487">
        <v>0</v>
      </c>
      <c r="Q5487">
        <v>7778.4762000000001</v>
      </c>
      <c r="R5487">
        <v>38892.381000000001</v>
      </c>
      <c r="S5487" t="s">
        <v>1428</v>
      </c>
    </row>
    <row r="5488" spans="1:19">
      <c r="A5488" t="s">
        <v>5434</v>
      </c>
      <c r="B5488">
        <v>44340</v>
      </c>
      <c r="C5488" t="s">
        <v>5435</v>
      </c>
      <c r="D5488" s="132">
        <v>44340</v>
      </c>
      <c r="E5488" t="s">
        <v>1429</v>
      </c>
      <c r="F5488" t="s">
        <v>73</v>
      </c>
      <c r="G5488" t="s">
        <v>66</v>
      </c>
      <c r="H5488" t="s">
        <v>66</v>
      </c>
      <c r="I5488" t="s">
        <v>1322</v>
      </c>
      <c r="J5488">
        <v>20</v>
      </c>
      <c r="K5488">
        <v>1361</v>
      </c>
      <c r="L5488">
        <v>27220</v>
      </c>
      <c r="M5488">
        <v>3.2404999999999999</v>
      </c>
      <c r="N5488">
        <v>64.81</v>
      </c>
      <c r="O5488">
        <v>0</v>
      </c>
      <c r="P5488">
        <v>0</v>
      </c>
      <c r="Q5488">
        <v>1364.2405000000001</v>
      </c>
      <c r="R5488">
        <v>27284.81</v>
      </c>
      <c r="S5488" t="s">
        <v>1428</v>
      </c>
    </row>
    <row r="5489" spans="1:19">
      <c r="A5489" t="s">
        <v>5434</v>
      </c>
      <c r="B5489">
        <v>44340</v>
      </c>
      <c r="C5489" t="s">
        <v>5435</v>
      </c>
      <c r="D5489" s="132">
        <v>44340</v>
      </c>
      <c r="E5489" t="s">
        <v>1429</v>
      </c>
      <c r="F5489" t="s">
        <v>73</v>
      </c>
      <c r="G5489" t="s">
        <v>66</v>
      </c>
      <c r="H5489" t="s">
        <v>66</v>
      </c>
      <c r="I5489" t="s">
        <v>1475</v>
      </c>
      <c r="J5489">
        <v>5</v>
      </c>
      <c r="K5489">
        <v>9035</v>
      </c>
      <c r="L5489">
        <v>45175</v>
      </c>
      <c r="M5489">
        <v>21.511900000000001</v>
      </c>
      <c r="N5489">
        <v>107.5595</v>
      </c>
      <c r="O5489">
        <v>0</v>
      </c>
      <c r="P5489">
        <v>0</v>
      </c>
      <c r="Q5489">
        <v>9056.5118999999995</v>
      </c>
      <c r="R5489">
        <v>45282.559500000003</v>
      </c>
      <c r="S5489" t="s">
        <v>1428</v>
      </c>
    </row>
    <row r="5490" spans="1:19">
      <c r="A5490" t="s">
        <v>5436</v>
      </c>
      <c r="B5490">
        <v>44340</v>
      </c>
      <c r="C5490" t="s">
        <v>5437</v>
      </c>
      <c r="D5490" s="132">
        <v>44340</v>
      </c>
      <c r="E5490" t="s">
        <v>1429</v>
      </c>
      <c r="F5490" t="s">
        <v>71</v>
      </c>
      <c r="G5490" t="s">
        <v>1436</v>
      </c>
      <c r="H5490" t="s">
        <v>66</v>
      </c>
      <c r="I5490" t="s">
        <v>1379</v>
      </c>
      <c r="J5490">
        <v>40</v>
      </c>
      <c r="K5490">
        <v>1186</v>
      </c>
      <c r="L5490">
        <v>47440</v>
      </c>
      <c r="M5490">
        <v>2.8237999999999999</v>
      </c>
      <c r="N5490">
        <v>112.952</v>
      </c>
      <c r="O5490">
        <v>0</v>
      </c>
      <c r="P5490">
        <v>0</v>
      </c>
      <c r="Q5490">
        <v>1188.8237999999999</v>
      </c>
      <c r="R5490">
        <v>47552.951999999997</v>
      </c>
      <c r="S5490" t="s">
        <v>1428</v>
      </c>
    </row>
    <row r="5491" spans="1:19">
      <c r="A5491" t="s">
        <v>5436</v>
      </c>
      <c r="B5491">
        <v>44340</v>
      </c>
      <c r="C5491" t="s">
        <v>5437</v>
      </c>
      <c r="D5491" s="132">
        <v>44340</v>
      </c>
      <c r="E5491" t="s">
        <v>1429</v>
      </c>
      <c r="F5491" t="s">
        <v>71</v>
      </c>
      <c r="G5491" t="s">
        <v>1436</v>
      </c>
      <c r="H5491" t="s">
        <v>66</v>
      </c>
      <c r="I5491" t="s">
        <v>1153</v>
      </c>
      <c r="J5491">
        <v>10</v>
      </c>
      <c r="K5491">
        <v>9045</v>
      </c>
      <c r="L5491">
        <v>90450</v>
      </c>
      <c r="M5491">
        <v>21.535699999999999</v>
      </c>
      <c r="N5491">
        <v>215.357</v>
      </c>
      <c r="O5491">
        <v>0</v>
      </c>
      <c r="P5491">
        <v>0</v>
      </c>
      <c r="Q5491">
        <v>9066.5357000000004</v>
      </c>
      <c r="R5491">
        <v>90665.357000000004</v>
      </c>
      <c r="S5491" t="s">
        <v>1428</v>
      </c>
    </row>
    <row r="5492" spans="1:19">
      <c r="A5492" t="s">
        <v>5436</v>
      </c>
      <c r="B5492">
        <v>44340</v>
      </c>
      <c r="C5492" t="s">
        <v>5437</v>
      </c>
      <c r="D5492" s="132">
        <v>44340</v>
      </c>
      <c r="E5492" t="s">
        <v>1429</v>
      </c>
      <c r="F5492" t="s">
        <v>71</v>
      </c>
      <c r="G5492" t="s">
        <v>1436</v>
      </c>
      <c r="H5492" t="s">
        <v>66</v>
      </c>
      <c r="I5492" t="s">
        <v>1319</v>
      </c>
      <c r="J5492">
        <v>40</v>
      </c>
      <c r="K5492">
        <v>1244</v>
      </c>
      <c r="L5492">
        <v>49760</v>
      </c>
      <c r="M5492">
        <v>2.9619</v>
      </c>
      <c r="N5492">
        <v>118.476</v>
      </c>
      <c r="O5492">
        <v>0</v>
      </c>
      <c r="P5492">
        <v>0</v>
      </c>
      <c r="Q5492">
        <v>1246.9619</v>
      </c>
      <c r="R5492">
        <v>49878.476000000002</v>
      </c>
      <c r="S5492" t="s">
        <v>1428</v>
      </c>
    </row>
    <row r="5493" spans="1:19">
      <c r="A5493" t="s">
        <v>5436</v>
      </c>
      <c r="B5493">
        <v>44340</v>
      </c>
      <c r="C5493" t="s">
        <v>5437</v>
      </c>
      <c r="D5493" s="132">
        <v>44340</v>
      </c>
      <c r="E5493" t="s">
        <v>1429</v>
      </c>
      <c r="F5493" t="s">
        <v>71</v>
      </c>
      <c r="G5493" t="s">
        <v>1436</v>
      </c>
      <c r="H5493" t="s">
        <v>66</v>
      </c>
      <c r="I5493" t="s">
        <v>1322</v>
      </c>
      <c r="J5493">
        <v>100</v>
      </c>
      <c r="K5493">
        <v>1361</v>
      </c>
      <c r="L5493">
        <v>136100</v>
      </c>
      <c r="M5493">
        <v>3.2404999999999999</v>
      </c>
      <c r="N5493">
        <v>324.05</v>
      </c>
      <c r="O5493">
        <v>0</v>
      </c>
      <c r="P5493">
        <v>0</v>
      </c>
      <c r="Q5493">
        <v>1364.2405000000001</v>
      </c>
      <c r="R5493">
        <v>136424.04999999999</v>
      </c>
      <c r="S5493" t="s">
        <v>1428</v>
      </c>
    </row>
    <row r="5494" spans="1:19">
      <c r="A5494" t="s">
        <v>5436</v>
      </c>
      <c r="B5494">
        <v>44340</v>
      </c>
      <c r="C5494" t="s">
        <v>5437</v>
      </c>
      <c r="D5494" s="132">
        <v>44340</v>
      </c>
      <c r="E5494" t="s">
        <v>1429</v>
      </c>
      <c r="F5494" t="s">
        <v>71</v>
      </c>
      <c r="G5494" t="s">
        <v>1436</v>
      </c>
      <c r="H5494" t="s">
        <v>66</v>
      </c>
      <c r="I5494" t="s">
        <v>1344</v>
      </c>
      <c r="J5494">
        <v>10</v>
      </c>
      <c r="K5494">
        <v>9850</v>
      </c>
      <c r="L5494">
        <v>98500</v>
      </c>
      <c r="M5494">
        <v>23.452400000000001</v>
      </c>
      <c r="N5494">
        <v>234.524</v>
      </c>
      <c r="O5494">
        <v>0</v>
      </c>
      <c r="P5494">
        <v>0</v>
      </c>
      <c r="Q5494">
        <v>9873.4524000000001</v>
      </c>
      <c r="R5494">
        <v>98734.524000000005</v>
      </c>
      <c r="S5494" t="s">
        <v>1428</v>
      </c>
    </row>
    <row r="5495" spans="1:19">
      <c r="A5495" t="s">
        <v>5438</v>
      </c>
      <c r="B5495">
        <v>44340</v>
      </c>
      <c r="C5495" t="s">
        <v>5439</v>
      </c>
      <c r="D5495" s="132">
        <v>44340</v>
      </c>
      <c r="E5495" t="s">
        <v>1429</v>
      </c>
      <c r="F5495" t="s">
        <v>51</v>
      </c>
      <c r="G5495" t="s">
        <v>1051</v>
      </c>
      <c r="H5495" t="s">
        <v>54</v>
      </c>
      <c r="I5495" t="s">
        <v>1322</v>
      </c>
      <c r="J5495">
        <v>10</v>
      </c>
      <c r="K5495">
        <v>1361</v>
      </c>
      <c r="L5495">
        <v>13610</v>
      </c>
      <c r="M5495">
        <v>3.2404999999999999</v>
      </c>
      <c r="N5495">
        <v>32.405000000000001</v>
      </c>
      <c r="O5495">
        <v>0</v>
      </c>
      <c r="P5495">
        <v>0</v>
      </c>
      <c r="Q5495">
        <v>1364.2405000000001</v>
      </c>
      <c r="R5495">
        <v>13642.405000000001</v>
      </c>
      <c r="S5495" t="s">
        <v>1428</v>
      </c>
    </row>
    <row r="5496" spans="1:19">
      <c r="A5496" t="s">
        <v>5438</v>
      </c>
      <c r="B5496">
        <v>44340</v>
      </c>
      <c r="C5496" t="s">
        <v>5439</v>
      </c>
      <c r="D5496" s="132">
        <v>44340</v>
      </c>
      <c r="E5496" t="s">
        <v>1429</v>
      </c>
      <c r="F5496" t="s">
        <v>51</v>
      </c>
      <c r="G5496" t="s">
        <v>1051</v>
      </c>
      <c r="H5496" t="s">
        <v>54</v>
      </c>
      <c r="I5496" t="s">
        <v>1379</v>
      </c>
      <c r="J5496">
        <v>10</v>
      </c>
      <c r="K5496">
        <v>1186</v>
      </c>
      <c r="L5496">
        <v>11860</v>
      </c>
      <c r="M5496">
        <v>2.8237999999999999</v>
      </c>
      <c r="N5496">
        <v>28.238</v>
      </c>
      <c r="O5496">
        <v>0</v>
      </c>
      <c r="P5496">
        <v>0</v>
      </c>
      <c r="Q5496">
        <v>1188.8237999999999</v>
      </c>
      <c r="R5496">
        <v>11888.237999999999</v>
      </c>
      <c r="S5496" t="s">
        <v>1428</v>
      </c>
    </row>
    <row r="5497" spans="1:19">
      <c r="A5497" t="s">
        <v>5438</v>
      </c>
      <c r="B5497">
        <v>44340</v>
      </c>
      <c r="C5497" t="s">
        <v>5439</v>
      </c>
      <c r="D5497" s="132">
        <v>44340</v>
      </c>
      <c r="E5497" t="s">
        <v>1429</v>
      </c>
      <c r="F5497" t="s">
        <v>51</v>
      </c>
      <c r="G5497" t="s">
        <v>1051</v>
      </c>
      <c r="H5497" t="s">
        <v>54</v>
      </c>
      <c r="I5497" t="s">
        <v>1319</v>
      </c>
      <c r="J5497">
        <v>10</v>
      </c>
      <c r="K5497">
        <v>1244</v>
      </c>
      <c r="L5497">
        <v>12440</v>
      </c>
      <c r="M5497">
        <v>2.9619</v>
      </c>
      <c r="N5497">
        <v>29.619</v>
      </c>
      <c r="O5497">
        <v>0</v>
      </c>
      <c r="P5497">
        <v>0</v>
      </c>
      <c r="Q5497">
        <v>1246.9619</v>
      </c>
      <c r="R5497">
        <v>12469.619000000001</v>
      </c>
      <c r="S5497" t="s">
        <v>1428</v>
      </c>
    </row>
    <row r="5498" spans="1:19">
      <c r="A5498" t="s">
        <v>5440</v>
      </c>
      <c r="B5498">
        <v>44340</v>
      </c>
      <c r="C5498" t="s">
        <v>5441</v>
      </c>
      <c r="D5498" s="132">
        <v>44340</v>
      </c>
      <c r="E5498" t="s">
        <v>1429</v>
      </c>
      <c r="F5498" t="s">
        <v>61</v>
      </c>
      <c r="G5498" t="s">
        <v>54</v>
      </c>
      <c r="H5498" t="s">
        <v>54</v>
      </c>
      <c r="I5498" t="s">
        <v>1322</v>
      </c>
      <c r="J5498">
        <v>10</v>
      </c>
      <c r="K5498">
        <v>1361</v>
      </c>
      <c r="L5498">
        <v>13610</v>
      </c>
      <c r="M5498">
        <v>3.2404999999999999</v>
      </c>
      <c r="N5498">
        <v>32.405000000000001</v>
      </c>
      <c r="O5498">
        <v>0</v>
      </c>
      <c r="P5498">
        <v>0</v>
      </c>
      <c r="Q5498">
        <v>1364.2405000000001</v>
      </c>
      <c r="R5498">
        <v>13642.405000000001</v>
      </c>
      <c r="S5498" t="s">
        <v>1428</v>
      </c>
    </row>
    <row r="5499" spans="1:19">
      <c r="A5499" t="s">
        <v>5440</v>
      </c>
      <c r="B5499">
        <v>44340</v>
      </c>
      <c r="C5499" t="s">
        <v>5441</v>
      </c>
      <c r="D5499" s="132">
        <v>44340</v>
      </c>
      <c r="E5499" t="s">
        <v>1429</v>
      </c>
      <c r="F5499" t="s">
        <v>61</v>
      </c>
      <c r="G5499" t="s">
        <v>54</v>
      </c>
      <c r="H5499" t="s">
        <v>54</v>
      </c>
      <c r="I5499" t="s">
        <v>1319</v>
      </c>
      <c r="J5499">
        <v>10</v>
      </c>
      <c r="K5499">
        <v>1244</v>
      </c>
      <c r="L5499">
        <v>12440</v>
      </c>
      <c r="M5499">
        <v>2.9619</v>
      </c>
      <c r="N5499">
        <v>29.619</v>
      </c>
      <c r="O5499">
        <v>0</v>
      </c>
      <c r="P5499">
        <v>0</v>
      </c>
      <c r="Q5499">
        <v>1246.9619</v>
      </c>
      <c r="R5499">
        <v>12469.619000000001</v>
      </c>
      <c r="S5499" t="s">
        <v>1428</v>
      </c>
    </row>
    <row r="5500" spans="1:19">
      <c r="A5500" t="s">
        <v>5442</v>
      </c>
      <c r="B5500">
        <v>44340</v>
      </c>
      <c r="C5500" t="s">
        <v>5443</v>
      </c>
      <c r="D5500" s="132">
        <v>44340</v>
      </c>
      <c r="E5500" t="s">
        <v>1429</v>
      </c>
      <c r="F5500" t="s">
        <v>962</v>
      </c>
      <c r="G5500" t="s">
        <v>1445</v>
      </c>
      <c r="H5500" t="s">
        <v>54</v>
      </c>
      <c r="I5500" t="s">
        <v>1375</v>
      </c>
      <c r="J5500">
        <v>20</v>
      </c>
      <c r="K5500">
        <v>1400</v>
      </c>
      <c r="L5500">
        <v>28000</v>
      </c>
      <c r="M5500">
        <v>3.3332999999999999</v>
      </c>
      <c r="N5500">
        <v>66.665999999999997</v>
      </c>
      <c r="O5500">
        <v>0</v>
      </c>
      <c r="P5500">
        <v>0</v>
      </c>
      <c r="Q5500">
        <v>1403.3333</v>
      </c>
      <c r="R5500">
        <v>28066.666000000001</v>
      </c>
      <c r="S5500" t="s">
        <v>1428</v>
      </c>
    </row>
    <row r="5501" spans="1:19">
      <c r="A5501" t="s">
        <v>5442</v>
      </c>
      <c r="B5501">
        <v>44340</v>
      </c>
      <c r="C5501" t="s">
        <v>5443</v>
      </c>
      <c r="D5501" s="132">
        <v>44340</v>
      </c>
      <c r="E5501" t="s">
        <v>1429</v>
      </c>
      <c r="F5501" t="s">
        <v>962</v>
      </c>
      <c r="G5501" t="s">
        <v>1445</v>
      </c>
      <c r="H5501" t="s">
        <v>54</v>
      </c>
      <c r="I5501" t="s">
        <v>1156</v>
      </c>
      <c r="J5501">
        <v>20</v>
      </c>
      <c r="K5501">
        <v>1419</v>
      </c>
      <c r="L5501">
        <v>28380</v>
      </c>
      <c r="M5501">
        <v>3.3786</v>
      </c>
      <c r="N5501">
        <v>67.572000000000003</v>
      </c>
      <c r="O5501">
        <v>0</v>
      </c>
      <c r="P5501">
        <v>0</v>
      </c>
      <c r="Q5501">
        <v>1422.3786</v>
      </c>
      <c r="R5501">
        <v>28447.572</v>
      </c>
      <c r="S5501" t="s">
        <v>1428</v>
      </c>
    </row>
    <row r="5502" spans="1:19">
      <c r="A5502" t="s">
        <v>5442</v>
      </c>
      <c r="B5502">
        <v>44340</v>
      </c>
      <c r="C5502" t="s">
        <v>5443</v>
      </c>
      <c r="D5502" s="132">
        <v>44340</v>
      </c>
      <c r="E5502" t="s">
        <v>1429</v>
      </c>
      <c r="F5502" t="s">
        <v>962</v>
      </c>
      <c r="G5502" t="s">
        <v>1445</v>
      </c>
      <c r="H5502" t="s">
        <v>54</v>
      </c>
      <c r="I5502" t="s">
        <v>1322</v>
      </c>
      <c r="J5502">
        <v>20</v>
      </c>
      <c r="K5502">
        <v>1361</v>
      </c>
      <c r="L5502">
        <v>27220</v>
      </c>
      <c r="M5502">
        <v>3.2404999999999999</v>
      </c>
      <c r="N5502">
        <v>64.81</v>
      </c>
      <c r="O5502">
        <v>0</v>
      </c>
      <c r="P5502">
        <v>0</v>
      </c>
      <c r="Q5502">
        <v>1364.2405000000001</v>
      </c>
      <c r="R5502">
        <v>27284.81</v>
      </c>
      <c r="S5502" t="s">
        <v>1428</v>
      </c>
    </row>
    <row r="5503" spans="1:19">
      <c r="A5503" t="s">
        <v>5442</v>
      </c>
      <c r="B5503">
        <v>44340</v>
      </c>
      <c r="C5503" t="s">
        <v>5443</v>
      </c>
      <c r="D5503" s="132">
        <v>44340</v>
      </c>
      <c r="E5503" t="s">
        <v>1429</v>
      </c>
      <c r="F5503" t="s">
        <v>962</v>
      </c>
      <c r="G5503" t="s">
        <v>1445</v>
      </c>
      <c r="H5503" t="s">
        <v>54</v>
      </c>
      <c r="I5503" t="s">
        <v>1379</v>
      </c>
      <c r="J5503">
        <v>20</v>
      </c>
      <c r="K5503">
        <v>1186</v>
      </c>
      <c r="L5503">
        <v>23720</v>
      </c>
      <c r="M5503">
        <v>2.8237999999999999</v>
      </c>
      <c r="N5503">
        <v>56.475999999999999</v>
      </c>
      <c r="O5503">
        <v>0</v>
      </c>
      <c r="P5503">
        <v>0</v>
      </c>
      <c r="Q5503">
        <v>1188.8237999999999</v>
      </c>
      <c r="R5503">
        <v>23776.475999999999</v>
      </c>
      <c r="S5503" t="s">
        <v>1428</v>
      </c>
    </row>
    <row r="5504" spans="1:19">
      <c r="A5504" t="s">
        <v>5444</v>
      </c>
      <c r="B5504">
        <v>44340</v>
      </c>
      <c r="C5504" t="s">
        <v>5445</v>
      </c>
      <c r="D5504" s="132">
        <v>44340</v>
      </c>
      <c r="E5504" t="s">
        <v>1429</v>
      </c>
      <c r="F5504" t="s">
        <v>60</v>
      </c>
      <c r="G5504" t="s">
        <v>54</v>
      </c>
      <c r="H5504" t="s">
        <v>54</v>
      </c>
      <c r="I5504" t="s">
        <v>1322</v>
      </c>
      <c r="J5504">
        <v>40</v>
      </c>
      <c r="K5504">
        <v>1361</v>
      </c>
      <c r="L5504">
        <v>54440</v>
      </c>
      <c r="M5504">
        <v>3.2404999999999999</v>
      </c>
      <c r="N5504">
        <v>129.62</v>
      </c>
      <c r="O5504">
        <v>0</v>
      </c>
      <c r="P5504">
        <v>0</v>
      </c>
      <c r="Q5504">
        <v>1364.2405000000001</v>
      </c>
      <c r="R5504">
        <v>54569.62</v>
      </c>
      <c r="S5504" t="s">
        <v>1428</v>
      </c>
    </row>
    <row r="5505" spans="1:19">
      <c r="A5505" t="s">
        <v>5444</v>
      </c>
      <c r="B5505">
        <v>44340</v>
      </c>
      <c r="C5505" t="s">
        <v>5445</v>
      </c>
      <c r="D5505" s="132">
        <v>44340</v>
      </c>
      <c r="E5505" t="s">
        <v>1429</v>
      </c>
      <c r="F5505" t="s">
        <v>60</v>
      </c>
      <c r="G5505" t="s">
        <v>54</v>
      </c>
      <c r="H5505" t="s">
        <v>54</v>
      </c>
      <c r="I5505" t="s">
        <v>1375</v>
      </c>
      <c r="J5505">
        <v>40</v>
      </c>
      <c r="K5505">
        <v>1400</v>
      </c>
      <c r="L5505">
        <v>56000</v>
      </c>
      <c r="M5505">
        <v>3.3332999999999999</v>
      </c>
      <c r="N5505">
        <v>133.33199999999999</v>
      </c>
      <c r="O5505">
        <v>0</v>
      </c>
      <c r="P5505">
        <v>0</v>
      </c>
      <c r="Q5505">
        <v>1403.3333</v>
      </c>
      <c r="R5505">
        <v>56133.332000000002</v>
      </c>
      <c r="S5505" t="s">
        <v>1428</v>
      </c>
    </row>
    <row r="5506" spans="1:19">
      <c r="A5506" t="s">
        <v>5444</v>
      </c>
      <c r="B5506">
        <v>44340</v>
      </c>
      <c r="C5506" t="s">
        <v>5445</v>
      </c>
      <c r="D5506" s="132">
        <v>44340</v>
      </c>
      <c r="E5506" t="s">
        <v>1429</v>
      </c>
      <c r="F5506" t="s">
        <v>60</v>
      </c>
      <c r="G5506" t="s">
        <v>54</v>
      </c>
      <c r="H5506" t="s">
        <v>54</v>
      </c>
      <c r="I5506" t="s">
        <v>1475</v>
      </c>
      <c r="J5506">
        <v>5</v>
      </c>
      <c r="K5506">
        <v>9035</v>
      </c>
      <c r="L5506">
        <v>45175</v>
      </c>
      <c r="M5506">
        <v>21.511900000000001</v>
      </c>
      <c r="N5506">
        <v>107.5595</v>
      </c>
      <c r="O5506">
        <v>0</v>
      </c>
      <c r="P5506">
        <v>0</v>
      </c>
      <c r="Q5506">
        <v>9056.5118999999995</v>
      </c>
      <c r="R5506">
        <v>45282.559500000003</v>
      </c>
      <c r="S5506" t="s">
        <v>1428</v>
      </c>
    </row>
    <row r="5507" spans="1:19">
      <c r="A5507" t="s">
        <v>5446</v>
      </c>
      <c r="B5507">
        <v>44340</v>
      </c>
      <c r="C5507" t="s">
        <v>5447</v>
      </c>
      <c r="D5507" s="132">
        <v>44340</v>
      </c>
      <c r="E5507" t="s">
        <v>1429</v>
      </c>
      <c r="F5507" t="s">
        <v>1008</v>
      </c>
      <c r="G5507" t="s">
        <v>1013</v>
      </c>
      <c r="H5507" t="s">
        <v>1433</v>
      </c>
      <c r="I5507" t="s">
        <v>1322</v>
      </c>
      <c r="J5507">
        <v>20</v>
      </c>
      <c r="K5507">
        <v>1361</v>
      </c>
      <c r="L5507">
        <v>27220</v>
      </c>
      <c r="M5507">
        <v>3.24</v>
      </c>
      <c r="N5507">
        <v>64.8</v>
      </c>
      <c r="O5507">
        <v>0</v>
      </c>
      <c r="P5507">
        <v>0</v>
      </c>
      <c r="Q5507">
        <v>1364.2405000000001</v>
      </c>
      <c r="R5507">
        <v>27284.81</v>
      </c>
      <c r="S5507" t="s">
        <v>1428</v>
      </c>
    </row>
    <row r="5508" spans="1:19">
      <c r="A5508" t="s">
        <v>5446</v>
      </c>
      <c r="B5508">
        <v>44340</v>
      </c>
      <c r="C5508" t="s">
        <v>5447</v>
      </c>
      <c r="D5508" s="132">
        <v>44340</v>
      </c>
      <c r="E5508" t="s">
        <v>1429</v>
      </c>
      <c r="F5508" t="s">
        <v>1008</v>
      </c>
      <c r="G5508" t="s">
        <v>1013</v>
      </c>
      <c r="H5508" t="s">
        <v>1433</v>
      </c>
      <c r="I5508" t="s">
        <v>1407</v>
      </c>
      <c r="J5508">
        <v>13</v>
      </c>
      <c r="K5508">
        <v>5415</v>
      </c>
      <c r="L5508">
        <v>70395</v>
      </c>
      <c r="M5508">
        <v>12.893000000000001</v>
      </c>
      <c r="N5508">
        <v>167.60900000000001</v>
      </c>
      <c r="O5508">
        <v>0</v>
      </c>
      <c r="P5508">
        <v>0</v>
      </c>
      <c r="Q5508">
        <v>5427.8928999999998</v>
      </c>
      <c r="R5508">
        <v>70562.607699999993</v>
      </c>
      <c r="S5508" t="s">
        <v>1428</v>
      </c>
    </row>
    <row r="5509" spans="1:19">
      <c r="A5509" t="s">
        <v>5446</v>
      </c>
      <c r="B5509">
        <v>44340</v>
      </c>
      <c r="C5509" t="s">
        <v>5447</v>
      </c>
      <c r="D5509" s="132">
        <v>44340</v>
      </c>
      <c r="E5509" t="s">
        <v>1429</v>
      </c>
      <c r="F5509" t="s">
        <v>1008</v>
      </c>
      <c r="G5509" t="s">
        <v>1013</v>
      </c>
      <c r="H5509" t="s">
        <v>1433</v>
      </c>
      <c r="I5509" t="s">
        <v>1153</v>
      </c>
      <c r="J5509">
        <v>10</v>
      </c>
      <c r="K5509">
        <v>9045</v>
      </c>
      <c r="L5509">
        <v>90450</v>
      </c>
      <c r="M5509">
        <v>21.536000000000001</v>
      </c>
      <c r="N5509">
        <v>215.36</v>
      </c>
      <c r="O5509">
        <v>0</v>
      </c>
      <c r="P5509">
        <v>0</v>
      </c>
      <c r="Q5509">
        <v>9066.5357000000004</v>
      </c>
      <c r="R5509">
        <v>90665.357000000004</v>
      </c>
      <c r="S5509" t="s">
        <v>1428</v>
      </c>
    </row>
    <row r="5510" spans="1:19">
      <c r="A5510" t="s">
        <v>5446</v>
      </c>
      <c r="B5510">
        <v>44340</v>
      </c>
      <c r="C5510" t="s">
        <v>5447</v>
      </c>
      <c r="D5510" s="132">
        <v>44340</v>
      </c>
      <c r="E5510" t="s">
        <v>1429</v>
      </c>
      <c r="F5510" t="s">
        <v>1008</v>
      </c>
      <c r="G5510" t="s">
        <v>1013</v>
      </c>
      <c r="H5510" t="s">
        <v>1433</v>
      </c>
      <c r="I5510" t="s">
        <v>1408</v>
      </c>
      <c r="J5510">
        <v>30</v>
      </c>
      <c r="K5510">
        <v>7760</v>
      </c>
      <c r="L5510">
        <v>232800</v>
      </c>
      <c r="M5510">
        <v>18.475999999999999</v>
      </c>
      <c r="N5510">
        <v>554.28</v>
      </c>
      <c r="O5510">
        <v>0</v>
      </c>
      <c r="P5510">
        <v>0</v>
      </c>
      <c r="Q5510">
        <v>7778.4762000000001</v>
      </c>
      <c r="R5510">
        <v>233354.28599999999</v>
      </c>
      <c r="S5510" t="s">
        <v>1428</v>
      </c>
    </row>
    <row r="5511" spans="1:19">
      <c r="A5511" t="s">
        <v>5446</v>
      </c>
      <c r="B5511">
        <v>44340</v>
      </c>
      <c r="C5511" t="s">
        <v>5447</v>
      </c>
      <c r="D5511" s="132">
        <v>44340</v>
      </c>
      <c r="E5511" t="s">
        <v>1429</v>
      </c>
      <c r="F5511" t="s">
        <v>1008</v>
      </c>
      <c r="G5511" t="s">
        <v>1013</v>
      </c>
      <c r="H5511" t="s">
        <v>1433</v>
      </c>
      <c r="I5511" t="s">
        <v>1344</v>
      </c>
      <c r="J5511">
        <v>10</v>
      </c>
      <c r="K5511">
        <v>9850</v>
      </c>
      <c r="L5511">
        <v>98500</v>
      </c>
      <c r="M5511">
        <v>23.452000000000002</v>
      </c>
      <c r="N5511">
        <v>234.52</v>
      </c>
      <c r="O5511">
        <v>0</v>
      </c>
      <c r="P5511">
        <v>0</v>
      </c>
      <c r="Q5511">
        <v>9873.4524000000001</v>
      </c>
      <c r="R5511">
        <v>98734.524000000005</v>
      </c>
      <c r="S5511" t="s">
        <v>1428</v>
      </c>
    </row>
    <row r="5512" spans="1:19">
      <c r="A5512" t="s">
        <v>5448</v>
      </c>
      <c r="B5512">
        <v>44340</v>
      </c>
      <c r="C5512" t="s">
        <v>5449</v>
      </c>
      <c r="D5512" s="132">
        <v>44340</v>
      </c>
      <c r="E5512" t="s">
        <v>1429</v>
      </c>
      <c r="F5512" t="s">
        <v>102</v>
      </c>
      <c r="G5512" t="s">
        <v>1012</v>
      </c>
      <c r="H5512" t="s">
        <v>1433</v>
      </c>
      <c r="I5512" t="s">
        <v>1322</v>
      </c>
      <c r="J5512">
        <v>40</v>
      </c>
      <c r="K5512">
        <v>1361</v>
      </c>
      <c r="L5512">
        <v>54440</v>
      </c>
      <c r="M5512">
        <v>3.24</v>
      </c>
      <c r="N5512">
        <v>129.6</v>
      </c>
      <c r="O5512">
        <v>0</v>
      </c>
      <c r="P5512">
        <v>0</v>
      </c>
      <c r="Q5512">
        <v>1364.2405000000001</v>
      </c>
      <c r="R5512">
        <v>54569.62</v>
      </c>
      <c r="S5512" t="s">
        <v>1428</v>
      </c>
    </row>
    <row r="5513" spans="1:19">
      <c r="A5513" t="s">
        <v>5450</v>
      </c>
      <c r="B5513">
        <v>44340</v>
      </c>
      <c r="C5513" t="s">
        <v>5451</v>
      </c>
      <c r="D5513" s="132">
        <v>44340</v>
      </c>
      <c r="E5513" t="s">
        <v>1429</v>
      </c>
      <c r="F5513" t="s">
        <v>36</v>
      </c>
      <c r="G5513" t="s">
        <v>37</v>
      </c>
      <c r="H5513" t="s">
        <v>13</v>
      </c>
      <c r="I5513" t="s">
        <v>1407</v>
      </c>
      <c r="J5513">
        <v>5</v>
      </c>
      <c r="K5513">
        <v>5415</v>
      </c>
      <c r="L5513">
        <v>27075</v>
      </c>
      <c r="M5513">
        <v>12.892899999999999</v>
      </c>
      <c r="N5513">
        <v>64.464500000000001</v>
      </c>
      <c r="O5513">
        <v>0</v>
      </c>
      <c r="P5513">
        <v>0</v>
      </c>
      <c r="Q5513">
        <v>5427.8928999999998</v>
      </c>
      <c r="R5513">
        <v>27139.464499999998</v>
      </c>
      <c r="S5513" t="s">
        <v>1428</v>
      </c>
    </row>
    <row r="5514" spans="1:19">
      <c r="A5514" t="s">
        <v>5450</v>
      </c>
      <c r="B5514">
        <v>44340</v>
      </c>
      <c r="C5514" t="s">
        <v>5451</v>
      </c>
      <c r="D5514" s="132">
        <v>44340</v>
      </c>
      <c r="E5514" t="s">
        <v>1429</v>
      </c>
      <c r="F5514" t="s">
        <v>36</v>
      </c>
      <c r="G5514" t="s">
        <v>37</v>
      </c>
      <c r="H5514" t="s">
        <v>13</v>
      </c>
      <c r="I5514" t="s">
        <v>1322</v>
      </c>
      <c r="J5514">
        <v>20</v>
      </c>
      <c r="K5514">
        <v>1361</v>
      </c>
      <c r="L5514">
        <v>27220</v>
      </c>
      <c r="M5514">
        <v>3.2404999999999999</v>
      </c>
      <c r="N5514">
        <v>64.81</v>
      </c>
      <c r="O5514">
        <v>0</v>
      </c>
      <c r="P5514">
        <v>0</v>
      </c>
      <c r="Q5514">
        <v>1364.2405000000001</v>
      </c>
      <c r="R5514">
        <v>27284.81</v>
      </c>
      <c r="S5514" t="s">
        <v>1428</v>
      </c>
    </row>
    <row r="5515" spans="1:19">
      <c r="A5515" t="s">
        <v>5452</v>
      </c>
      <c r="B5515">
        <v>44340</v>
      </c>
      <c r="C5515" t="s">
        <v>5453</v>
      </c>
      <c r="D5515" s="132">
        <v>44340</v>
      </c>
      <c r="E5515" t="s">
        <v>1429</v>
      </c>
      <c r="F5515" t="s">
        <v>898</v>
      </c>
      <c r="G5515" t="s">
        <v>1441</v>
      </c>
      <c r="H5515" t="s">
        <v>117</v>
      </c>
      <c r="I5515" t="s">
        <v>1344</v>
      </c>
      <c r="J5515">
        <v>2</v>
      </c>
      <c r="K5515">
        <v>9850</v>
      </c>
      <c r="L5515">
        <v>19700</v>
      </c>
      <c r="M5515">
        <v>23.452400000000001</v>
      </c>
      <c r="N5515">
        <v>46.904800000000002</v>
      </c>
      <c r="O5515">
        <v>0</v>
      </c>
      <c r="P5515">
        <v>0</v>
      </c>
      <c r="Q5515">
        <v>9873.4524000000001</v>
      </c>
      <c r="R5515">
        <v>19746.9048</v>
      </c>
      <c r="S5515" t="s">
        <v>1428</v>
      </c>
    </row>
    <row r="5516" spans="1:19">
      <c r="A5516" t="s">
        <v>5452</v>
      </c>
      <c r="B5516">
        <v>44340</v>
      </c>
      <c r="C5516" t="s">
        <v>5453</v>
      </c>
      <c r="D5516" s="132">
        <v>44340</v>
      </c>
      <c r="E5516" t="s">
        <v>1429</v>
      </c>
      <c r="F5516" t="s">
        <v>898</v>
      </c>
      <c r="G5516" t="s">
        <v>1441</v>
      </c>
      <c r="H5516" t="s">
        <v>117</v>
      </c>
      <c r="I5516" t="s">
        <v>1375</v>
      </c>
      <c r="J5516">
        <v>10</v>
      </c>
      <c r="K5516">
        <v>1400</v>
      </c>
      <c r="L5516">
        <v>14000</v>
      </c>
      <c r="M5516">
        <v>3.3332999999999999</v>
      </c>
      <c r="N5516">
        <v>33.332999999999998</v>
      </c>
      <c r="O5516">
        <v>0</v>
      </c>
      <c r="P5516">
        <v>0</v>
      </c>
      <c r="Q5516">
        <v>1403.3333</v>
      </c>
      <c r="R5516">
        <v>14033.333000000001</v>
      </c>
      <c r="S5516" t="s">
        <v>1428</v>
      </c>
    </row>
    <row r="5517" spans="1:19">
      <c r="A5517" t="s">
        <v>5454</v>
      </c>
      <c r="B5517">
        <v>44340</v>
      </c>
      <c r="C5517" t="s">
        <v>5455</v>
      </c>
      <c r="D5517" s="132">
        <v>44340</v>
      </c>
      <c r="E5517" t="s">
        <v>1429</v>
      </c>
      <c r="F5517" t="s">
        <v>11</v>
      </c>
      <c r="G5517" t="s">
        <v>1441</v>
      </c>
      <c r="H5517" t="s">
        <v>117</v>
      </c>
      <c r="I5517" t="s">
        <v>1408</v>
      </c>
      <c r="J5517">
        <v>20</v>
      </c>
      <c r="K5517">
        <v>7760</v>
      </c>
      <c r="L5517">
        <v>155200</v>
      </c>
      <c r="M5517">
        <v>18.476199999999999</v>
      </c>
      <c r="N5517">
        <v>369.524</v>
      </c>
      <c r="O5517">
        <v>0</v>
      </c>
      <c r="P5517">
        <v>0</v>
      </c>
      <c r="Q5517">
        <v>7778.4762000000001</v>
      </c>
      <c r="R5517">
        <v>155569.524</v>
      </c>
      <c r="S5517" t="s">
        <v>1428</v>
      </c>
    </row>
    <row r="5518" spans="1:19">
      <c r="A5518" t="s">
        <v>5454</v>
      </c>
      <c r="B5518">
        <v>44340</v>
      </c>
      <c r="C5518" t="s">
        <v>5455</v>
      </c>
      <c r="D5518" s="132">
        <v>44340</v>
      </c>
      <c r="E5518" t="s">
        <v>1429</v>
      </c>
      <c r="F5518" t="s">
        <v>11</v>
      </c>
      <c r="G5518" t="s">
        <v>1441</v>
      </c>
      <c r="H5518" t="s">
        <v>117</v>
      </c>
      <c r="I5518" t="s">
        <v>1420</v>
      </c>
      <c r="J5518">
        <v>10</v>
      </c>
      <c r="K5518">
        <v>9035</v>
      </c>
      <c r="L5518">
        <v>90350</v>
      </c>
      <c r="M5518">
        <v>21.511900000000001</v>
      </c>
      <c r="N5518">
        <v>215.119</v>
      </c>
      <c r="O5518">
        <v>0</v>
      </c>
      <c r="P5518">
        <v>0</v>
      </c>
      <c r="Q5518">
        <v>9056.5118999999995</v>
      </c>
      <c r="R5518">
        <v>90565.119000000006</v>
      </c>
      <c r="S5518" t="s">
        <v>1428</v>
      </c>
    </row>
    <row r="5519" spans="1:19">
      <c r="A5519" t="s">
        <v>5454</v>
      </c>
      <c r="B5519">
        <v>44340</v>
      </c>
      <c r="C5519" t="s">
        <v>5455</v>
      </c>
      <c r="D5519" s="132">
        <v>44340</v>
      </c>
      <c r="E5519" t="s">
        <v>1429</v>
      </c>
      <c r="F5519" t="s">
        <v>11</v>
      </c>
      <c r="G5519" t="s">
        <v>1441</v>
      </c>
      <c r="H5519" t="s">
        <v>117</v>
      </c>
      <c r="I5519" t="s">
        <v>1344</v>
      </c>
      <c r="J5519">
        <v>2</v>
      </c>
      <c r="K5519">
        <v>9850</v>
      </c>
      <c r="L5519">
        <v>19700</v>
      </c>
      <c r="M5519">
        <v>23.452400000000001</v>
      </c>
      <c r="N5519">
        <v>46.904800000000002</v>
      </c>
      <c r="O5519">
        <v>0</v>
      </c>
      <c r="P5519">
        <v>0</v>
      </c>
      <c r="Q5519">
        <v>9873.4524000000001</v>
      </c>
      <c r="R5519">
        <v>19746.9048</v>
      </c>
      <c r="S5519" t="s">
        <v>1428</v>
      </c>
    </row>
    <row r="5520" spans="1:19">
      <c r="A5520" t="s">
        <v>5456</v>
      </c>
      <c r="B5520">
        <v>44340</v>
      </c>
      <c r="C5520" t="s">
        <v>5457</v>
      </c>
      <c r="D5520" s="132">
        <v>44340</v>
      </c>
      <c r="E5520" t="s">
        <v>1429</v>
      </c>
      <c r="F5520" t="s">
        <v>3</v>
      </c>
      <c r="G5520" t="s">
        <v>1044</v>
      </c>
      <c r="H5520" t="s">
        <v>117</v>
      </c>
      <c r="I5520" t="s">
        <v>1475</v>
      </c>
      <c r="J5520">
        <v>5</v>
      </c>
      <c r="K5520">
        <v>9035</v>
      </c>
      <c r="L5520">
        <v>45175</v>
      </c>
      <c r="M5520">
        <v>21.511900000000001</v>
      </c>
      <c r="N5520">
        <v>107.5595</v>
      </c>
      <c r="O5520">
        <v>0</v>
      </c>
      <c r="P5520">
        <v>0</v>
      </c>
      <c r="Q5520">
        <v>9056.5118999999995</v>
      </c>
      <c r="R5520">
        <v>45282.559500000003</v>
      </c>
      <c r="S5520" t="s">
        <v>1428</v>
      </c>
    </row>
    <row r="5521" spans="1:19">
      <c r="A5521" t="s">
        <v>5458</v>
      </c>
      <c r="B5521">
        <v>44340</v>
      </c>
      <c r="C5521" t="s">
        <v>5459</v>
      </c>
      <c r="D5521" s="132">
        <v>44340</v>
      </c>
      <c r="E5521" t="s">
        <v>1429</v>
      </c>
      <c r="F5521" t="s">
        <v>9</v>
      </c>
      <c r="G5521" t="s">
        <v>1044</v>
      </c>
      <c r="H5521" t="s">
        <v>117</v>
      </c>
      <c r="I5521" t="s">
        <v>1156</v>
      </c>
      <c r="J5521">
        <v>11</v>
      </c>
      <c r="K5521">
        <v>1419</v>
      </c>
      <c r="L5521">
        <v>15609</v>
      </c>
      <c r="M5521">
        <v>3.3786</v>
      </c>
      <c r="N5521">
        <v>37.1646</v>
      </c>
      <c r="O5521">
        <v>0</v>
      </c>
      <c r="P5521">
        <v>0</v>
      </c>
      <c r="Q5521">
        <v>1422.3786</v>
      </c>
      <c r="R5521">
        <v>15646.1646</v>
      </c>
      <c r="S5521" t="s">
        <v>1428</v>
      </c>
    </row>
    <row r="5522" spans="1:19">
      <c r="A5522" t="s">
        <v>5458</v>
      </c>
      <c r="B5522">
        <v>44340</v>
      </c>
      <c r="C5522" t="s">
        <v>5459</v>
      </c>
      <c r="D5522" s="132">
        <v>44340</v>
      </c>
      <c r="E5522" t="s">
        <v>1429</v>
      </c>
      <c r="F5522" t="s">
        <v>9</v>
      </c>
      <c r="G5522" t="s">
        <v>1044</v>
      </c>
      <c r="H5522" t="s">
        <v>117</v>
      </c>
      <c r="I5522" t="s">
        <v>1322</v>
      </c>
      <c r="J5522">
        <v>20</v>
      </c>
      <c r="K5522">
        <v>1361</v>
      </c>
      <c r="L5522">
        <v>27220</v>
      </c>
      <c r="M5522">
        <v>3.2404999999999999</v>
      </c>
      <c r="N5522">
        <v>64.81</v>
      </c>
      <c r="O5522">
        <v>0</v>
      </c>
      <c r="P5522">
        <v>0</v>
      </c>
      <c r="Q5522">
        <v>1364.2405000000001</v>
      </c>
      <c r="R5522">
        <v>27284.81</v>
      </c>
      <c r="S5522" t="s">
        <v>1428</v>
      </c>
    </row>
    <row r="5523" spans="1:19">
      <c r="A5523" t="s">
        <v>5460</v>
      </c>
      <c r="B5523">
        <v>44340</v>
      </c>
      <c r="C5523" t="s">
        <v>5461</v>
      </c>
      <c r="D5523" s="132">
        <v>44340</v>
      </c>
      <c r="E5523" t="s">
        <v>1429</v>
      </c>
      <c r="F5523" t="s">
        <v>8</v>
      </c>
      <c r="G5523" t="s">
        <v>1045</v>
      </c>
      <c r="H5523" t="s">
        <v>117</v>
      </c>
      <c r="I5523" t="s">
        <v>1153</v>
      </c>
      <c r="J5523">
        <v>10</v>
      </c>
      <c r="K5523">
        <v>9045</v>
      </c>
      <c r="L5523">
        <v>90450</v>
      </c>
      <c r="M5523">
        <v>21.535699999999999</v>
      </c>
      <c r="N5523">
        <v>215.357</v>
      </c>
      <c r="O5523">
        <v>0</v>
      </c>
      <c r="P5523">
        <v>0</v>
      </c>
      <c r="Q5523">
        <v>9066.5357000000004</v>
      </c>
      <c r="R5523">
        <v>90665.357000000004</v>
      </c>
      <c r="S5523" t="s">
        <v>1428</v>
      </c>
    </row>
    <row r="5524" spans="1:19">
      <c r="A5524" t="s">
        <v>5460</v>
      </c>
      <c r="B5524">
        <v>44340</v>
      </c>
      <c r="C5524" t="s">
        <v>5461</v>
      </c>
      <c r="D5524" s="132">
        <v>44340</v>
      </c>
      <c r="E5524" t="s">
        <v>1429</v>
      </c>
      <c r="F5524" t="s">
        <v>8</v>
      </c>
      <c r="G5524" t="s">
        <v>1045</v>
      </c>
      <c r="H5524" t="s">
        <v>117</v>
      </c>
      <c r="I5524" t="s">
        <v>1475</v>
      </c>
      <c r="J5524">
        <v>10</v>
      </c>
      <c r="K5524">
        <v>9035</v>
      </c>
      <c r="L5524">
        <v>90350</v>
      </c>
      <c r="M5524">
        <v>21.511900000000001</v>
      </c>
      <c r="N5524">
        <v>215.119</v>
      </c>
      <c r="O5524">
        <v>0</v>
      </c>
      <c r="P5524">
        <v>0</v>
      </c>
      <c r="Q5524">
        <v>9056.5118999999995</v>
      </c>
      <c r="R5524">
        <v>90565.119000000006</v>
      </c>
      <c r="S5524" t="s">
        <v>1428</v>
      </c>
    </row>
    <row r="5525" spans="1:19">
      <c r="A5525" t="s">
        <v>5462</v>
      </c>
      <c r="B5525">
        <v>44340</v>
      </c>
      <c r="C5525" t="s">
        <v>5463</v>
      </c>
      <c r="D5525" s="132">
        <v>44340</v>
      </c>
      <c r="E5525" t="s">
        <v>1429</v>
      </c>
      <c r="F5525" t="s">
        <v>106</v>
      </c>
      <c r="G5525" t="s">
        <v>1444</v>
      </c>
      <c r="H5525" t="s">
        <v>117</v>
      </c>
      <c r="I5525" t="s">
        <v>1344</v>
      </c>
      <c r="J5525">
        <v>20</v>
      </c>
      <c r="K5525">
        <v>9850</v>
      </c>
      <c r="L5525">
        <v>197000</v>
      </c>
      <c r="M5525">
        <v>23.452400000000001</v>
      </c>
      <c r="N5525">
        <v>469.048</v>
      </c>
      <c r="O5525">
        <v>0</v>
      </c>
      <c r="P5525">
        <v>0</v>
      </c>
      <c r="Q5525">
        <v>9873.4524000000001</v>
      </c>
      <c r="R5525">
        <v>197469.04800000001</v>
      </c>
      <c r="S5525" t="s">
        <v>1428</v>
      </c>
    </row>
    <row r="5526" spans="1:19">
      <c r="A5526" t="s">
        <v>5462</v>
      </c>
      <c r="B5526">
        <v>44340</v>
      </c>
      <c r="C5526" t="s">
        <v>5463</v>
      </c>
      <c r="D5526" s="132">
        <v>44340</v>
      </c>
      <c r="E5526" t="s">
        <v>1429</v>
      </c>
      <c r="F5526" t="s">
        <v>106</v>
      </c>
      <c r="G5526" t="s">
        <v>1444</v>
      </c>
      <c r="H5526" t="s">
        <v>117</v>
      </c>
      <c r="I5526" t="s">
        <v>1153</v>
      </c>
      <c r="J5526">
        <v>20</v>
      </c>
      <c r="K5526">
        <v>9045</v>
      </c>
      <c r="L5526">
        <v>180900</v>
      </c>
      <c r="M5526">
        <v>21.535699999999999</v>
      </c>
      <c r="N5526">
        <v>430.714</v>
      </c>
      <c r="O5526">
        <v>0</v>
      </c>
      <c r="P5526">
        <v>0</v>
      </c>
      <c r="Q5526">
        <v>9066.5357000000004</v>
      </c>
      <c r="R5526">
        <v>181330.71400000001</v>
      </c>
      <c r="S5526" t="s">
        <v>1428</v>
      </c>
    </row>
    <row r="5527" spans="1:19">
      <c r="A5527" t="s">
        <v>5464</v>
      </c>
      <c r="B5527">
        <v>44340</v>
      </c>
      <c r="C5527" t="s">
        <v>5465</v>
      </c>
      <c r="D5527" s="132">
        <v>44340</v>
      </c>
      <c r="E5527" t="s">
        <v>1429</v>
      </c>
      <c r="F5527" t="s">
        <v>107</v>
      </c>
      <c r="G5527" t="s">
        <v>1097</v>
      </c>
      <c r="H5527" t="s">
        <v>117</v>
      </c>
      <c r="I5527" t="s">
        <v>1408</v>
      </c>
      <c r="J5527">
        <v>60</v>
      </c>
      <c r="K5527">
        <v>7760</v>
      </c>
      <c r="L5527">
        <v>465600</v>
      </c>
      <c r="M5527">
        <v>18.476199999999999</v>
      </c>
      <c r="N5527">
        <v>1108.5719999999999</v>
      </c>
      <c r="O5527">
        <v>0</v>
      </c>
      <c r="P5527">
        <v>0</v>
      </c>
      <c r="Q5527">
        <v>7778.4762000000001</v>
      </c>
      <c r="R5527">
        <v>466708.57199999999</v>
      </c>
      <c r="S5527" t="s">
        <v>1428</v>
      </c>
    </row>
    <row r="5528" spans="1:19">
      <c r="A5528" t="s">
        <v>5464</v>
      </c>
      <c r="B5528">
        <v>44340</v>
      </c>
      <c r="C5528" t="s">
        <v>5465</v>
      </c>
      <c r="D5528" s="132">
        <v>44340</v>
      </c>
      <c r="E5528" t="s">
        <v>1429</v>
      </c>
      <c r="F5528" t="s">
        <v>107</v>
      </c>
      <c r="G5528" t="s">
        <v>1097</v>
      </c>
      <c r="H5528" t="s">
        <v>117</v>
      </c>
      <c r="I5528" t="s">
        <v>1156</v>
      </c>
      <c r="J5528">
        <v>40</v>
      </c>
      <c r="K5528">
        <v>1419</v>
      </c>
      <c r="L5528">
        <v>56760</v>
      </c>
      <c r="M5528">
        <v>3.3786</v>
      </c>
      <c r="N5528">
        <v>135.14400000000001</v>
      </c>
      <c r="O5528">
        <v>0</v>
      </c>
      <c r="P5528">
        <v>0</v>
      </c>
      <c r="Q5528">
        <v>1422.3786</v>
      </c>
      <c r="R5528">
        <v>56895.144</v>
      </c>
      <c r="S5528" t="s">
        <v>1428</v>
      </c>
    </row>
    <row r="5529" spans="1:19">
      <c r="A5529" t="s">
        <v>5464</v>
      </c>
      <c r="B5529">
        <v>44340</v>
      </c>
      <c r="C5529" t="s">
        <v>5465</v>
      </c>
      <c r="D5529" s="132">
        <v>44340</v>
      </c>
      <c r="E5529" t="s">
        <v>1429</v>
      </c>
      <c r="F5529" t="s">
        <v>107</v>
      </c>
      <c r="G5529" t="s">
        <v>1097</v>
      </c>
      <c r="H5529" t="s">
        <v>117</v>
      </c>
      <c r="I5529" t="s">
        <v>1379</v>
      </c>
      <c r="J5529">
        <v>100</v>
      </c>
      <c r="K5529">
        <v>1186</v>
      </c>
      <c r="L5529">
        <v>118600</v>
      </c>
      <c r="M5529">
        <v>2.8237999999999999</v>
      </c>
      <c r="N5529">
        <v>282.38</v>
      </c>
      <c r="O5529">
        <v>0</v>
      </c>
      <c r="P5529">
        <v>0</v>
      </c>
      <c r="Q5529">
        <v>1188.8237999999999</v>
      </c>
      <c r="R5529">
        <v>118882.38</v>
      </c>
      <c r="S5529" t="s">
        <v>1428</v>
      </c>
    </row>
    <row r="5530" spans="1:19">
      <c r="A5530" t="s">
        <v>5466</v>
      </c>
      <c r="B5530">
        <v>44340</v>
      </c>
      <c r="C5530" t="s">
        <v>5467</v>
      </c>
      <c r="D5530" s="132">
        <v>44340</v>
      </c>
      <c r="E5530" t="s">
        <v>1429</v>
      </c>
      <c r="F5530" t="s">
        <v>108</v>
      </c>
      <c r="G5530" t="s">
        <v>1097</v>
      </c>
      <c r="H5530" t="s">
        <v>117</v>
      </c>
      <c r="I5530" t="s">
        <v>1408</v>
      </c>
      <c r="J5530">
        <v>10</v>
      </c>
      <c r="K5530">
        <v>7760</v>
      </c>
      <c r="L5530">
        <v>77600</v>
      </c>
      <c r="M5530">
        <v>18.476199999999999</v>
      </c>
      <c r="N5530">
        <v>184.762</v>
      </c>
      <c r="O5530">
        <v>0</v>
      </c>
      <c r="P5530">
        <v>0</v>
      </c>
      <c r="Q5530">
        <v>7778.4762000000001</v>
      </c>
      <c r="R5530">
        <v>77784.762000000002</v>
      </c>
      <c r="S5530" t="s">
        <v>1428</v>
      </c>
    </row>
    <row r="5531" spans="1:19">
      <c r="A5531" t="s">
        <v>5466</v>
      </c>
      <c r="B5531">
        <v>44340</v>
      </c>
      <c r="C5531" t="s">
        <v>5467</v>
      </c>
      <c r="D5531" s="132">
        <v>44340</v>
      </c>
      <c r="E5531" t="s">
        <v>1429</v>
      </c>
      <c r="F5531" t="s">
        <v>108</v>
      </c>
      <c r="G5531" t="s">
        <v>1097</v>
      </c>
      <c r="H5531" t="s">
        <v>117</v>
      </c>
      <c r="I5531" t="s">
        <v>1475</v>
      </c>
      <c r="J5531">
        <v>6</v>
      </c>
      <c r="K5531">
        <v>9035</v>
      </c>
      <c r="L5531">
        <v>54210</v>
      </c>
      <c r="M5531">
        <v>21.511900000000001</v>
      </c>
      <c r="N5531">
        <v>129.07140000000001</v>
      </c>
      <c r="O5531">
        <v>0</v>
      </c>
      <c r="P5531">
        <v>0</v>
      </c>
      <c r="Q5531">
        <v>9056.5118999999995</v>
      </c>
      <c r="R5531">
        <v>54339.071400000001</v>
      </c>
      <c r="S5531" t="s">
        <v>1428</v>
      </c>
    </row>
    <row r="5532" spans="1:19">
      <c r="A5532" t="s">
        <v>5468</v>
      </c>
      <c r="B5532">
        <v>44340</v>
      </c>
      <c r="C5532" t="s">
        <v>5469</v>
      </c>
      <c r="D5532" s="132">
        <v>44340</v>
      </c>
      <c r="E5532" t="s">
        <v>1429</v>
      </c>
      <c r="F5532" t="s">
        <v>104</v>
      </c>
      <c r="G5532" t="s">
        <v>1432</v>
      </c>
      <c r="H5532" t="s">
        <v>1433</v>
      </c>
      <c r="I5532" t="s">
        <v>1375</v>
      </c>
      <c r="J5532">
        <v>35</v>
      </c>
      <c r="K5532">
        <v>1400</v>
      </c>
      <c r="L5532">
        <v>49000</v>
      </c>
      <c r="M5532">
        <v>3.3330000000000002</v>
      </c>
      <c r="N5532">
        <v>116.655</v>
      </c>
      <c r="O5532">
        <v>0</v>
      </c>
      <c r="P5532">
        <v>0</v>
      </c>
      <c r="Q5532">
        <v>1403.3333</v>
      </c>
      <c r="R5532">
        <v>49116.665500000003</v>
      </c>
      <c r="S5532" t="s">
        <v>1428</v>
      </c>
    </row>
    <row r="5533" spans="1:19">
      <c r="A5533" t="s">
        <v>5468</v>
      </c>
      <c r="B5533">
        <v>44340</v>
      </c>
      <c r="C5533" t="s">
        <v>5469</v>
      </c>
      <c r="D5533" s="132">
        <v>44340</v>
      </c>
      <c r="E5533" t="s">
        <v>1429</v>
      </c>
      <c r="F5533" t="s">
        <v>104</v>
      </c>
      <c r="G5533" t="s">
        <v>1432</v>
      </c>
      <c r="H5533" t="s">
        <v>1433</v>
      </c>
      <c r="I5533" t="s">
        <v>1408</v>
      </c>
      <c r="J5533">
        <v>200</v>
      </c>
      <c r="K5533">
        <v>7760</v>
      </c>
      <c r="L5533">
        <v>1552000</v>
      </c>
      <c r="M5533">
        <v>18.475999999999999</v>
      </c>
      <c r="N5533">
        <v>3695.2</v>
      </c>
      <c r="O5533">
        <v>0</v>
      </c>
      <c r="P5533">
        <v>0</v>
      </c>
      <c r="Q5533">
        <v>7778.4762000000001</v>
      </c>
      <c r="R5533">
        <v>1555695.24</v>
      </c>
      <c r="S5533" t="s">
        <v>1428</v>
      </c>
    </row>
    <row r="5534" spans="1:19">
      <c r="A5534" t="s">
        <v>5470</v>
      </c>
      <c r="B5534">
        <v>44340</v>
      </c>
      <c r="C5534" t="s">
        <v>5471</v>
      </c>
      <c r="D5534" s="132">
        <v>44340</v>
      </c>
      <c r="E5534" t="s">
        <v>1429</v>
      </c>
      <c r="F5534" t="s">
        <v>101</v>
      </c>
      <c r="G5534" t="s">
        <v>1014</v>
      </c>
      <c r="H5534" t="s">
        <v>1433</v>
      </c>
      <c r="I5534" t="s">
        <v>1379</v>
      </c>
      <c r="J5534">
        <v>20</v>
      </c>
      <c r="K5534">
        <v>1186</v>
      </c>
      <c r="L5534">
        <v>23720</v>
      </c>
      <c r="M5534">
        <v>2.8239999999999998</v>
      </c>
      <c r="N5534">
        <v>56.48</v>
      </c>
      <c r="O5534">
        <v>0</v>
      </c>
      <c r="P5534">
        <v>0</v>
      </c>
      <c r="Q5534">
        <v>1188.8237999999999</v>
      </c>
      <c r="R5534">
        <v>23776.475999999999</v>
      </c>
      <c r="S5534" t="s">
        <v>1428</v>
      </c>
    </row>
    <row r="5535" spans="1:19">
      <c r="A5535" t="s">
        <v>5472</v>
      </c>
      <c r="B5535">
        <v>44340</v>
      </c>
      <c r="C5535" t="s">
        <v>5473</v>
      </c>
      <c r="D5535" s="132">
        <v>44340</v>
      </c>
      <c r="E5535" t="s">
        <v>1429</v>
      </c>
      <c r="F5535" t="s">
        <v>851</v>
      </c>
      <c r="G5535" t="s">
        <v>1012</v>
      </c>
      <c r="H5535" t="s">
        <v>1433</v>
      </c>
      <c r="I5535" t="s">
        <v>1475</v>
      </c>
      <c r="J5535">
        <v>6</v>
      </c>
      <c r="K5535">
        <v>9035</v>
      </c>
      <c r="L5535">
        <v>54210</v>
      </c>
      <c r="M5535">
        <v>21.512</v>
      </c>
      <c r="N5535">
        <v>129.072</v>
      </c>
      <c r="O5535">
        <v>0</v>
      </c>
      <c r="P5535">
        <v>0</v>
      </c>
      <c r="Q5535">
        <v>9056.5118999999995</v>
      </c>
      <c r="R5535">
        <v>54339.071400000001</v>
      </c>
      <c r="S5535" t="s">
        <v>1428</v>
      </c>
    </row>
    <row r="5536" spans="1:19">
      <c r="A5536" t="s">
        <v>5474</v>
      </c>
      <c r="B5536">
        <v>44340</v>
      </c>
      <c r="C5536" t="s">
        <v>5475</v>
      </c>
      <c r="D5536" s="132">
        <v>44340</v>
      </c>
      <c r="E5536" t="s">
        <v>1429</v>
      </c>
      <c r="F5536" t="s">
        <v>109</v>
      </c>
      <c r="G5536" t="s">
        <v>117</v>
      </c>
      <c r="H5536" t="s">
        <v>117</v>
      </c>
      <c r="I5536" t="s">
        <v>1322</v>
      </c>
      <c r="J5536">
        <v>60</v>
      </c>
      <c r="K5536">
        <v>1361</v>
      </c>
      <c r="L5536">
        <v>81660</v>
      </c>
      <c r="M5536">
        <v>3.2404999999999999</v>
      </c>
      <c r="N5536">
        <v>194.43</v>
      </c>
      <c r="O5536">
        <v>0</v>
      </c>
      <c r="P5536">
        <v>0</v>
      </c>
      <c r="Q5536">
        <v>1364.2405000000001</v>
      </c>
      <c r="R5536">
        <v>81854.429999999993</v>
      </c>
      <c r="S5536" t="s">
        <v>1428</v>
      </c>
    </row>
    <row r="5537" spans="1:19">
      <c r="A5537" t="s">
        <v>5474</v>
      </c>
      <c r="B5537">
        <v>44340</v>
      </c>
      <c r="C5537" t="s">
        <v>5475</v>
      </c>
      <c r="D5537" s="132">
        <v>44340</v>
      </c>
      <c r="E5537" t="s">
        <v>1429</v>
      </c>
      <c r="F5537" t="s">
        <v>109</v>
      </c>
      <c r="G5537" t="s">
        <v>117</v>
      </c>
      <c r="H5537" t="s">
        <v>117</v>
      </c>
      <c r="I5537" t="s">
        <v>1408</v>
      </c>
      <c r="J5537">
        <v>40</v>
      </c>
      <c r="K5537">
        <v>7760</v>
      </c>
      <c r="L5537">
        <v>310400</v>
      </c>
      <c r="M5537">
        <v>18.476199999999999</v>
      </c>
      <c r="N5537">
        <v>739.048</v>
      </c>
      <c r="O5537">
        <v>0</v>
      </c>
      <c r="P5537">
        <v>0</v>
      </c>
      <c r="Q5537">
        <v>7778.4762000000001</v>
      </c>
      <c r="R5537">
        <v>311139.04800000001</v>
      </c>
      <c r="S5537" t="s">
        <v>1428</v>
      </c>
    </row>
    <row r="5538" spans="1:19">
      <c r="A5538" t="s">
        <v>5476</v>
      </c>
      <c r="B5538">
        <v>44340</v>
      </c>
      <c r="C5538" t="s">
        <v>5477</v>
      </c>
      <c r="D5538" s="132">
        <v>44340</v>
      </c>
      <c r="E5538" t="s">
        <v>1429</v>
      </c>
      <c r="F5538" t="s">
        <v>2</v>
      </c>
      <c r="G5538" t="s">
        <v>1044</v>
      </c>
      <c r="H5538" t="s">
        <v>117</v>
      </c>
      <c r="I5538" t="s">
        <v>1153</v>
      </c>
      <c r="J5538">
        <v>5</v>
      </c>
      <c r="K5538">
        <v>9045</v>
      </c>
      <c r="L5538">
        <v>45225</v>
      </c>
      <c r="M5538">
        <v>21.535699999999999</v>
      </c>
      <c r="N5538">
        <v>107.6785</v>
      </c>
      <c r="O5538">
        <v>0</v>
      </c>
      <c r="P5538">
        <v>0</v>
      </c>
      <c r="Q5538">
        <v>9066.5357000000004</v>
      </c>
      <c r="R5538">
        <v>45332.678500000002</v>
      </c>
      <c r="S5538" t="s">
        <v>1428</v>
      </c>
    </row>
    <row r="5539" spans="1:19">
      <c r="A5539" t="s">
        <v>5476</v>
      </c>
      <c r="B5539">
        <v>44340</v>
      </c>
      <c r="C5539" t="s">
        <v>5477</v>
      </c>
      <c r="D5539" s="132">
        <v>44340</v>
      </c>
      <c r="E5539" t="s">
        <v>1429</v>
      </c>
      <c r="F5539" t="s">
        <v>2</v>
      </c>
      <c r="G5539" t="s">
        <v>1044</v>
      </c>
      <c r="H5539" t="s">
        <v>117</v>
      </c>
      <c r="I5539" t="s">
        <v>1379</v>
      </c>
      <c r="J5539">
        <v>50</v>
      </c>
      <c r="K5539">
        <v>1186</v>
      </c>
      <c r="L5539">
        <v>59300</v>
      </c>
      <c r="M5539">
        <v>2.8237999999999999</v>
      </c>
      <c r="N5539">
        <v>141.19</v>
      </c>
      <c r="O5539">
        <v>0</v>
      </c>
      <c r="P5539">
        <v>0</v>
      </c>
      <c r="Q5539">
        <v>1188.8237999999999</v>
      </c>
      <c r="R5539">
        <v>59441.19</v>
      </c>
      <c r="S5539" t="s">
        <v>1428</v>
      </c>
    </row>
    <row r="5540" spans="1:19">
      <c r="A5540" t="s">
        <v>5478</v>
      </c>
      <c r="B5540">
        <v>44340</v>
      </c>
      <c r="C5540" t="s">
        <v>5479</v>
      </c>
      <c r="D5540" s="132">
        <v>44340</v>
      </c>
      <c r="E5540" t="s">
        <v>1429</v>
      </c>
      <c r="F5540" t="s">
        <v>17</v>
      </c>
      <c r="G5540" t="s">
        <v>1047</v>
      </c>
      <c r="H5540" t="s">
        <v>13</v>
      </c>
      <c r="I5540" t="s">
        <v>1408</v>
      </c>
      <c r="J5540">
        <v>20</v>
      </c>
      <c r="K5540">
        <v>7760</v>
      </c>
      <c r="L5540">
        <v>155200</v>
      </c>
      <c r="M5540">
        <v>18.476199999999999</v>
      </c>
      <c r="N5540">
        <v>369.524</v>
      </c>
      <c r="O5540">
        <v>0</v>
      </c>
      <c r="P5540">
        <v>0</v>
      </c>
      <c r="Q5540">
        <v>7778.4762000000001</v>
      </c>
      <c r="R5540">
        <v>155569.524</v>
      </c>
      <c r="S5540" t="s">
        <v>1428</v>
      </c>
    </row>
    <row r="5541" spans="1:19">
      <c r="A5541" t="s">
        <v>5478</v>
      </c>
      <c r="B5541">
        <v>44340</v>
      </c>
      <c r="C5541" t="s">
        <v>5479</v>
      </c>
      <c r="D5541" s="132">
        <v>44340</v>
      </c>
      <c r="E5541" t="s">
        <v>1429</v>
      </c>
      <c r="F5541" t="s">
        <v>17</v>
      </c>
      <c r="G5541" t="s">
        <v>1047</v>
      </c>
      <c r="H5541" t="s">
        <v>13</v>
      </c>
      <c r="I5541" t="s">
        <v>1375</v>
      </c>
      <c r="J5541">
        <v>100</v>
      </c>
      <c r="K5541">
        <v>1400</v>
      </c>
      <c r="L5541">
        <v>140000</v>
      </c>
      <c r="M5541">
        <v>3.3332999999999999</v>
      </c>
      <c r="N5541">
        <v>333.33</v>
      </c>
      <c r="O5541">
        <v>0</v>
      </c>
      <c r="P5541">
        <v>0</v>
      </c>
      <c r="Q5541">
        <v>1403.3333</v>
      </c>
      <c r="R5541">
        <v>140333.32999999999</v>
      </c>
      <c r="S5541" t="s">
        <v>1428</v>
      </c>
    </row>
    <row r="5542" spans="1:19">
      <c r="A5542" t="s">
        <v>5478</v>
      </c>
      <c r="B5542">
        <v>44340</v>
      </c>
      <c r="C5542" t="s">
        <v>5479</v>
      </c>
      <c r="D5542" s="132">
        <v>44340</v>
      </c>
      <c r="E5542" t="s">
        <v>1429</v>
      </c>
      <c r="F5542" t="s">
        <v>17</v>
      </c>
      <c r="G5542" t="s">
        <v>1047</v>
      </c>
      <c r="H5542" t="s">
        <v>13</v>
      </c>
      <c r="I5542" t="s">
        <v>1322</v>
      </c>
      <c r="J5542">
        <v>120</v>
      </c>
      <c r="K5542">
        <v>1361</v>
      </c>
      <c r="L5542">
        <v>163320</v>
      </c>
      <c r="M5542">
        <v>3.2404999999999999</v>
      </c>
      <c r="N5542">
        <v>388.86</v>
      </c>
      <c r="O5542">
        <v>0</v>
      </c>
      <c r="P5542">
        <v>0</v>
      </c>
      <c r="Q5542">
        <v>1364.2405000000001</v>
      </c>
      <c r="R5542">
        <v>163708.85999999999</v>
      </c>
      <c r="S5542" t="s">
        <v>1428</v>
      </c>
    </row>
    <row r="5543" spans="1:19">
      <c r="A5543" t="s">
        <v>5478</v>
      </c>
      <c r="B5543">
        <v>44340</v>
      </c>
      <c r="C5543" t="s">
        <v>5479</v>
      </c>
      <c r="D5543" s="132">
        <v>44340</v>
      </c>
      <c r="E5543" t="s">
        <v>1429</v>
      </c>
      <c r="F5543" t="s">
        <v>17</v>
      </c>
      <c r="G5543" t="s">
        <v>1047</v>
      </c>
      <c r="H5543" t="s">
        <v>13</v>
      </c>
      <c r="I5543" t="s">
        <v>1420</v>
      </c>
      <c r="J5543">
        <v>20</v>
      </c>
      <c r="K5543">
        <v>9035</v>
      </c>
      <c r="L5543">
        <v>180700</v>
      </c>
      <c r="M5543">
        <v>21.511900000000001</v>
      </c>
      <c r="N5543">
        <v>430.238</v>
      </c>
      <c r="O5543">
        <v>0</v>
      </c>
      <c r="P5543">
        <v>0</v>
      </c>
      <c r="Q5543">
        <v>9056.5118999999995</v>
      </c>
      <c r="R5543">
        <v>181130.23800000001</v>
      </c>
      <c r="S5543" t="s">
        <v>1428</v>
      </c>
    </row>
    <row r="5544" spans="1:19">
      <c r="A5544" t="s">
        <v>5480</v>
      </c>
      <c r="B5544">
        <v>44340</v>
      </c>
      <c r="C5544" t="s">
        <v>5481</v>
      </c>
      <c r="D5544" s="132">
        <v>44340</v>
      </c>
      <c r="E5544" t="s">
        <v>1429</v>
      </c>
      <c r="F5544" t="s">
        <v>63</v>
      </c>
      <c r="G5544" t="s">
        <v>1438</v>
      </c>
      <c r="H5544" t="s">
        <v>54</v>
      </c>
      <c r="I5544" t="s">
        <v>1475</v>
      </c>
      <c r="J5544">
        <v>4</v>
      </c>
      <c r="K5544">
        <v>9035</v>
      </c>
      <c r="L5544">
        <v>36140</v>
      </c>
      <c r="M5544">
        <v>21.511900000000001</v>
      </c>
      <c r="N5544">
        <v>86.047600000000003</v>
      </c>
      <c r="O5544">
        <v>0</v>
      </c>
      <c r="P5544">
        <v>0</v>
      </c>
      <c r="Q5544">
        <v>9056.5118999999995</v>
      </c>
      <c r="R5544">
        <v>36226.047599999998</v>
      </c>
      <c r="S5544" t="s">
        <v>1428</v>
      </c>
    </row>
    <row r="5545" spans="1:19">
      <c r="A5545" t="s">
        <v>5482</v>
      </c>
      <c r="B5545">
        <v>44340</v>
      </c>
      <c r="C5545" t="s">
        <v>5483</v>
      </c>
      <c r="D5545" s="132">
        <v>44340</v>
      </c>
      <c r="E5545" t="s">
        <v>1429</v>
      </c>
      <c r="F5545" t="s">
        <v>56</v>
      </c>
      <c r="G5545" t="s">
        <v>57</v>
      </c>
      <c r="H5545" t="s">
        <v>54</v>
      </c>
      <c r="I5545" t="s">
        <v>1408</v>
      </c>
      <c r="J5545">
        <v>7</v>
      </c>
      <c r="K5545">
        <v>7760</v>
      </c>
      <c r="L5545">
        <v>54320</v>
      </c>
      <c r="M5545">
        <v>18.476199999999999</v>
      </c>
      <c r="N5545">
        <v>129.33340000000001</v>
      </c>
      <c r="O5545">
        <v>0</v>
      </c>
      <c r="P5545">
        <v>0</v>
      </c>
      <c r="Q5545">
        <v>7778.4762000000001</v>
      </c>
      <c r="R5545">
        <v>54449.333400000003</v>
      </c>
      <c r="S5545" t="s">
        <v>1428</v>
      </c>
    </row>
    <row r="5546" spans="1:19">
      <c r="A5546" t="s">
        <v>5484</v>
      </c>
      <c r="B5546">
        <v>44340</v>
      </c>
      <c r="C5546" t="s">
        <v>5485</v>
      </c>
      <c r="D5546" s="132">
        <v>44340</v>
      </c>
      <c r="E5546" t="s">
        <v>1429</v>
      </c>
      <c r="F5546" t="s">
        <v>62</v>
      </c>
      <c r="G5546" t="s">
        <v>1438</v>
      </c>
      <c r="H5546" t="s">
        <v>54</v>
      </c>
      <c r="I5546" t="s">
        <v>1153</v>
      </c>
      <c r="J5546">
        <v>5</v>
      </c>
      <c r="K5546">
        <v>9045</v>
      </c>
      <c r="L5546">
        <v>45225</v>
      </c>
      <c r="M5546">
        <v>21.535699999999999</v>
      </c>
      <c r="N5546">
        <v>107.6785</v>
      </c>
      <c r="O5546">
        <v>0</v>
      </c>
      <c r="P5546">
        <v>0</v>
      </c>
      <c r="Q5546">
        <v>9066.5357000000004</v>
      </c>
      <c r="R5546">
        <v>45332.678500000002</v>
      </c>
      <c r="S5546" t="s">
        <v>1428</v>
      </c>
    </row>
    <row r="5547" spans="1:19">
      <c r="A5547" t="s">
        <v>5486</v>
      </c>
      <c r="B5547">
        <v>44340</v>
      </c>
      <c r="C5547" t="s">
        <v>5487</v>
      </c>
      <c r="D5547" s="132">
        <v>44340</v>
      </c>
      <c r="E5547" t="s">
        <v>1429</v>
      </c>
      <c r="F5547" t="s">
        <v>1393</v>
      </c>
      <c r="G5547" t="s">
        <v>57</v>
      </c>
      <c r="H5547" t="s">
        <v>54</v>
      </c>
      <c r="I5547" t="s">
        <v>1408</v>
      </c>
      <c r="J5547">
        <v>5</v>
      </c>
      <c r="K5547">
        <v>7760</v>
      </c>
      <c r="L5547">
        <v>38800</v>
      </c>
      <c r="M5547">
        <v>18.476199999999999</v>
      </c>
      <c r="N5547">
        <v>92.381</v>
      </c>
      <c r="O5547">
        <v>0</v>
      </c>
      <c r="P5547">
        <v>0</v>
      </c>
      <c r="Q5547">
        <v>7778.4762000000001</v>
      </c>
      <c r="R5547">
        <v>38892.381000000001</v>
      </c>
      <c r="S5547" t="s">
        <v>1428</v>
      </c>
    </row>
    <row r="5548" spans="1:19">
      <c r="A5548" t="s">
        <v>5486</v>
      </c>
      <c r="B5548">
        <v>44340</v>
      </c>
      <c r="C5548" t="s">
        <v>5487</v>
      </c>
      <c r="D5548" s="132">
        <v>44340</v>
      </c>
      <c r="E5548" t="s">
        <v>1429</v>
      </c>
      <c r="F5548" t="s">
        <v>1393</v>
      </c>
      <c r="G5548" t="s">
        <v>57</v>
      </c>
      <c r="H5548" t="s">
        <v>54</v>
      </c>
      <c r="I5548" t="s">
        <v>1475</v>
      </c>
      <c r="J5548">
        <v>3</v>
      </c>
      <c r="K5548">
        <v>9035</v>
      </c>
      <c r="L5548">
        <v>27105</v>
      </c>
      <c r="M5548">
        <v>21.511900000000001</v>
      </c>
      <c r="N5548">
        <v>64.535700000000006</v>
      </c>
      <c r="O5548">
        <v>0</v>
      </c>
      <c r="P5548">
        <v>0</v>
      </c>
      <c r="Q5548">
        <v>9056.5118999999995</v>
      </c>
      <c r="R5548">
        <v>27169.5357</v>
      </c>
      <c r="S5548" t="s">
        <v>1428</v>
      </c>
    </row>
    <row r="5549" spans="1:19">
      <c r="A5549" t="s">
        <v>5488</v>
      </c>
      <c r="B5549">
        <v>44340</v>
      </c>
      <c r="C5549" t="s">
        <v>5489</v>
      </c>
      <c r="D5549" s="132">
        <v>44340</v>
      </c>
      <c r="E5549" t="s">
        <v>1429</v>
      </c>
      <c r="F5549" t="s">
        <v>74</v>
      </c>
      <c r="G5549" t="s">
        <v>1054</v>
      </c>
      <c r="H5549" t="s">
        <v>66</v>
      </c>
      <c r="I5549" t="s">
        <v>1156</v>
      </c>
      <c r="J5549">
        <v>35</v>
      </c>
      <c r="K5549">
        <v>1419</v>
      </c>
      <c r="L5549">
        <v>49665</v>
      </c>
      <c r="M5549">
        <v>3.3786</v>
      </c>
      <c r="N5549">
        <v>118.251</v>
      </c>
      <c r="O5549">
        <v>0</v>
      </c>
      <c r="P5549">
        <v>0</v>
      </c>
      <c r="Q5549">
        <v>1422.3786</v>
      </c>
      <c r="R5549">
        <v>49783.250999999997</v>
      </c>
      <c r="S5549" t="s">
        <v>1428</v>
      </c>
    </row>
    <row r="5550" spans="1:19">
      <c r="A5550" t="s">
        <v>5488</v>
      </c>
      <c r="B5550">
        <v>44340</v>
      </c>
      <c r="C5550" t="s">
        <v>5489</v>
      </c>
      <c r="D5550" s="132">
        <v>44340</v>
      </c>
      <c r="E5550" t="s">
        <v>1429</v>
      </c>
      <c r="F5550" t="s">
        <v>74</v>
      </c>
      <c r="G5550" t="s">
        <v>1054</v>
      </c>
      <c r="H5550" t="s">
        <v>66</v>
      </c>
      <c r="I5550" t="s">
        <v>1375</v>
      </c>
      <c r="J5550">
        <v>20</v>
      </c>
      <c r="K5550">
        <v>1400</v>
      </c>
      <c r="L5550">
        <v>28000</v>
      </c>
      <c r="M5550">
        <v>3.3332999999999999</v>
      </c>
      <c r="N5550">
        <v>66.665999999999997</v>
      </c>
      <c r="O5550">
        <v>0</v>
      </c>
      <c r="P5550">
        <v>0</v>
      </c>
      <c r="Q5550">
        <v>1403.3333</v>
      </c>
      <c r="R5550">
        <v>28066.666000000001</v>
      </c>
      <c r="S5550" t="s">
        <v>1428</v>
      </c>
    </row>
    <row r="5551" spans="1:19">
      <c r="A5551" t="s">
        <v>5490</v>
      </c>
      <c r="B5551">
        <v>44340</v>
      </c>
      <c r="C5551" t="s">
        <v>5491</v>
      </c>
      <c r="D5551" s="132">
        <v>44340</v>
      </c>
      <c r="E5551" t="s">
        <v>1429</v>
      </c>
      <c r="F5551" t="s">
        <v>72</v>
      </c>
      <c r="G5551" t="s">
        <v>1054</v>
      </c>
      <c r="H5551" t="s">
        <v>66</v>
      </c>
      <c r="I5551" t="s">
        <v>1322</v>
      </c>
      <c r="J5551">
        <v>40</v>
      </c>
      <c r="K5551">
        <v>1361</v>
      </c>
      <c r="L5551">
        <v>54440</v>
      </c>
      <c r="M5551">
        <v>3.2404999999999999</v>
      </c>
      <c r="N5551">
        <v>129.62</v>
      </c>
      <c r="O5551">
        <v>0</v>
      </c>
      <c r="P5551">
        <v>0</v>
      </c>
      <c r="Q5551">
        <v>1364.2405000000001</v>
      </c>
      <c r="R5551">
        <v>54569.62</v>
      </c>
      <c r="S5551" t="s">
        <v>1428</v>
      </c>
    </row>
    <row r="5552" spans="1:19">
      <c r="A5552" t="s">
        <v>5490</v>
      </c>
      <c r="B5552">
        <v>44340</v>
      </c>
      <c r="C5552" t="s">
        <v>5491</v>
      </c>
      <c r="D5552" s="132">
        <v>44340</v>
      </c>
      <c r="E5552" t="s">
        <v>1429</v>
      </c>
      <c r="F5552" t="s">
        <v>72</v>
      </c>
      <c r="G5552" t="s">
        <v>1054</v>
      </c>
      <c r="H5552" t="s">
        <v>66</v>
      </c>
      <c r="I5552" t="s">
        <v>1156</v>
      </c>
      <c r="J5552">
        <v>40</v>
      </c>
      <c r="K5552">
        <v>1419</v>
      </c>
      <c r="L5552">
        <v>56760</v>
      </c>
      <c r="M5552">
        <v>3.3786</v>
      </c>
      <c r="N5552">
        <v>135.14400000000001</v>
      </c>
      <c r="O5552">
        <v>0</v>
      </c>
      <c r="P5552">
        <v>0</v>
      </c>
      <c r="Q5552">
        <v>1422.3786</v>
      </c>
      <c r="R5552">
        <v>56895.144</v>
      </c>
      <c r="S5552" t="s">
        <v>1428</v>
      </c>
    </row>
    <row r="5553" spans="1:19">
      <c r="A5553" t="s">
        <v>5490</v>
      </c>
      <c r="B5553">
        <v>44340</v>
      </c>
      <c r="C5553" t="s">
        <v>5491</v>
      </c>
      <c r="D5553" s="132">
        <v>44340</v>
      </c>
      <c r="E5553" t="s">
        <v>1429</v>
      </c>
      <c r="F5553" t="s">
        <v>72</v>
      </c>
      <c r="G5553" t="s">
        <v>1054</v>
      </c>
      <c r="H5553" t="s">
        <v>66</v>
      </c>
      <c r="I5553" t="s">
        <v>1379</v>
      </c>
      <c r="J5553">
        <v>40</v>
      </c>
      <c r="K5553">
        <v>1186</v>
      </c>
      <c r="L5553">
        <v>47440</v>
      </c>
      <c r="M5553">
        <v>2.8237999999999999</v>
      </c>
      <c r="N5553">
        <v>112.952</v>
      </c>
      <c r="O5553">
        <v>0</v>
      </c>
      <c r="P5553">
        <v>0</v>
      </c>
      <c r="Q5553">
        <v>1188.8237999999999</v>
      </c>
      <c r="R5553">
        <v>47552.951999999997</v>
      </c>
      <c r="S5553" t="s">
        <v>1428</v>
      </c>
    </row>
    <row r="5554" spans="1:19">
      <c r="A5554" t="s">
        <v>5492</v>
      </c>
      <c r="B5554">
        <v>44340</v>
      </c>
      <c r="C5554" t="s">
        <v>5493</v>
      </c>
      <c r="D5554" s="132">
        <v>44340</v>
      </c>
      <c r="E5554" t="s">
        <v>1429</v>
      </c>
      <c r="F5554" t="s">
        <v>978</v>
      </c>
      <c r="G5554" t="s">
        <v>76</v>
      </c>
      <c r="H5554" t="s">
        <v>66</v>
      </c>
      <c r="I5554" t="s">
        <v>1375</v>
      </c>
      <c r="J5554">
        <v>40</v>
      </c>
      <c r="K5554">
        <v>1400</v>
      </c>
      <c r="L5554">
        <v>56000</v>
      </c>
      <c r="M5554">
        <v>3.3332999999999999</v>
      </c>
      <c r="N5554">
        <v>133.33199999999999</v>
      </c>
      <c r="O5554">
        <v>0</v>
      </c>
      <c r="P5554">
        <v>0</v>
      </c>
      <c r="Q5554">
        <v>1403.3333</v>
      </c>
      <c r="R5554">
        <v>56133.332000000002</v>
      </c>
      <c r="S5554" t="s">
        <v>1428</v>
      </c>
    </row>
    <row r="5555" spans="1:19">
      <c r="A5555" t="s">
        <v>5492</v>
      </c>
      <c r="B5555">
        <v>44340</v>
      </c>
      <c r="C5555" t="s">
        <v>5493</v>
      </c>
      <c r="D5555" s="132">
        <v>44340</v>
      </c>
      <c r="E5555" t="s">
        <v>1429</v>
      </c>
      <c r="F5555" t="s">
        <v>978</v>
      </c>
      <c r="G5555" t="s">
        <v>76</v>
      </c>
      <c r="H5555" t="s">
        <v>66</v>
      </c>
      <c r="I5555" t="s">
        <v>1379</v>
      </c>
      <c r="J5555">
        <v>100</v>
      </c>
      <c r="K5555">
        <v>1186</v>
      </c>
      <c r="L5555">
        <v>118600</v>
      </c>
      <c r="M5555">
        <v>2.8237999999999999</v>
      </c>
      <c r="N5555">
        <v>282.38</v>
      </c>
      <c r="O5555">
        <v>0</v>
      </c>
      <c r="P5555">
        <v>0</v>
      </c>
      <c r="Q5555">
        <v>1188.8237999999999</v>
      </c>
      <c r="R5555">
        <v>118882.38</v>
      </c>
      <c r="S5555" t="s">
        <v>1428</v>
      </c>
    </row>
    <row r="5556" spans="1:19">
      <c r="A5556" t="s">
        <v>5492</v>
      </c>
      <c r="B5556">
        <v>44340</v>
      </c>
      <c r="C5556" t="s">
        <v>5493</v>
      </c>
      <c r="D5556" s="132">
        <v>44340</v>
      </c>
      <c r="E5556" t="s">
        <v>1429</v>
      </c>
      <c r="F5556" t="s">
        <v>978</v>
      </c>
      <c r="G5556" t="s">
        <v>76</v>
      </c>
      <c r="H5556" t="s">
        <v>66</v>
      </c>
      <c r="I5556" t="s">
        <v>1408</v>
      </c>
      <c r="J5556">
        <v>20</v>
      </c>
      <c r="K5556">
        <v>7760</v>
      </c>
      <c r="L5556">
        <v>155200</v>
      </c>
      <c r="M5556">
        <v>18.476199999999999</v>
      </c>
      <c r="N5556">
        <v>369.524</v>
      </c>
      <c r="O5556">
        <v>0</v>
      </c>
      <c r="P5556">
        <v>0</v>
      </c>
      <c r="Q5556">
        <v>7778.4762000000001</v>
      </c>
      <c r="R5556">
        <v>155569.524</v>
      </c>
      <c r="S5556" t="s">
        <v>1428</v>
      </c>
    </row>
    <row r="5557" spans="1:19">
      <c r="A5557" t="s">
        <v>5494</v>
      </c>
      <c r="B5557">
        <v>44340</v>
      </c>
      <c r="C5557" t="s">
        <v>5495</v>
      </c>
      <c r="D5557" s="132">
        <v>44340</v>
      </c>
      <c r="E5557" t="s">
        <v>1429</v>
      </c>
      <c r="F5557" t="s">
        <v>55</v>
      </c>
      <c r="G5557" t="s">
        <v>1052</v>
      </c>
      <c r="H5557" t="s">
        <v>54</v>
      </c>
      <c r="I5557" t="s">
        <v>1322</v>
      </c>
      <c r="J5557">
        <v>40</v>
      </c>
      <c r="K5557">
        <v>1361</v>
      </c>
      <c r="L5557">
        <v>54440</v>
      </c>
      <c r="M5557">
        <v>3.2404999999999999</v>
      </c>
      <c r="N5557">
        <v>129.62</v>
      </c>
      <c r="O5557">
        <v>0</v>
      </c>
      <c r="P5557">
        <v>0</v>
      </c>
      <c r="Q5557">
        <v>1364.2405000000001</v>
      </c>
      <c r="R5557">
        <v>54569.62</v>
      </c>
      <c r="S5557" t="s">
        <v>1428</v>
      </c>
    </row>
    <row r="5558" spans="1:19">
      <c r="A5558" t="s">
        <v>5494</v>
      </c>
      <c r="B5558">
        <v>44340</v>
      </c>
      <c r="C5558" t="s">
        <v>5495</v>
      </c>
      <c r="D5558" s="132">
        <v>44340</v>
      </c>
      <c r="E5558" t="s">
        <v>1429</v>
      </c>
      <c r="F5558" t="s">
        <v>55</v>
      </c>
      <c r="G5558" t="s">
        <v>1052</v>
      </c>
      <c r="H5558" t="s">
        <v>54</v>
      </c>
      <c r="I5558" t="s">
        <v>1156</v>
      </c>
      <c r="J5558">
        <v>40</v>
      </c>
      <c r="K5558">
        <v>1419</v>
      </c>
      <c r="L5558">
        <v>56760</v>
      </c>
      <c r="M5558">
        <v>3.3786</v>
      </c>
      <c r="N5558">
        <v>135.14400000000001</v>
      </c>
      <c r="O5558">
        <v>0</v>
      </c>
      <c r="P5558">
        <v>0</v>
      </c>
      <c r="Q5558">
        <v>1422.3786</v>
      </c>
      <c r="R5558">
        <v>56895.144</v>
      </c>
      <c r="S5558" t="s">
        <v>1428</v>
      </c>
    </row>
    <row r="5559" spans="1:19">
      <c r="A5559" t="s">
        <v>5496</v>
      </c>
      <c r="B5559">
        <v>44340</v>
      </c>
      <c r="C5559" t="s">
        <v>5497</v>
      </c>
      <c r="D5559" s="132">
        <v>44340</v>
      </c>
      <c r="E5559" t="s">
        <v>1429</v>
      </c>
      <c r="F5559" t="s">
        <v>53</v>
      </c>
      <c r="G5559" t="s">
        <v>1052</v>
      </c>
      <c r="H5559" t="s">
        <v>54</v>
      </c>
      <c r="I5559" t="s">
        <v>1319</v>
      </c>
      <c r="J5559">
        <v>20</v>
      </c>
      <c r="K5559">
        <v>1244</v>
      </c>
      <c r="L5559">
        <v>24880</v>
      </c>
      <c r="M5559">
        <v>2.9619</v>
      </c>
      <c r="N5559">
        <v>59.238</v>
      </c>
      <c r="O5559">
        <v>0</v>
      </c>
      <c r="P5559">
        <v>0</v>
      </c>
      <c r="Q5559">
        <v>1246.9619</v>
      </c>
      <c r="R5559">
        <v>24939.238000000001</v>
      </c>
      <c r="S5559" t="s">
        <v>1428</v>
      </c>
    </row>
    <row r="5560" spans="1:19">
      <c r="A5560" t="s">
        <v>5496</v>
      </c>
      <c r="B5560">
        <v>44340</v>
      </c>
      <c r="C5560" t="s">
        <v>5497</v>
      </c>
      <c r="D5560" s="132">
        <v>44340</v>
      </c>
      <c r="E5560" t="s">
        <v>1429</v>
      </c>
      <c r="F5560" t="s">
        <v>53</v>
      </c>
      <c r="G5560" t="s">
        <v>1052</v>
      </c>
      <c r="H5560" t="s">
        <v>54</v>
      </c>
      <c r="I5560" t="s">
        <v>1408</v>
      </c>
      <c r="J5560">
        <v>7</v>
      </c>
      <c r="K5560">
        <v>7760</v>
      </c>
      <c r="L5560">
        <v>54320</v>
      </c>
      <c r="M5560">
        <v>18.476199999999999</v>
      </c>
      <c r="N5560">
        <v>129.33340000000001</v>
      </c>
      <c r="O5560">
        <v>0</v>
      </c>
      <c r="P5560">
        <v>0</v>
      </c>
      <c r="Q5560">
        <v>7778.4762000000001</v>
      </c>
      <c r="R5560">
        <v>54449.333400000003</v>
      </c>
      <c r="S5560" t="s">
        <v>1428</v>
      </c>
    </row>
    <row r="5561" spans="1:19">
      <c r="A5561" t="s">
        <v>5496</v>
      </c>
      <c r="B5561">
        <v>44340</v>
      </c>
      <c r="C5561" t="s">
        <v>5497</v>
      </c>
      <c r="D5561" s="132">
        <v>44340</v>
      </c>
      <c r="E5561" t="s">
        <v>1429</v>
      </c>
      <c r="F5561" t="s">
        <v>53</v>
      </c>
      <c r="G5561" t="s">
        <v>1052</v>
      </c>
      <c r="H5561" t="s">
        <v>54</v>
      </c>
      <c r="I5561" t="s">
        <v>1344</v>
      </c>
      <c r="J5561">
        <v>2</v>
      </c>
      <c r="K5561">
        <v>9850</v>
      </c>
      <c r="L5561">
        <v>19700</v>
      </c>
      <c r="M5561">
        <v>23.452400000000001</v>
      </c>
      <c r="N5561">
        <v>46.904800000000002</v>
      </c>
      <c r="O5561">
        <v>0</v>
      </c>
      <c r="P5561">
        <v>0</v>
      </c>
      <c r="Q5561">
        <v>9873.4524000000001</v>
      </c>
      <c r="R5561">
        <v>19746.9048</v>
      </c>
      <c r="S5561" t="s">
        <v>1428</v>
      </c>
    </row>
    <row r="5562" spans="1:19">
      <c r="A5562" t="s">
        <v>5496</v>
      </c>
      <c r="B5562">
        <v>44340</v>
      </c>
      <c r="C5562" t="s">
        <v>5497</v>
      </c>
      <c r="D5562" s="132">
        <v>44340</v>
      </c>
      <c r="E5562" t="s">
        <v>1429</v>
      </c>
      <c r="F5562" t="s">
        <v>53</v>
      </c>
      <c r="G5562" t="s">
        <v>1052</v>
      </c>
      <c r="H5562" t="s">
        <v>54</v>
      </c>
      <c r="I5562" t="s">
        <v>1156</v>
      </c>
      <c r="J5562">
        <v>40</v>
      </c>
      <c r="K5562">
        <v>1419</v>
      </c>
      <c r="L5562">
        <v>56760</v>
      </c>
      <c r="M5562">
        <v>3.3786</v>
      </c>
      <c r="N5562">
        <v>135.14400000000001</v>
      </c>
      <c r="O5562">
        <v>0</v>
      </c>
      <c r="P5562">
        <v>0</v>
      </c>
      <c r="Q5562">
        <v>1422.3786</v>
      </c>
      <c r="R5562">
        <v>56895.144</v>
      </c>
      <c r="S5562" t="s">
        <v>1428</v>
      </c>
    </row>
    <row r="5563" spans="1:19">
      <c r="A5563" t="s">
        <v>5498</v>
      </c>
      <c r="B5563">
        <v>44340</v>
      </c>
      <c r="C5563" t="s">
        <v>5499</v>
      </c>
      <c r="D5563" s="132">
        <v>44340</v>
      </c>
      <c r="E5563" t="s">
        <v>1429</v>
      </c>
      <c r="F5563" t="s">
        <v>59</v>
      </c>
      <c r="G5563" t="s">
        <v>54</v>
      </c>
      <c r="H5563" t="s">
        <v>54</v>
      </c>
      <c r="I5563" t="s">
        <v>1156</v>
      </c>
      <c r="J5563">
        <v>20</v>
      </c>
      <c r="K5563">
        <v>1419</v>
      </c>
      <c r="L5563">
        <v>28380</v>
      </c>
      <c r="M5563">
        <v>3.3786</v>
      </c>
      <c r="N5563">
        <v>67.572000000000003</v>
      </c>
      <c r="O5563">
        <v>0</v>
      </c>
      <c r="P5563">
        <v>0</v>
      </c>
      <c r="Q5563">
        <v>1422.3786</v>
      </c>
      <c r="R5563">
        <v>28447.572</v>
      </c>
      <c r="S5563" t="s">
        <v>1428</v>
      </c>
    </row>
    <row r="5564" spans="1:19">
      <c r="A5564" t="s">
        <v>5498</v>
      </c>
      <c r="B5564">
        <v>44340</v>
      </c>
      <c r="C5564" t="s">
        <v>5499</v>
      </c>
      <c r="D5564" s="132">
        <v>44340</v>
      </c>
      <c r="E5564" t="s">
        <v>1429</v>
      </c>
      <c r="F5564" t="s">
        <v>59</v>
      </c>
      <c r="G5564" t="s">
        <v>54</v>
      </c>
      <c r="H5564" t="s">
        <v>54</v>
      </c>
      <c r="I5564" t="s">
        <v>1319</v>
      </c>
      <c r="J5564">
        <v>20</v>
      </c>
      <c r="K5564">
        <v>1244</v>
      </c>
      <c r="L5564">
        <v>24880</v>
      </c>
      <c r="M5564">
        <v>2.9619</v>
      </c>
      <c r="N5564">
        <v>59.238</v>
      </c>
      <c r="O5564">
        <v>0</v>
      </c>
      <c r="P5564">
        <v>0</v>
      </c>
      <c r="Q5564">
        <v>1246.9619</v>
      </c>
      <c r="R5564">
        <v>24939.238000000001</v>
      </c>
      <c r="S5564" t="s">
        <v>1428</v>
      </c>
    </row>
    <row r="5565" spans="1:19">
      <c r="A5565" t="s">
        <v>5500</v>
      </c>
      <c r="B5565">
        <v>44340</v>
      </c>
      <c r="C5565" t="s">
        <v>5501</v>
      </c>
      <c r="D5565" s="132">
        <v>44340</v>
      </c>
      <c r="E5565" t="s">
        <v>1429</v>
      </c>
      <c r="F5565" t="s">
        <v>1018</v>
      </c>
      <c r="G5565" t="s">
        <v>1439</v>
      </c>
      <c r="H5565" t="s">
        <v>66</v>
      </c>
      <c r="I5565" t="s">
        <v>1475</v>
      </c>
      <c r="J5565">
        <v>5</v>
      </c>
      <c r="K5565">
        <v>9035</v>
      </c>
      <c r="L5565">
        <v>45175</v>
      </c>
      <c r="M5565">
        <v>21.511900000000001</v>
      </c>
      <c r="N5565">
        <v>107.5595</v>
      </c>
      <c r="O5565">
        <v>0</v>
      </c>
      <c r="P5565">
        <v>0</v>
      </c>
      <c r="Q5565">
        <v>9056.5118999999995</v>
      </c>
      <c r="R5565">
        <v>45282.559500000003</v>
      </c>
      <c r="S5565" t="s">
        <v>1428</v>
      </c>
    </row>
    <row r="5566" spans="1:19">
      <c r="A5566" t="s">
        <v>5500</v>
      </c>
      <c r="B5566">
        <v>44340</v>
      </c>
      <c r="C5566" t="s">
        <v>5501</v>
      </c>
      <c r="D5566" s="132">
        <v>44340</v>
      </c>
      <c r="E5566" t="s">
        <v>1429</v>
      </c>
      <c r="F5566" t="s">
        <v>1018</v>
      </c>
      <c r="G5566" t="s">
        <v>1439</v>
      </c>
      <c r="H5566" t="s">
        <v>66</v>
      </c>
      <c r="I5566" t="s">
        <v>1408</v>
      </c>
      <c r="J5566">
        <v>17</v>
      </c>
      <c r="K5566">
        <v>7760</v>
      </c>
      <c r="L5566">
        <v>131920</v>
      </c>
      <c r="M5566">
        <v>18.476199999999999</v>
      </c>
      <c r="N5566">
        <v>314.09539999999998</v>
      </c>
      <c r="O5566">
        <v>0</v>
      </c>
      <c r="P5566">
        <v>0</v>
      </c>
      <c r="Q5566">
        <v>7778.4762000000001</v>
      </c>
      <c r="R5566">
        <v>132234.09539999999</v>
      </c>
      <c r="S5566" t="s">
        <v>1428</v>
      </c>
    </row>
    <row r="5567" spans="1:19">
      <c r="A5567" t="s">
        <v>5502</v>
      </c>
      <c r="B5567">
        <v>44340</v>
      </c>
      <c r="C5567" t="s">
        <v>5503</v>
      </c>
      <c r="D5567" s="132">
        <v>44340</v>
      </c>
      <c r="E5567" t="s">
        <v>1429</v>
      </c>
      <c r="F5567" t="s">
        <v>68</v>
      </c>
      <c r="G5567" t="s">
        <v>1439</v>
      </c>
      <c r="H5567" t="s">
        <v>66</v>
      </c>
      <c r="I5567" t="s">
        <v>1475</v>
      </c>
      <c r="J5567">
        <v>4</v>
      </c>
      <c r="K5567">
        <v>9035</v>
      </c>
      <c r="L5567">
        <v>36140</v>
      </c>
      <c r="M5567">
        <v>21.511900000000001</v>
      </c>
      <c r="N5567">
        <v>86.047600000000003</v>
      </c>
      <c r="O5567">
        <v>0</v>
      </c>
      <c r="P5567">
        <v>0</v>
      </c>
      <c r="Q5567">
        <v>9056.5118999999995</v>
      </c>
      <c r="R5567">
        <v>36226.047599999998</v>
      </c>
      <c r="S5567" t="s">
        <v>1428</v>
      </c>
    </row>
    <row r="5568" spans="1:19">
      <c r="A5568" t="s">
        <v>5502</v>
      </c>
      <c r="B5568">
        <v>44340</v>
      </c>
      <c r="C5568" t="s">
        <v>5503</v>
      </c>
      <c r="D5568" s="132">
        <v>44340</v>
      </c>
      <c r="E5568" t="s">
        <v>1429</v>
      </c>
      <c r="F5568" t="s">
        <v>68</v>
      </c>
      <c r="G5568" t="s">
        <v>1439</v>
      </c>
      <c r="H5568" t="s">
        <v>66</v>
      </c>
      <c r="I5568" t="s">
        <v>1322</v>
      </c>
      <c r="J5568">
        <v>60</v>
      </c>
      <c r="K5568">
        <v>1361</v>
      </c>
      <c r="L5568">
        <v>81660</v>
      </c>
      <c r="M5568">
        <v>3.2404999999999999</v>
      </c>
      <c r="N5568">
        <v>194.43</v>
      </c>
      <c r="O5568">
        <v>0</v>
      </c>
      <c r="P5568">
        <v>0</v>
      </c>
      <c r="Q5568">
        <v>1364.2405000000001</v>
      </c>
      <c r="R5568">
        <v>81854.429999999993</v>
      </c>
      <c r="S5568" t="s">
        <v>1428</v>
      </c>
    </row>
    <row r="5569" spans="1:19">
      <c r="A5569" t="s">
        <v>5502</v>
      </c>
      <c r="B5569">
        <v>44340</v>
      </c>
      <c r="C5569" t="s">
        <v>5503</v>
      </c>
      <c r="D5569" s="132">
        <v>44340</v>
      </c>
      <c r="E5569" t="s">
        <v>1429</v>
      </c>
      <c r="F5569" t="s">
        <v>68</v>
      </c>
      <c r="G5569" t="s">
        <v>1439</v>
      </c>
      <c r="H5569" t="s">
        <v>66</v>
      </c>
      <c r="I5569" t="s">
        <v>1379</v>
      </c>
      <c r="J5569">
        <v>40</v>
      </c>
      <c r="K5569">
        <v>1186</v>
      </c>
      <c r="L5569">
        <v>47440</v>
      </c>
      <c r="M5569">
        <v>2.8237999999999999</v>
      </c>
      <c r="N5569">
        <v>112.952</v>
      </c>
      <c r="O5569">
        <v>0</v>
      </c>
      <c r="P5569">
        <v>0</v>
      </c>
      <c r="Q5569">
        <v>1188.8237999999999</v>
      </c>
      <c r="R5569">
        <v>47552.951999999997</v>
      </c>
      <c r="S5569" t="s">
        <v>1428</v>
      </c>
    </row>
    <row r="5570" spans="1:19">
      <c r="A5570" t="s">
        <v>5504</v>
      </c>
      <c r="B5570">
        <v>44340</v>
      </c>
      <c r="C5570" t="s">
        <v>5505</v>
      </c>
      <c r="D5570" s="132">
        <v>44340</v>
      </c>
      <c r="E5570" t="s">
        <v>1429</v>
      </c>
      <c r="F5570" t="s">
        <v>75</v>
      </c>
      <c r="G5570" t="s">
        <v>76</v>
      </c>
      <c r="H5570" t="s">
        <v>66</v>
      </c>
      <c r="I5570" t="s">
        <v>1319</v>
      </c>
      <c r="J5570">
        <v>20</v>
      </c>
      <c r="K5570">
        <v>1244</v>
      </c>
      <c r="L5570">
        <v>24880</v>
      </c>
      <c r="M5570">
        <v>2.9619</v>
      </c>
      <c r="N5570">
        <v>59.238</v>
      </c>
      <c r="O5570">
        <v>0</v>
      </c>
      <c r="P5570">
        <v>0</v>
      </c>
      <c r="Q5570">
        <v>1246.9619</v>
      </c>
      <c r="R5570">
        <v>24939.238000000001</v>
      </c>
      <c r="S5570" t="s">
        <v>1428</v>
      </c>
    </row>
    <row r="5571" spans="1:19">
      <c r="A5571" t="s">
        <v>5504</v>
      </c>
      <c r="B5571">
        <v>44340</v>
      </c>
      <c r="C5571" t="s">
        <v>5505</v>
      </c>
      <c r="D5571" s="132">
        <v>44340</v>
      </c>
      <c r="E5571" t="s">
        <v>1429</v>
      </c>
      <c r="F5571" t="s">
        <v>75</v>
      </c>
      <c r="G5571" t="s">
        <v>76</v>
      </c>
      <c r="H5571" t="s">
        <v>66</v>
      </c>
      <c r="I5571" t="s">
        <v>1322</v>
      </c>
      <c r="J5571">
        <v>20</v>
      </c>
      <c r="K5571">
        <v>1361</v>
      </c>
      <c r="L5571">
        <v>27220</v>
      </c>
      <c r="M5571">
        <v>3.2404999999999999</v>
      </c>
      <c r="N5571">
        <v>64.81</v>
      </c>
      <c r="O5571">
        <v>0</v>
      </c>
      <c r="P5571">
        <v>0</v>
      </c>
      <c r="Q5571">
        <v>1364.2405000000001</v>
      </c>
      <c r="R5571">
        <v>27284.81</v>
      </c>
      <c r="S5571" t="s">
        <v>1428</v>
      </c>
    </row>
    <row r="5572" spans="1:19">
      <c r="A5572" t="s">
        <v>5504</v>
      </c>
      <c r="B5572">
        <v>44340</v>
      </c>
      <c r="C5572" t="s">
        <v>5505</v>
      </c>
      <c r="D5572" s="132">
        <v>44340</v>
      </c>
      <c r="E5572" t="s">
        <v>1429</v>
      </c>
      <c r="F5572" t="s">
        <v>75</v>
      </c>
      <c r="G5572" t="s">
        <v>76</v>
      </c>
      <c r="H5572" t="s">
        <v>66</v>
      </c>
      <c r="I5572" t="s">
        <v>1408</v>
      </c>
      <c r="J5572">
        <v>8</v>
      </c>
      <c r="K5572">
        <v>7760</v>
      </c>
      <c r="L5572">
        <v>62080</v>
      </c>
      <c r="M5572">
        <v>18.476199999999999</v>
      </c>
      <c r="N5572">
        <v>147.80959999999999</v>
      </c>
      <c r="O5572">
        <v>0</v>
      </c>
      <c r="P5572">
        <v>0</v>
      </c>
      <c r="Q5572">
        <v>7778.4762000000001</v>
      </c>
      <c r="R5572">
        <v>62227.809600000001</v>
      </c>
      <c r="S5572" t="s">
        <v>1428</v>
      </c>
    </row>
    <row r="5573" spans="1:19">
      <c r="A5573" t="s">
        <v>5506</v>
      </c>
      <c r="B5573">
        <v>44340</v>
      </c>
      <c r="C5573" t="s">
        <v>5507</v>
      </c>
      <c r="D5573" s="132">
        <v>44340</v>
      </c>
      <c r="E5573" t="s">
        <v>1429</v>
      </c>
      <c r="F5573" t="s">
        <v>116</v>
      </c>
      <c r="G5573" t="s">
        <v>1016</v>
      </c>
      <c r="H5573" t="s">
        <v>54</v>
      </c>
      <c r="I5573" t="s">
        <v>1420</v>
      </c>
      <c r="J5573">
        <v>5</v>
      </c>
      <c r="K5573">
        <v>9035</v>
      </c>
      <c r="L5573">
        <v>45175</v>
      </c>
      <c r="M5573">
        <v>21.511900000000001</v>
      </c>
      <c r="N5573">
        <v>107.5595</v>
      </c>
      <c r="O5573">
        <v>0</v>
      </c>
      <c r="P5573">
        <v>0</v>
      </c>
      <c r="Q5573">
        <v>9056.5118999999995</v>
      </c>
      <c r="R5573">
        <v>45282.559500000003</v>
      </c>
      <c r="S5573" t="s">
        <v>1428</v>
      </c>
    </row>
    <row r="5574" spans="1:19">
      <c r="A5574" t="s">
        <v>5506</v>
      </c>
      <c r="B5574">
        <v>44340</v>
      </c>
      <c r="C5574" t="s">
        <v>5507</v>
      </c>
      <c r="D5574" s="132">
        <v>44340</v>
      </c>
      <c r="E5574" t="s">
        <v>1429</v>
      </c>
      <c r="F5574" t="s">
        <v>116</v>
      </c>
      <c r="G5574" t="s">
        <v>1016</v>
      </c>
      <c r="H5574" t="s">
        <v>54</v>
      </c>
      <c r="I5574" t="s">
        <v>1379</v>
      </c>
      <c r="J5574">
        <v>20</v>
      </c>
      <c r="K5574">
        <v>1186</v>
      </c>
      <c r="L5574">
        <v>23720</v>
      </c>
      <c r="M5574">
        <v>2.8237999999999999</v>
      </c>
      <c r="N5574">
        <v>56.475999999999999</v>
      </c>
      <c r="O5574">
        <v>0</v>
      </c>
      <c r="P5574">
        <v>0</v>
      </c>
      <c r="Q5574">
        <v>1188.8237999999999</v>
      </c>
      <c r="R5574">
        <v>23776.475999999999</v>
      </c>
      <c r="S5574" t="s">
        <v>1428</v>
      </c>
    </row>
    <row r="5575" spans="1:19">
      <c r="A5575" t="s">
        <v>5508</v>
      </c>
      <c r="B5575">
        <v>44340</v>
      </c>
      <c r="C5575" t="s">
        <v>5509</v>
      </c>
      <c r="D5575" s="132">
        <v>44340</v>
      </c>
      <c r="E5575" t="s">
        <v>1429</v>
      </c>
      <c r="F5575" t="s">
        <v>96</v>
      </c>
      <c r="G5575" t="s">
        <v>1013</v>
      </c>
      <c r="H5575" t="s">
        <v>1433</v>
      </c>
      <c r="I5575" t="s">
        <v>1322</v>
      </c>
      <c r="J5575">
        <v>20</v>
      </c>
      <c r="K5575">
        <v>1361</v>
      </c>
      <c r="L5575">
        <v>27220</v>
      </c>
      <c r="M5575">
        <v>3.24</v>
      </c>
      <c r="N5575">
        <v>64.8</v>
      </c>
      <c r="O5575">
        <v>0</v>
      </c>
      <c r="P5575">
        <v>0</v>
      </c>
      <c r="Q5575">
        <v>1364.2405000000001</v>
      </c>
      <c r="R5575">
        <v>27284.81</v>
      </c>
      <c r="S5575" t="s">
        <v>1428</v>
      </c>
    </row>
    <row r="5576" spans="1:19">
      <c r="A5576" t="s">
        <v>5508</v>
      </c>
      <c r="B5576">
        <v>44340</v>
      </c>
      <c r="C5576" t="s">
        <v>5509</v>
      </c>
      <c r="D5576" s="132">
        <v>44340</v>
      </c>
      <c r="E5576" t="s">
        <v>1429</v>
      </c>
      <c r="F5576" t="s">
        <v>96</v>
      </c>
      <c r="G5576" t="s">
        <v>1013</v>
      </c>
      <c r="H5576" t="s">
        <v>1433</v>
      </c>
      <c r="I5576" t="s">
        <v>1475</v>
      </c>
      <c r="J5576">
        <v>2</v>
      </c>
      <c r="K5576">
        <v>9035</v>
      </c>
      <c r="L5576">
        <v>18070</v>
      </c>
      <c r="M5576">
        <v>21.512</v>
      </c>
      <c r="N5576">
        <v>43.024000000000001</v>
      </c>
      <c r="O5576">
        <v>0</v>
      </c>
      <c r="P5576">
        <v>0</v>
      </c>
      <c r="Q5576">
        <v>9056.5118999999995</v>
      </c>
      <c r="R5576">
        <v>18113.023799999999</v>
      </c>
      <c r="S5576" t="s">
        <v>1428</v>
      </c>
    </row>
    <row r="5577" spans="1:19">
      <c r="A5577" t="s">
        <v>5510</v>
      </c>
      <c r="B5577">
        <v>44340</v>
      </c>
      <c r="C5577" t="s">
        <v>5511</v>
      </c>
      <c r="D5577" s="132">
        <v>44340</v>
      </c>
      <c r="E5577" t="s">
        <v>1429</v>
      </c>
      <c r="F5577" t="s">
        <v>95</v>
      </c>
      <c r="G5577" t="s">
        <v>1014</v>
      </c>
      <c r="H5577" t="s">
        <v>1433</v>
      </c>
      <c r="I5577" t="s">
        <v>1319</v>
      </c>
      <c r="J5577">
        <v>10</v>
      </c>
      <c r="K5577">
        <v>1244</v>
      </c>
      <c r="L5577">
        <v>12440</v>
      </c>
      <c r="M5577">
        <v>2.9620000000000002</v>
      </c>
      <c r="N5577">
        <v>29.62</v>
      </c>
      <c r="O5577">
        <v>0</v>
      </c>
      <c r="P5577">
        <v>0</v>
      </c>
      <c r="Q5577">
        <v>1246.9619</v>
      </c>
      <c r="R5577">
        <v>12469.619000000001</v>
      </c>
      <c r="S5577" t="s">
        <v>1428</v>
      </c>
    </row>
    <row r="5578" spans="1:19">
      <c r="A5578" t="s">
        <v>5512</v>
      </c>
      <c r="B5578">
        <v>44340</v>
      </c>
      <c r="C5578" t="s">
        <v>5513</v>
      </c>
      <c r="D5578" s="132">
        <v>44340</v>
      </c>
      <c r="E5578" t="s">
        <v>1429</v>
      </c>
      <c r="F5578" t="s">
        <v>6</v>
      </c>
      <c r="G5578" t="s">
        <v>1430</v>
      </c>
      <c r="H5578" t="s">
        <v>117</v>
      </c>
      <c r="I5578" t="s">
        <v>1407</v>
      </c>
      <c r="J5578">
        <v>10</v>
      </c>
      <c r="K5578">
        <v>5415</v>
      </c>
      <c r="L5578">
        <v>54150</v>
      </c>
      <c r="M5578">
        <v>12.892899999999999</v>
      </c>
      <c r="N5578">
        <v>128.929</v>
      </c>
      <c r="O5578">
        <v>0</v>
      </c>
      <c r="P5578">
        <v>0</v>
      </c>
      <c r="Q5578">
        <v>5427.8928999999998</v>
      </c>
      <c r="R5578">
        <v>54278.928999999996</v>
      </c>
      <c r="S5578" t="s">
        <v>1428</v>
      </c>
    </row>
    <row r="5579" spans="1:19">
      <c r="A5579" t="s">
        <v>5512</v>
      </c>
      <c r="B5579">
        <v>44340</v>
      </c>
      <c r="C5579" t="s">
        <v>5513</v>
      </c>
      <c r="D5579" s="132">
        <v>44340</v>
      </c>
      <c r="E5579" t="s">
        <v>1429</v>
      </c>
      <c r="F5579" t="s">
        <v>6</v>
      </c>
      <c r="G5579" t="s">
        <v>1430</v>
      </c>
      <c r="H5579" t="s">
        <v>117</v>
      </c>
      <c r="I5579" t="s">
        <v>1408</v>
      </c>
      <c r="J5579">
        <v>20</v>
      </c>
      <c r="K5579">
        <v>7760</v>
      </c>
      <c r="L5579">
        <v>155200</v>
      </c>
      <c r="M5579">
        <v>18.476199999999999</v>
      </c>
      <c r="N5579">
        <v>369.524</v>
      </c>
      <c r="O5579">
        <v>0</v>
      </c>
      <c r="P5579">
        <v>0</v>
      </c>
      <c r="Q5579">
        <v>7778.4762000000001</v>
      </c>
      <c r="R5579">
        <v>155569.524</v>
      </c>
      <c r="S5579" t="s">
        <v>1428</v>
      </c>
    </row>
    <row r="5580" spans="1:19">
      <c r="A5580" t="s">
        <v>5514</v>
      </c>
      <c r="B5580">
        <v>44340</v>
      </c>
      <c r="C5580" t="s">
        <v>5515</v>
      </c>
      <c r="D5580" s="132">
        <v>44340</v>
      </c>
      <c r="E5580" t="s">
        <v>1429</v>
      </c>
      <c r="F5580" t="s">
        <v>99</v>
      </c>
      <c r="G5580" t="s">
        <v>1046</v>
      </c>
      <c r="H5580" t="s">
        <v>1433</v>
      </c>
      <c r="I5580" t="s">
        <v>1322</v>
      </c>
      <c r="J5580">
        <v>140</v>
      </c>
      <c r="K5580">
        <v>1361</v>
      </c>
      <c r="L5580">
        <v>190540</v>
      </c>
      <c r="M5580">
        <v>3.24</v>
      </c>
      <c r="N5580">
        <v>453.6</v>
      </c>
      <c r="O5580">
        <v>0</v>
      </c>
      <c r="P5580">
        <v>0</v>
      </c>
      <c r="Q5580">
        <v>1364.2405000000001</v>
      </c>
      <c r="R5580">
        <v>190993.67</v>
      </c>
      <c r="S5580" t="s">
        <v>1428</v>
      </c>
    </row>
    <row r="5581" spans="1:19">
      <c r="A5581" t="s">
        <v>5514</v>
      </c>
      <c r="B5581">
        <v>44340</v>
      </c>
      <c r="C5581" t="s">
        <v>5515</v>
      </c>
      <c r="D5581" s="132">
        <v>44340</v>
      </c>
      <c r="E5581" t="s">
        <v>1429</v>
      </c>
      <c r="F5581" t="s">
        <v>99</v>
      </c>
      <c r="G5581" t="s">
        <v>1046</v>
      </c>
      <c r="H5581" t="s">
        <v>1433</v>
      </c>
      <c r="I5581" t="s">
        <v>1153</v>
      </c>
      <c r="J5581">
        <v>2</v>
      </c>
      <c r="K5581">
        <v>9045</v>
      </c>
      <c r="L5581">
        <v>18090</v>
      </c>
      <c r="M5581">
        <v>21.536000000000001</v>
      </c>
      <c r="N5581">
        <v>43.072000000000003</v>
      </c>
      <c r="O5581">
        <v>0</v>
      </c>
      <c r="P5581">
        <v>0</v>
      </c>
      <c r="Q5581">
        <v>9066.5357000000004</v>
      </c>
      <c r="R5581">
        <v>18133.071400000001</v>
      </c>
      <c r="S5581" t="s">
        <v>1428</v>
      </c>
    </row>
    <row r="5582" spans="1:19">
      <c r="A5582" t="s">
        <v>5516</v>
      </c>
      <c r="B5582">
        <v>44340</v>
      </c>
      <c r="C5582" t="s">
        <v>5517</v>
      </c>
      <c r="D5582" s="132">
        <v>44340</v>
      </c>
      <c r="E5582" t="s">
        <v>1429</v>
      </c>
      <c r="F5582" t="s">
        <v>98</v>
      </c>
      <c r="G5582" t="s">
        <v>1046</v>
      </c>
      <c r="H5582" t="s">
        <v>1433</v>
      </c>
      <c r="I5582" t="s">
        <v>1475</v>
      </c>
      <c r="J5582">
        <v>3</v>
      </c>
      <c r="K5582">
        <v>9035</v>
      </c>
      <c r="L5582">
        <v>27105</v>
      </c>
      <c r="M5582">
        <v>21.512</v>
      </c>
      <c r="N5582">
        <v>64.536000000000001</v>
      </c>
      <c r="O5582">
        <v>0</v>
      </c>
      <c r="P5582">
        <v>0</v>
      </c>
      <c r="Q5582">
        <v>9056.5118999999995</v>
      </c>
      <c r="R5582">
        <v>27169.5357</v>
      </c>
      <c r="S5582" t="s">
        <v>1428</v>
      </c>
    </row>
    <row r="5583" spans="1:19">
      <c r="A5583" t="s">
        <v>5518</v>
      </c>
      <c r="B5583">
        <v>44340</v>
      </c>
      <c r="C5583" t="s">
        <v>5519</v>
      </c>
      <c r="D5583" s="132">
        <v>44340</v>
      </c>
      <c r="E5583" t="s">
        <v>1429</v>
      </c>
      <c r="F5583" t="s">
        <v>110</v>
      </c>
      <c r="G5583" t="s">
        <v>1098</v>
      </c>
      <c r="H5583" t="s">
        <v>117</v>
      </c>
      <c r="I5583" t="s">
        <v>1379</v>
      </c>
      <c r="J5583">
        <v>180</v>
      </c>
      <c r="K5583">
        <v>1186</v>
      </c>
      <c r="L5583">
        <v>213480</v>
      </c>
      <c r="M5583">
        <v>2.8237999999999999</v>
      </c>
      <c r="N5583">
        <v>508.28399999999999</v>
      </c>
      <c r="O5583">
        <v>0</v>
      </c>
      <c r="P5583">
        <v>0</v>
      </c>
      <c r="Q5583">
        <v>1188.8237999999999</v>
      </c>
      <c r="R5583">
        <v>213988.28400000001</v>
      </c>
      <c r="S5583" t="s">
        <v>1428</v>
      </c>
    </row>
    <row r="5584" spans="1:19">
      <c r="A5584" t="s">
        <v>5520</v>
      </c>
      <c r="B5584">
        <v>44340</v>
      </c>
      <c r="C5584" t="s">
        <v>5521</v>
      </c>
      <c r="D5584" s="132">
        <v>44340</v>
      </c>
      <c r="E5584" t="s">
        <v>1429</v>
      </c>
      <c r="F5584" t="s">
        <v>33</v>
      </c>
      <c r="G5584" t="s">
        <v>1050</v>
      </c>
      <c r="H5584" t="s">
        <v>24</v>
      </c>
      <c r="I5584" t="s">
        <v>1319</v>
      </c>
      <c r="J5584">
        <v>40</v>
      </c>
      <c r="K5584">
        <v>1244</v>
      </c>
      <c r="L5584">
        <v>49760</v>
      </c>
      <c r="M5584">
        <v>2.9620000000000002</v>
      </c>
      <c r="N5584">
        <v>118.48</v>
      </c>
      <c r="O5584">
        <v>0</v>
      </c>
      <c r="P5584">
        <v>0</v>
      </c>
      <c r="Q5584">
        <v>1246.9619</v>
      </c>
      <c r="R5584">
        <v>49878.476000000002</v>
      </c>
      <c r="S5584" t="s">
        <v>1428</v>
      </c>
    </row>
    <row r="5585" spans="1:19">
      <c r="A5585" t="s">
        <v>5520</v>
      </c>
      <c r="B5585">
        <v>44340</v>
      </c>
      <c r="C5585" t="s">
        <v>5521</v>
      </c>
      <c r="D5585" s="132">
        <v>44340</v>
      </c>
      <c r="E5585" t="s">
        <v>1429</v>
      </c>
      <c r="F5585" t="s">
        <v>33</v>
      </c>
      <c r="G5585" t="s">
        <v>1050</v>
      </c>
      <c r="H5585" t="s">
        <v>24</v>
      </c>
      <c r="I5585" t="s">
        <v>1379</v>
      </c>
      <c r="J5585">
        <v>60</v>
      </c>
      <c r="K5585">
        <v>1186</v>
      </c>
      <c r="L5585">
        <v>71160</v>
      </c>
      <c r="M5585">
        <v>2.8239999999999998</v>
      </c>
      <c r="N5585">
        <v>169.44</v>
      </c>
      <c r="O5585">
        <v>0</v>
      </c>
      <c r="P5585">
        <v>0</v>
      </c>
      <c r="Q5585">
        <v>1188.8237999999999</v>
      </c>
      <c r="R5585">
        <v>71329.428</v>
      </c>
      <c r="S5585" t="s">
        <v>1428</v>
      </c>
    </row>
    <row r="5586" spans="1:19">
      <c r="A5586" t="s">
        <v>5520</v>
      </c>
      <c r="B5586">
        <v>44340</v>
      </c>
      <c r="C5586" t="s">
        <v>5521</v>
      </c>
      <c r="D5586" s="132">
        <v>44340</v>
      </c>
      <c r="E5586" t="s">
        <v>1429</v>
      </c>
      <c r="F5586" t="s">
        <v>33</v>
      </c>
      <c r="G5586" t="s">
        <v>1050</v>
      </c>
      <c r="H5586" t="s">
        <v>24</v>
      </c>
      <c r="I5586" t="s">
        <v>1156</v>
      </c>
      <c r="J5586">
        <v>20</v>
      </c>
      <c r="K5586">
        <v>1419</v>
      </c>
      <c r="L5586">
        <v>28380</v>
      </c>
      <c r="M5586">
        <v>3.379</v>
      </c>
      <c r="N5586">
        <v>67.58</v>
      </c>
      <c r="O5586">
        <v>0</v>
      </c>
      <c r="P5586">
        <v>0</v>
      </c>
      <c r="Q5586">
        <v>1422.3786</v>
      </c>
      <c r="R5586">
        <v>28447.572</v>
      </c>
      <c r="S5586" t="s">
        <v>1428</v>
      </c>
    </row>
    <row r="5587" spans="1:19">
      <c r="A5587" t="s">
        <v>5520</v>
      </c>
      <c r="B5587">
        <v>44340</v>
      </c>
      <c r="C5587" t="s">
        <v>5521</v>
      </c>
      <c r="D5587" s="132">
        <v>44340</v>
      </c>
      <c r="E5587" t="s">
        <v>1429</v>
      </c>
      <c r="F5587" t="s">
        <v>33</v>
      </c>
      <c r="G5587" t="s">
        <v>1050</v>
      </c>
      <c r="H5587" t="s">
        <v>24</v>
      </c>
      <c r="I5587" t="s">
        <v>1375</v>
      </c>
      <c r="J5587">
        <v>20</v>
      </c>
      <c r="K5587">
        <v>1400</v>
      </c>
      <c r="L5587">
        <v>28000</v>
      </c>
      <c r="M5587">
        <v>3.3330000000000002</v>
      </c>
      <c r="N5587">
        <v>66.66</v>
      </c>
      <c r="O5587">
        <v>0</v>
      </c>
      <c r="P5587">
        <v>0</v>
      </c>
      <c r="Q5587">
        <v>1403.3333</v>
      </c>
      <c r="R5587">
        <v>28066.666000000001</v>
      </c>
      <c r="S5587" t="s">
        <v>1428</v>
      </c>
    </row>
    <row r="5588" spans="1:19">
      <c r="A5588" t="s">
        <v>5520</v>
      </c>
      <c r="B5588">
        <v>44340</v>
      </c>
      <c r="C5588" t="s">
        <v>5521</v>
      </c>
      <c r="D5588" s="132">
        <v>44340</v>
      </c>
      <c r="E5588" t="s">
        <v>1429</v>
      </c>
      <c r="F5588" t="s">
        <v>33</v>
      </c>
      <c r="G5588" t="s">
        <v>1050</v>
      </c>
      <c r="H5588" t="s">
        <v>24</v>
      </c>
      <c r="I5588" t="s">
        <v>1322</v>
      </c>
      <c r="J5588">
        <v>60</v>
      </c>
      <c r="K5588">
        <v>1361</v>
      </c>
      <c r="L5588">
        <v>81660</v>
      </c>
      <c r="M5588">
        <v>3.24</v>
      </c>
      <c r="N5588">
        <v>194.4</v>
      </c>
      <c r="O5588">
        <v>0</v>
      </c>
      <c r="P5588">
        <v>0</v>
      </c>
      <c r="Q5588">
        <v>1364.2405000000001</v>
      </c>
      <c r="R5588">
        <v>81854.429999999993</v>
      </c>
      <c r="S5588" t="s">
        <v>1428</v>
      </c>
    </row>
    <row r="5589" spans="1:19">
      <c r="A5589" t="s">
        <v>5520</v>
      </c>
      <c r="B5589">
        <v>44340</v>
      </c>
      <c r="C5589" t="s">
        <v>5521</v>
      </c>
      <c r="D5589" s="132">
        <v>44340</v>
      </c>
      <c r="E5589" t="s">
        <v>1429</v>
      </c>
      <c r="F5589" t="s">
        <v>33</v>
      </c>
      <c r="G5589" t="s">
        <v>1050</v>
      </c>
      <c r="H5589" t="s">
        <v>24</v>
      </c>
      <c r="I5589" t="s">
        <v>1408</v>
      </c>
      <c r="J5589">
        <v>30</v>
      </c>
      <c r="K5589">
        <v>7760</v>
      </c>
      <c r="L5589">
        <v>232800</v>
      </c>
      <c r="M5589">
        <v>18.475999999999999</v>
      </c>
      <c r="N5589">
        <v>554.28</v>
      </c>
      <c r="O5589">
        <v>0</v>
      </c>
      <c r="P5589">
        <v>0</v>
      </c>
      <c r="Q5589">
        <v>7778.4762000000001</v>
      </c>
      <c r="R5589">
        <v>233354.28599999999</v>
      </c>
      <c r="S5589" t="s">
        <v>1428</v>
      </c>
    </row>
    <row r="5590" spans="1:19">
      <c r="A5590" t="s">
        <v>5522</v>
      </c>
      <c r="B5590">
        <v>44340</v>
      </c>
      <c r="C5590" t="s">
        <v>5523</v>
      </c>
      <c r="D5590" s="132">
        <v>44340</v>
      </c>
      <c r="E5590" t="s">
        <v>1429</v>
      </c>
      <c r="F5590" t="s">
        <v>100</v>
      </c>
      <c r="G5590" t="s">
        <v>1046</v>
      </c>
      <c r="H5590" t="s">
        <v>1433</v>
      </c>
      <c r="I5590" t="s">
        <v>1375</v>
      </c>
      <c r="J5590">
        <v>50</v>
      </c>
      <c r="K5590">
        <v>1400</v>
      </c>
      <c r="L5590">
        <v>70000</v>
      </c>
      <c r="M5590">
        <v>3.3330000000000002</v>
      </c>
      <c r="N5590">
        <v>166.65</v>
      </c>
      <c r="O5590">
        <v>0</v>
      </c>
      <c r="P5590">
        <v>0</v>
      </c>
      <c r="Q5590">
        <v>1403.3333</v>
      </c>
      <c r="R5590">
        <v>70166.664999999994</v>
      </c>
      <c r="S5590" t="s">
        <v>1428</v>
      </c>
    </row>
    <row r="5591" spans="1:19">
      <c r="A5591" t="s">
        <v>5522</v>
      </c>
      <c r="B5591">
        <v>44340</v>
      </c>
      <c r="C5591" t="s">
        <v>5523</v>
      </c>
      <c r="D5591" s="132">
        <v>44340</v>
      </c>
      <c r="E5591" t="s">
        <v>1429</v>
      </c>
      <c r="F5591" t="s">
        <v>100</v>
      </c>
      <c r="G5591" t="s">
        <v>1046</v>
      </c>
      <c r="H5591" t="s">
        <v>1433</v>
      </c>
      <c r="I5591" t="s">
        <v>1322</v>
      </c>
      <c r="J5591">
        <v>50</v>
      </c>
      <c r="K5591">
        <v>1361</v>
      </c>
      <c r="L5591">
        <v>68050</v>
      </c>
      <c r="M5591">
        <v>3.24</v>
      </c>
      <c r="N5591">
        <v>162</v>
      </c>
      <c r="O5591">
        <v>0</v>
      </c>
      <c r="P5591">
        <v>0</v>
      </c>
      <c r="Q5591">
        <v>1364.2405000000001</v>
      </c>
      <c r="R5591">
        <v>68212.024999999994</v>
      </c>
      <c r="S5591" t="s">
        <v>1428</v>
      </c>
    </row>
    <row r="5592" spans="1:19">
      <c r="A5592" t="s">
        <v>5522</v>
      </c>
      <c r="B5592">
        <v>44340</v>
      </c>
      <c r="C5592" t="s">
        <v>5523</v>
      </c>
      <c r="D5592" s="132">
        <v>44340</v>
      </c>
      <c r="E5592" t="s">
        <v>1429</v>
      </c>
      <c r="F5592" t="s">
        <v>100</v>
      </c>
      <c r="G5592" t="s">
        <v>1046</v>
      </c>
      <c r="H5592" t="s">
        <v>1433</v>
      </c>
      <c r="I5592" t="s">
        <v>1156</v>
      </c>
      <c r="J5592">
        <v>50</v>
      </c>
      <c r="K5592">
        <v>1419</v>
      </c>
      <c r="L5592">
        <v>70950</v>
      </c>
      <c r="M5592">
        <v>3.379</v>
      </c>
      <c r="N5592">
        <v>168.95</v>
      </c>
      <c r="O5592">
        <v>0</v>
      </c>
      <c r="P5592">
        <v>0</v>
      </c>
      <c r="Q5592">
        <v>1422.3786</v>
      </c>
      <c r="R5592">
        <v>71118.929999999993</v>
      </c>
      <c r="S5592" t="s">
        <v>1428</v>
      </c>
    </row>
    <row r="5593" spans="1:19">
      <c r="A5593" t="s">
        <v>5524</v>
      </c>
      <c r="B5593">
        <v>44340</v>
      </c>
      <c r="C5593" t="s">
        <v>5525</v>
      </c>
      <c r="D5593" s="132">
        <v>44340</v>
      </c>
      <c r="E5593" t="s">
        <v>1426</v>
      </c>
      <c r="F5593" t="s">
        <v>1457</v>
      </c>
      <c r="G5593" t="s">
        <v>1427</v>
      </c>
      <c r="H5593" t="s">
        <v>1426</v>
      </c>
      <c r="I5593" t="s">
        <v>1344</v>
      </c>
      <c r="J5593">
        <v>1</v>
      </c>
      <c r="K5593">
        <v>9890</v>
      </c>
      <c r="L5593">
        <v>9890</v>
      </c>
      <c r="M5593">
        <v>0</v>
      </c>
      <c r="N5593">
        <v>0</v>
      </c>
      <c r="O5593">
        <v>0</v>
      </c>
      <c r="P5593">
        <v>0</v>
      </c>
      <c r="Q5593">
        <v>9890</v>
      </c>
      <c r="R5593">
        <v>9890</v>
      </c>
      <c r="S5593" t="s">
        <v>1428</v>
      </c>
    </row>
    <row r="5594" spans="1:19">
      <c r="A5594" t="s">
        <v>5526</v>
      </c>
      <c r="B5594">
        <v>44340</v>
      </c>
      <c r="C5594" t="s">
        <v>5527</v>
      </c>
      <c r="D5594" s="132">
        <v>44340</v>
      </c>
      <c r="E5594" t="s">
        <v>1143</v>
      </c>
      <c r="F5594" t="s">
        <v>1455</v>
      </c>
      <c r="G5594" t="s">
        <v>1143</v>
      </c>
      <c r="H5594" t="s">
        <v>1143</v>
      </c>
      <c r="I5594" t="s">
        <v>1475</v>
      </c>
      <c r="J5594">
        <v>1</v>
      </c>
      <c r="K5594">
        <v>9162.5</v>
      </c>
      <c r="L5594">
        <v>9162.5</v>
      </c>
      <c r="M5594">
        <v>21.8155</v>
      </c>
      <c r="N5594">
        <v>21.8155</v>
      </c>
      <c r="O5594">
        <v>0</v>
      </c>
      <c r="P5594">
        <v>0</v>
      </c>
      <c r="Q5594">
        <v>9184.3155000000006</v>
      </c>
      <c r="R5594">
        <v>9184.3155000000006</v>
      </c>
      <c r="S5594" t="s">
        <v>1428</v>
      </c>
    </row>
    <row r="5595" spans="1:19">
      <c r="A5595" t="s">
        <v>5526</v>
      </c>
      <c r="B5595">
        <v>44340</v>
      </c>
      <c r="C5595" t="s">
        <v>5527</v>
      </c>
      <c r="D5595" s="132">
        <v>44340</v>
      </c>
      <c r="E5595" t="s">
        <v>1143</v>
      </c>
      <c r="F5595" t="s">
        <v>1455</v>
      </c>
      <c r="G5595" t="s">
        <v>1143</v>
      </c>
      <c r="H5595" t="s">
        <v>1143</v>
      </c>
      <c r="I5595" t="s">
        <v>1344</v>
      </c>
      <c r="J5595">
        <v>1</v>
      </c>
      <c r="K5595">
        <v>9990</v>
      </c>
      <c r="L5595">
        <v>9990</v>
      </c>
      <c r="M5595">
        <v>23.785699999999999</v>
      </c>
      <c r="N5595">
        <v>23.785699999999999</v>
      </c>
      <c r="O5595">
        <v>0</v>
      </c>
      <c r="P5595">
        <v>0</v>
      </c>
      <c r="Q5595">
        <v>10013.7857</v>
      </c>
      <c r="R5595">
        <v>10013.7857</v>
      </c>
      <c r="S5595" t="s">
        <v>1428</v>
      </c>
    </row>
    <row r="5596" spans="1:19">
      <c r="A5596" t="s">
        <v>5528</v>
      </c>
      <c r="B5596">
        <v>44340</v>
      </c>
      <c r="C5596" t="s">
        <v>5529</v>
      </c>
      <c r="D5596" s="132">
        <v>44340</v>
      </c>
      <c r="E5596" t="s">
        <v>1143</v>
      </c>
      <c r="F5596" t="s">
        <v>1145</v>
      </c>
      <c r="G5596" t="s">
        <v>1143</v>
      </c>
      <c r="H5596" t="s">
        <v>1143</v>
      </c>
      <c r="I5596" t="s">
        <v>1319</v>
      </c>
      <c r="J5596">
        <v>5</v>
      </c>
      <c r="K5596">
        <v>1262</v>
      </c>
      <c r="L5596">
        <v>6310</v>
      </c>
      <c r="M5596">
        <v>3.0047999999999999</v>
      </c>
      <c r="N5596">
        <v>15.023999999999999</v>
      </c>
      <c r="O5596">
        <v>0</v>
      </c>
      <c r="P5596">
        <v>0</v>
      </c>
      <c r="Q5596">
        <v>1265.0047999999999</v>
      </c>
      <c r="R5596">
        <v>6325.0240000000003</v>
      </c>
      <c r="S5596" t="s">
        <v>1428</v>
      </c>
    </row>
    <row r="5597" spans="1:19">
      <c r="A5597" t="s">
        <v>5530</v>
      </c>
      <c r="B5597">
        <v>44340</v>
      </c>
      <c r="C5597" t="s">
        <v>5531</v>
      </c>
      <c r="D5597" s="132">
        <v>44340</v>
      </c>
      <c r="E5597" t="s">
        <v>1143</v>
      </c>
      <c r="F5597" t="s">
        <v>1471</v>
      </c>
      <c r="G5597" t="s">
        <v>1143</v>
      </c>
      <c r="H5597" t="s">
        <v>1143</v>
      </c>
      <c r="I5597" t="s">
        <v>1408</v>
      </c>
      <c r="J5597">
        <v>1</v>
      </c>
      <c r="K5597">
        <v>7870</v>
      </c>
      <c r="L5597">
        <v>7870</v>
      </c>
      <c r="M5597">
        <v>18.738099999999999</v>
      </c>
      <c r="N5597">
        <v>18.738099999999999</v>
      </c>
      <c r="O5597">
        <v>0</v>
      </c>
      <c r="P5597">
        <v>0</v>
      </c>
      <c r="Q5597">
        <v>7888.7380999999996</v>
      </c>
      <c r="R5597">
        <v>7888.7380999999996</v>
      </c>
      <c r="S5597" t="s">
        <v>1428</v>
      </c>
    </row>
    <row r="5598" spans="1:19">
      <c r="A5598" t="s">
        <v>5530</v>
      </c>
      <c r="B5598">
        <v>44340</v>
      </c>
      <c r="C5598" t="s">
        <v>5531</v>
      </c>
      <c r="D5598" s="132">
        <v>44340</v>
      </c>
      <c r="E5598" t="s">
        <v>1143</v>
      </c>
      <c r="F5598" t="s">
        <v>1471</v>
      </c>
      <c r="G5598" t="s">
        <v>1143</v>
      </c>
      <c r="H5598" t="s">
        <v>1143</v>
      </c>
      <c r="I5598" t="s">
        <v>1475</v>
      </c>
      <c r="J5598">
        <v>1</v>
      </c>
      <c r="K5598">
        <v>9162.5</v>
      </c>
      <c r="L5598">
        <v>9162.5</v>
      </c>
      <c r="M5598">
        <v>21.8155</v>
      </c>
      <c r="N5598">
        <v>21.8155</v>
      </c>
      <c r="O5598">
        <v>0</v>
      </c>
      <c r="P5598">
        <v>0</v>
      </c>
      <c r="Q5598">
        <v>9184.3155000000006</v>
      </c>
      <c r="R5598">
        <v>9184.3155000000006</v>
      </c>
      <c r="S5598" t="s">
        <v>1428</v>
      </c>
    </row>
    <row r="5599" spans="1:19">
      <c r="A5599" t="s">
        <v>5532</v>
      </c>
      <c r="B5599">
        <v>44340</v>
      </c>
      <c r="C5599" t="s">
        <v>5533</v>
      </c>
      <c r="D5599" s="132">
        <v>44340</v>
      </c>
      <c r="E5599" t="s">
        <v>1143</v>
      </c>
      <c r="F5599" t="s">
        <v>1316</v>
      </c>
      <c r="G5599" t="s">
        <v>1143</v>
      </c>
      <c r="H5599" t="s">
        <v>1143</v>
      </c>
      <c r="I5599" t="s">
        <v>1156</v>
      </c>
      <c r="J5599">
        <v>2</v>
      </c>
      <c r="K5599">
        <v>1439.5</v>
      </c>
      <c r="L5599">
        <v>2879</v>
      </c>
      <c r="M5599">
        <v>3.4274</v>
      </c>
      <c r="N5599">
        <v>6.8548</v>
      </c>
      <c r="O5599">
        <v>0</v>
      </c>
      <c r="P5599">
        <v>0</v>
      </c>
      <c r="Q5599">
        <v>1442.9274</v>
      </c>
      <c r="R5599">
        <v>2885.8548000000001</v>
      </c>
      <c r="S5599" t="s">
        <v>1428</v>
      </c>
    </row>
    <row r="5600" spans="1:19">
      <c r="A5600" t="s">
        <v>5534</v>
      </c>
      <c r="B5600">
        <v>44340</v>
      </c>
      <c r="C5600" t="s">
        <v>5535</v>
      </c>
      <c r="D5600" s="132">
        <v>44340</v>
      </c>
      <c r="E5600" t="s">
        <v>1143</v>
      </c>
      <c r="F5600" t="s">
        <v>1481</v>
      </c>
      <c r="G5600" t="s">
        <v>1143</v>
      </c>
      <c r="H5600" t="s">
        <v>1143</v>
      </c>
      <c r="I5600" t="s">
        <v>1379</v>
      </c>
      <c r="J5600">
        <v>10</v>
      </c>
      <c r="K5600">
        <v>1203</v>
      </c>
      <c r="L5600">
        <v>12030</v>
      </c>
      <c r="M5600">
        <v>2.8643000000000001</v>
      </c>
      <c r="N5600">
        <v>28.643000000000001</v>
      </c>
      <c r="O5600">
        <v>0</v>
      </c>
      <c r="P5600">
        <v>0</v>
      </c>
      <c r="Q5600">
        <v>1205.8643</v>
      </c>
      <c r="R5600">
        <v>12058.643</v>
      </c>
      <c r="S5600" t="s">
        <v>1428</v>
      </c>
    </row>
    <row r="5601" spans="1:19">
      <c r="A5601" t="s">
        <v>5534</v>
      </c>
      <c r="B5601">
        <v>44340</v>
      </c>
      <c r="C5601" t="s">
        <v>5535</v>
      </c>
      <c r="D5601" s="132">
        <v>44340</v>
      </c>
      <c r="E5601" t="s">
        <v>1143</v>
      </c>
      <c r="F5601" t="s">
        <v>1481</v>
      </c>
      <c r="G5601" t="s">
        <v>1143</v>
      </c>
      <c r="H5601" t="s">
        <v>1143</v>
      </c>
      <c r="I5601" t="s">
        <v>1375</v>
      </c>
      <c r="J5601">
        <v>10</v>
      </c>
      <c r="K5601">
        <v>1420</v>
      </c>
      <c r="L5601">
        <v>14200</v>
      </c>
      <c r="M5601">
        <v>3.3809999999999998</v>
      </c>
      <c r="N5601">
        <v>33.81</v>
      </c>
      <c r="O5601">
        <v>0</v>
      </c>
      <c r="P5601">
        <v>0</v>
      </c>
      <c r="Q5601">
        <v>1423.3810000000001</v>
      </c>
      <c r="R5601">
        <v>14233.81</v>
      </c>
      <c r="S5601" t="s">
        <v>1428</v>
      </c>
    </row>
    <row r="5602" spans="1:19">
      <c r="A5602" t="s">
        <v>5536</v>
      </c>
      <c r="B5602">
        <v>44340</v>
      </c>
      <c r="C5602" t="s">
        <v>5537</v>
      </c>
      <c r="D5602" s="132">
        <v>44340</v>
      </c>
      <c r="E5602" t="s">
        <v>1143</v>
      </c>
      <c r="F5602" t="s">
        <v>1317</v>
      </c>
      <c r="G5602" t="s">
        <v>1143</v>
      </c>
      <c r="H5602" t="s">
        <v>1143</v>
      </c>
      <c r="I5602" t="s">
        <v>1153</v>
      </c>
      <c r="J5602">
        <v>1</v>
      </c>
      <c r="K5602">
        <v>9162.18</v>
      </c>
      <c r="L5602">
        <v>9162.18</v>
      </c>
      <c r="M5602">
        <v>21.814699999999998</v>
      </c>
      <c r="N5602">
        <v>21.814699999999998</v>
      </c>
      <c r="O5602">
        <v>0</v>
      </c>
      <c r="P5602">
        <v>0</v>
      </c>
      <c r="Q5602">
        <v>9183.9946999999993</v>
      </c>
      <c r="R5602">
        <v>9183.9946999999993</v>
      </c>
      <c r="S5602" t="s">
        <v>1428</v>
      </c>
    </row>
    <row r="5603" spans="1:19">
      <c r="A5603" t="s">
        <v>5536</v>
      </c>
      <c r="B5603">
        <v>44340</v>
      </c>
      <c r="C5603" t="s">
        <v>5537</v>
      </c>
      <c r="D5603" s="132">
        <v>44340</v>
      </c>
      <c r="E5603" t="s">
        <v>1143</v>
      </c>
      <c r="F5603" t="s">
        <v>1317</v>
      </c>
      <c r="G5603" t="s">
        <v>1143</v>
      </c>
      <c r="H5603" t="s">
        <v>1143</v>
      </c>
      <c r="I5603" t="s">
        <v>1375</v>
      </c>
      <c r="J5603">
        <v>1</v>
      </c>
      <c r="K5603">
        <v>1420</v>
      </c>
      <c r="L5603">
        <v>1420</v>
      </c>
      <c r="M5603">
        <v>3.3809999999999998</v>
      </c>
      <c r="N5603">
        <v>3.3809999999999998</v>
      </c>
      <c r="O5603">
        <v>0</v>
      </c>
      <c r="P5603">
        <v>0</v>
      </c>
      <c r="Q5603">
        <v>1423.3810000000001</v>
      </c>
      <c r="R5603">
        <v>1423.3810000000001</v>
      </c>
      <c r="S5603" t="s">
        <v>1428</v>
      </c>
    </row>
    <row r="5604" spans="1:19">
      <c r="A5604" t="s">
        <v>5538</v>
      </c>
      <c r="B5604">
        <v>44340</v>
      </c>
      <c r="C5604" t="s">
        <v>5539</v>
      </c>
      <c r="D5604" s="132">
        <v>44340</v>
      </c>
      <c r="E5604" t="s">
        <v>1143</v>
      </c>
      <c r="F5604" t="s">
        <v>1472</v>
      </c>
      <c r="G5604" t="s">
        <v>1143</v>
      </c>
      <c r="H5604" t="s">
        <v>1143</v>
      </c>
      <c r="I5604" t="s">
        <v>1322</v>
      </c>
      <c r="J5604">
        <v>7</v>
      </c>
      <c r="K5604">
        <v>1380</v>
      </c>
      <c r="L5604">
        <v>9660</v>
      </c>
      <c r="M5604">
        <v>3.2856999999999998</v>
      </c>
      <c r="N5604">
        <v>22.9999</v>
      </c>
      <c r="O5604">
        <v>0</v>
      </c>
      <c r="P5604">
        <v>0</v>
      </c>
      <c r="Q5604">
        <v>1383.2856999999999</v>
      </c>
      <c r="R5604">
        <v>9682.9999000000007</v>
      </c>
      <c r="S5604" t="s">
        <v>1428</v>
      </c>
    </row>
    <row r="5605" spans="1:19">
      <c r="A5605" t="s">
        <v>5540</v>
      </c>
      <c r="B5605">
        <v>44340</v>
      </c>
      <c r="C5605" t="s">
        <v>5541</v>
      </c>
      <c r="D5605" s="132">
        <v>44340</v>
      </c>
      <c r="E5605" t="s">
        <v>1429</v>
      </c>
      <c r="F5605" t="s">
        <v>97</v>
      </c>
      <c r="G5605" t="s">
        <v>1012</v>
      </c>
      <c r="H5605" t="s">
        <v>1433</v>
      </c>
      <c r="I5605" t="s">
        <v>1475</v>
      </c>
      <c r="J5605">
        <v>5</v>
      </c>
      <c r="K5605">
        <v>9035</v>
      </c>
      <c r="L5605">
        <v>45175</v>
      </c>
      <c r="M5605">
        <v>21.512</v>
      </c>
      <c r="N5605">
        <v>107.56</v>
      </c>
      <c r="O5605">
        <v>0</v>
      </c>
      <c r="P5605">
        <v>0</v>
      </c>
      <c r="Q5605">
        <v>9056.5118999999995</v>
      </c>
      <c r="R5605">
        <v>45282.559500000003</v>
      </c>
      <c r="S5605" t="s">
        <v>1428</v>
      </c>
    </row>
    <row r="5606" spans="1:19">
      <c r="A5606" t="s">
        <v>5542</v>
      </c>
      <c r="B5606">
        <v>44340</v>
      </c>
      <c r="C5606" t="s">
        <v>5543</v>
      </c>
      <c r="D5606" s="132">
        <v>44340</v>
      </c>
      <c r="E5606" t="s">
        <v>1429</v>
      </c>
      <c r="F5606" t="s">
        <v>48</v>
      </c>
      <c r="G5606" t="s">
        <v>1454</v>
      </c>
      <c r="H5606" t="s">
        <v>13</v>
      </c>
      <c r="I5606" t="s">
        <v>1322</v>
      </c>
      <c r="J5606">
        <v>80</v>
      </c>
      <c r="K5606">
        <v>1361</v>
      </c>
      <c r="L5606">
        <v>108880</v>
      </c>
      <c r="M5606">
        <v>3.2404999999999999</v>
      </c>
      <c r="N5606">
        <v>259.24</v>
      </c>
      <c r="O5606">
        <v>0</v>
      </c>
      <c r="P5606">
        <v>0</v>
      </c>
      <c r="Q5606">
        <v>1364.2405000000001</v>
      </c>
      <c r="R5606">
        <v>109139.24</v>
      </c>
      <c r="S5606" t="s">
        <v>1428</v>
      </c>
    </row>
    <row r="5607" spans="1:19">
      <c r="A5607" t="s">
        <v>5544</v>
      </c>
      <c r="B5607">
        <v>44340</v>
      </c>
      <c r="C5607" t="s">
        <v>5545</v>
      </c>
      <c r="D5607" s="132">
        <v>44340</v>
      </c>
      <c r="E5607" t="s">
        <v>1429</v>
      </c>
      <c r="F5607" t="s">
        <v>44</v>
      </c>
      <c r="G5607" t="s">
        <v>1454</v>
      </c>
      <c r="H5607" t="s">
        <v>13</v>
      </c>
      <c r="I5607" t="s">
        <v>1408</v>
      </c>
      <c r="J5607">
        <v>20</v>
      </c>
      <c r="K5607">
        <v>7760</v>
      </c>
      <c r="L5607">
        <v>155200</v>
      </c>
      <c r="M5607">
        <v>18.476199999999999</v>
      </c>
      <c r="N5607">
        <v>369.524</v>
      </c>
      <c r="O5607">
        <v>0</v>
      </c>
      <c r="P5607">
        <v>0</v>
      </c>
      <c r="Q5607">
        <v>7778.4762000000001</v>
      </c>
      <c r="R5607">
        <v>155569.524</v>
      </c>
      <c r="S5607" t="s">
        <v>1428</v>
      </c>
    </row>
    <row r="5608" spans="1:19">
      <c r="A5608" t="s">
        <v>5544</v>
      </c>
      <c r="B5608">
        <v>44340</v>
      </c>
      <c r="C5608" t="s">
        <v>5545</v>
      </c>
      <c r="D5608" s="132">
        <v>44340</v>
      </c>
      <c r="E5608" t="s">
        <v>1429</v>
      </c>
      <c r="F5608" t="s">
        <v>44</v>
      </c>
      <c r="G5608" t="s">
        <v>1454</v>
      </c>
      <c r="H5608" t="s">
        <v>13</v>
      </c>
      <c r="I5608" t="s">
        <v>1344</v>
      </c>
      <c r="J5608">
        <v>4</v>
      </c>
      <c r="K5608">
        <v>9850</v>
      </c>
      <c r="L5608">
        <v>39400</v>
      </c>
      <c r="M5608">
        <v>23.452400000000001</v>
      </c>
      <c r="N5608">
        <v>93.809600000000003</v>
      </c>
      <c r="O5608">
        <v>0</v>
      </c>
      <c r="P5608">
        <v>0</v>
      </c>
      <c r="Q5608">
        <v>9873.4524000000001</v>
      </c>
      <c r="R5608">
        <v>39493.809600000001</v>
      </c>
      <c r="S5608" t="s">
        <v>1428</v>
      </c>
    </row>
    <row r="5609" spans="1:19">
      <c r="A5609" t="s">
        <v>5544</v>
      </c>
      <c r="B5609">
        <v>44340</v>
      </c>
      <c r="C5609" t="s">
        <v>5545</v>
      </c>
      <c r="D5609" s="132">
        <v>44340</v>
      </c>
      <c r="E5609" t="s">
        <v>1429</v>
      </c>
      <c r="F5609" t="s">
        <v>44</v>
      </c>
      <c r="G5609" t="s">
        <v>1454</v>
      </c>
      <c r="H5609" t="s">
        <v>13</v>
      </c>
      <c r="I5609" t="s">
        <v>1322</v>
      </c>
      <c r="J5609">
        <v>20</v>
      </c>
      <c r="K5609">
        <v>1361</v>
      </c>
      <c r="L5609">
        <v>27220</v>
      </c>
      <c r="M5609">
        <v>3.2404999999999999</v>
      </c>
      <c r="N5609">
        <v>64.81</v>
      </c>
      <c r="O5609">
        <v>0</v>
      </c>
      <c r="P5609">
        <v>0</v>
      </c>
      <c r="Q5609">
        <v>1364.2405000000001</v>
      </c>
      <c r="R5609">
        <v>27284.81</v>
      </c>
      <c r="S5609" t="s">
        <v>1428</v>
      </c>
    </row>
    <row r="5610" spans="1:19">
      <c r="A5610" t="s">
        <v>5546</v>
      </c>
      <c r="B5610">
        <v>44340</v>
      </c>
      <c r="C5610" t="s">
        <v>5547</v>
      </c>
      <c r="D5610" s="132">
        <v>44340</v>
      </c>
      <c r="E5610" t="s">
        <v>1429</v>
      </c>
      <c r="F5610" t="s">
        <v>2794</v>
      </c>
      <c r="G5610" t="s">
        <v>1434</v>
      </c>
      <c r="H5610" t="s">
        <v>1433</v>
      </c>
      <c r="I5610" t="s">
        <v>1322</v>
      </c>
      <c r="J5610">
        <v>20</v>
      </c>
      <c r="K5610">
        <v>1361</v>
      </c>
      <c r="L5610">
        <v>27220</v>
      </c>
      <c r="M5610">
        <v>3.24</v>
      </c>
      <c r="N5610">
        <v>64.8</v>
      </c>
      <c r="O5610">
        <v>0</v>
      </c>
      <c r="P5610">
        <v>0</v>
      </c>
      <c r="Q5610">
        <v>1364.2405000000001</v>
      </c>
      <c r="R5610">
        <v>27284.81</v>
      </c>
      <c r="S5610" t="s">
        <v>1428</v>
      </c>
    </row>
    <row r="5611" spans="1:19">
      <c r="A5611" t="s">
        <v>5548</v>
      </c>
      <c r="B5611">
        <v>44340</v>
      </c>
      <c r="C5611" t="s">
        <v>5549</v>
      </c>
      <c r="D5611" s="132">
        <v>44340</v>
      </c>
      <c r="E5611" t="s">
        <v>1429</v>
      </c>
      <c r="F5611" t="s">
        <v>115</v>
      </c>
      <c r="G5611" t="s">
        <v>1440</v>
      </c>
      <c r="H5611" t="s">
        <v>117</v>
      </c>
      <c r="I5611" t="s">
        <v>1420</v>
      </c>
      <c r="J5611">
        <v>5</v>
      </c>
      <c r="K5611">
        <v>9035</v>
      </c>
      <c r="L5611">
        <v>45175</v>
      </c>
      <c r="M5611">
        <v>21.511900000000001</v>
      </c>
      <c r="N5611">
        <v>107.5595</v>
      </c>
      <c r="O5611">
        <v>0</v>
      </c>
      <c r="P5611">
        <v>0</v>
      </c>
      <c r="Q5611">
        <v>9056.5118999999995</v>
      </c>
      <c r="R5611">
        <v>45282.559500000003</v>
      </c>
      <c r="S5611" t="s">
        <v>1428</v>
      </c>
    </row>
    <row r="5612" spans="1:19">
      <c r="A5612" t="s">
        <v>5548</v>
      </c>
      <c r="B5612">
        <v>44340</v>
      </c>
      <c r="C5612" t="s">
        <v>5549</v>
      </c>
      <c r="D5612" s="132">
        <v>44340</v>
      </c>
      <c r="E5612" t="s">
        <v>1429</v>
      </c>
      <c r="F5612" t="s">
        <v>115</v>
      </c>
      <c r="G5612" t="s">
        <v>1440</v>
      </c>
      <c r="H5612" t="s">
        <v>117</v>
      </c>
      <c r="I5612" t="s">
        <v>1475</v>
      </c>
      <c r="J5612">
        <v>5</v>
      </c>
      <c r="K5612">
        <v>9035</v>
      </c>
      <c r="L5612">
        <v>45175</v>
      </c>
      <c r="M5612">
        <v>21.511900000000001</v>
      </c>
      <c r="N5612">
        <v>107.5595</v>
      </c>
      <c r="O5612">
        <v>0</v>
      </c>
      <c r="P5612">
        <v>0</v>
      </c>
      <c r="Q5612">
        <v>9056.5118999999995</v>
      </c>
      <c r="R5612">
        <v>45282.559500000003</v>
      </c>
      <c r="S5612" t="s">
        <v>1428</v>
      </c>
    </row>
    <row r="5613" spans="1:19">
      <c r="A5613" t="s">
        <v>5548</v>
      </c>
      <c r="B5613">
        <v>44340</v>
      </c>
      <c r="C5613" t="s">
        <v>5549</v>
      </c>
      <c r="D5613" s="132">
        <v>44340</v>
      </c>
      <c r="E5613" t="s">
        <v>1429</v>
      </c>
      <c r="F5613" t="s">
        <v>115</v>
      </c>
      <c r="G5613" t="s">
        <v>1440</v>
      </c>
      <c r="H5613" t="s">
        <v>117</v>
      </c>
      <c r="I5613" t="s">
        <v>1408</v>
      </c>
      <c r="J5613">
        <v>10</v>
      </c>
      <c r="K5613">
        <v>7760</v>
      </c>
      <c r="L5613">
        <v>77600</v>
      </c>
      <c r="M5613">
        <v>18.476199999999999</v>
      </c>
      <c r="N5613">
        <v>184.762</v>
      </c>
      <c r="O5613">
        <v>0</v>
      </c>
      <c r="P5613">
        <v>0</v>
      </c>
      <c r="Q5613">
        <v>7778.4762000000001</v>
      </c>
      <c r="R5613">
        <v>77784.762000000002</v>
      </c>
      <c r="S5613" t="s">
        <v>1428</v>
      </c>
    </row>
    <row r="5614" spans="1:19">
      <c r="A5614" t="s">
        <v>5550</v>
      </c>
      <c r="B5614">
        <v>44340</v>
      </c>
      <c r="C5614" t="s">
        <v>5551</v>
      </c>
      <c r="D5614" s="132">
        <v>44340</v>
      </c>
      <c r="E5614" t="s">
        <v>1429</v>
      </c>
      <c r="F5614" t="s">
        <v>1</v>
      </c>
      <c r="G5614" t="s">
        <v>1045</v>
      </c>
      <c r="H5614" t="s">
        <v>117</v>
      </c>
      <c r="I5614" t="s">
        <v>1319</v>
      </c>
      <c r="J5614">
        <v>20</v>
      </c>
      <c r="K5614">
        <v>1244</v>
      </c>
      <c r="L5614">
        <v>24880</v>
      </c>
      <c r="M5614">
        <v>2.9619</v>
      </c>
      <c r="N5614">
        <v>59.238</v>
      </c>
      <c r="O5614">
        <v>0</v>
      </c>
      <c r="P5614">
        <v>0</v>
      </c>
      <c r="Q5614">
        <v>1246.9619</v>
      </c>
      <c r="R5614">
        <v>24939.238000000001</v>
      </c>
      <c r="S5614" t="s">
        <v>1428</v>
      </c>
    </row>
    <row r="5615" spans="1:19">
      <c r="A5615" t="s">
        <v>5550</v>
      </c>
      <c r="B5615">
        <v>44340</v>
      </c>
      <c r="C5615" t="s">
        <v>5551</v>
      </c>
      <c r="D5615" s="132">
        <v>44340</v>
      </c>
      <c r="E5615" t="s">
        <v>1429</v>
      </c>
      <c r="F5615" t="s">
        <v>1</v>
      </c>
      <c r="G5615" t="s">
        <v>1045</v>
      </c>
      <c r="H5615" t="s">
        <v>117</v>
      </c>
      <c r="I5615" t="s">
        <v>1322</v>
      </c>
      <c r="J5615">
        <v>20</v>
      </c>
      <c r="K5615">
        <v>1361</v>
      </c>
      <c r="L5615">
        <v>27220</v>
      </c>
      <c r="M5615">
        <v>3.2404999999999999</v>
      </c>
      <c r="N5615">
        <v>64.81</v>
      </c>
      <c r="O5615">
        <v>0</v>
      </c>
      <c r="P5615">
        <v>0</v>
      </c>
      <c r="Q5615">
        <v>1364.2405000000001</v>
      </c>
      <c r="R5615">
        <v>27284.81</v>
      </c>
      <c r="S5615" t="s">
        <v>1428</v>
      </c>
    </row>
    <row r="5616" spans="1:19">
      <c r="A5616" t="s">
        <v>5550</v>
      </c>
      <c r="B5616">
        <v>44340</v>
      </c>
      <c r="C5616" t="s">
        <v>5551</v>
      </c>
      <c r="D5616" s="132">
        <v>44340</v>
      </c>
      <c r="E5616" t="s">
        <v>1429</v>
      </c>
      <c r="F5616" t="s">
        <v>1</v>
      </c>
      <c r="G5616" t="s">
        <v>1045</v>
      </c>
      <c r="H5616" t="s">
        <v>117</v>
      </c>
      <c r="I5616" t="s">
        <v>1156</v>
      </c>
      <c r="J5616">
        <v>60</v>
      </c>
      <c r="K5616">
        <v>1419</v>
      </c>
      <c r="L5616">
        <v>85140</v>
      </c>
      <c r="M5616">
        <v>3.3786</v>
      </c>
      <c r="N5616">
        <v>202.71600000000001</v>
      </c>
      <c r="O5616">
        <v>0</v>
      </c>
      <c r="P5616">
        <v>0</v>
      </c>
      <c r="Q5616">
        <v>1422.3786</v>
      </c>
      <c r="R5616">
        <v>85342.716</v>
      </c>
      <c r="S5616" t="s">
        <v>1428</v>
      </c>
    </row>
    <row r="5617" spans="1:19">
      <c r="A5617" t="s">
        <v>5550</v>
      </c>
      <c r="B5617">
        <v>44340</v>
      </c>
      <c r="C5617" t="s">
        <v>5551</v>
      </c>
      <c r="D5617" s="132">
        <v>44340</v>
      </c>
      <c r="E5617" t="s">
        <v>1429</v>
      </c>
      <c r="F5617" t="s">
        <v>1</v>
      </c>
      <c r="G5617" t="s">
        <v>1045</v>
      </c>
      <c r="H5617" t="s">
        <v>117</v>
      </c>
      <c r="I5617" t="s">
        <v>1379</v>
      </c>
      <c r="J5617">
        <v>60</v>
      </c>
      <c r="K5617">
        <v>1186</v>
      </c>
      <c r="L5617">
        <v>71160</v>
      </c>
      <c r="M5617">
        <v>2.8237999999999999</v>
      </c>
      <c r="N5617">
        <v>169.428</v>
      </c>
      <c r="O5617">
        <v>0</v>
      </c>
      <c r="P5617">
        <v>0</v>
      </c>
      <c r="Q5617">
        <v>1188.8237999999999</v>
      </c>
      <c r="R5617">
        <v>71329.428</v>
      </c>
      <c r="S5617" t="s">
        <v>1428</v>
      </c>
    </row>
    <row r="5618" spans="1:19">
      <c r="A5618" t="s">
        <v>5552</v>
      </c>
      <c r="B5618">
        <v>44340</v>
      </c>
      <c r="C5618" t="s">
        <v>5553</v>
      </c>
      <c r="D5618" s="132">
        <v>44340</v>
      </c>
      <c r="E5618" t="s">
        <v>1429</v>
      </c>
      <c r="F5618" t="s">
        <v>1043</v>
      </c>
      <c r="G5618" t="s">
        <v>1045</v>
      </c>
      <c r="H5618" t="s">
        <v>117</v>
      </c>
      <c r="I5618" t="s">
        <v>1322</v>
      </c>
      <c r="J5618">
        <v>40</v>
      </c>
      <c r="K5618">
        <v>1361</v>
      </c>
      <c r="L5618">
        <v>54440</v>
      </c>
      <c r="M5618">
        <v>3.2404999999999999</v>
      </c>
      <c r="N5618">
        <v>129.62</v>
      </c>
      <c r="O5618">
        <v>0</v>
      </c>
      <c r="P5618">
        <v>0</v>
      </c>
      <c r="Q5618">
        <v>1364.2405000000001</v>
      </c>
      <c r="R5618">
        <v>54569.62</v>
      </c>
      <c r="S5618" t="s">
        <v>1428</v>
      </c>
    </row>
    <row r="5619" spans="1:19">
      <c r="A5619" t="s">
        <v>5554</v>
      </c>
      <c r="B5619">
        <v>44340</v>
      </c>
      <c r="C5619" t="s">
        <v>5555</v>
      </c>
      <c r="D5619" s="132">
        <v>44340</v>
      </c>
      <c r="E5619" t="s">
        <v>1429</v>
      </c>
      <c r="F5619" t="s">
        <v>39</v>
      </c>
      <c r="G5619" t="s">
        <v>1469</v>
      </c>
      <c r="H5619" t="s">
        <v>13</v>
      </c>
      <c r="I5619" t="s">
        <v>1475</v>
      </c>
      <c r="J5619">
        <v>20</v>
      </c>
      <c r="K5619">
        <v>9035</v>
      </c>
      <c r="L5619">
        <v>180700</v>
      </c>
      <c r="M5619">
        <v>21.511900000000001</v>
      </c>
      <c r="N5619">
        <v>430.238</v>
      </c>
      <c r="O5619">
        <v>0</v>
      </c>
      <c r="P5619">
        <v>0</v>
      </c>
      <c r="Q5619">
        <v>9056.5118999999995</v>
      </c>
      <c r="R5619">
        <v>181130.23800000001</v>
      </c>
      <c r="S5619" t="s">
        <v>1428</v>
      </c>
    </row>
    <row r="5620" spans="1:19">
      <c r="A5620" t="s">
        <v>5556</v>
      </c>
      <c r="B5620">
        <v>44340</v>
      </c>
      <c r="C5620" t="s">
        <v>5557</v>
      </c>
      <c r="D5620" s="132">
        <v>44340</v>
      </c>
      <c r="E5620" t="s">
        <v>1429</v>
      </c>
      <c r="F5620" t="s">
        <v>38</v>
      </c>
      <c r="G5620" t="s">
        <v>37</v>
      </c>
      <c r="H5620" t="s">
        <v>13</v>
      </c>
      <c r="I5620" t="s">
        <v>1153</v>
      </c>
      <c r="J5620">
        <v>40</v>
      </c>
      <c r="K5620">
        <v>9045</v>
      </c>
      <c r="L5620">
        <v>361800</v>
      </c>
      <c r="M5620">
        <v>21.535699999999999</v>
      </c>
      <c r="N5620">
        <v>861.428</v>
      </c>
      <c r="O5620">
        <v>0</v>
      </c>
      <c r="P5620">
        <v>0</v>
      </c>
      <c r="Q5620">
        <v>9066.5357000000004</v>
      </c>
      <c r="R5620">
        <v>362661.42800000001</v>
      </c>
      <c r="S5620" t="s">
        <v>1428</v>
      </c>
    </row>
    <row r="5621" spans="1:19">
      <c r="A5621" t="s">
        <v>5558</v>
      </c>
      <c r="B5621">
        <v>44340</v>
      </c>
      <c r="C5621" t="s">
        <v>5559</v>
      </c>
      <c r="D5621" s="132">
        <v>44340</v>
      </c>
      <c r="E5621" t="s">
        <v>1429</v>
      </c>
      <c r="F5621" t="s">
        <v>88</v>
      </c>
      <c r="G5621" t="s">
        <v>1448</v>
      </c>
      <c r="H5621" t="s">
        <v>24</v>
      </c>
      <c r="I5621" t="s">
        <v>1408</v>
      </c>
      <c r="J5621">
        <v>10</v>
      </c>
      <c r="K5621">
        <v>7760</v>
      </c>
      <c r="L5621">
        <v>77600</v>
      </c>
      <c r="M5621">
        <v>18.476199999999999</v>
      </c>
      <c r="N5621">
        <v>184.762</v>
      </c>
      <c r="O5621">
        <v>0</v>
      </c>
      <c r="P5621">
        <v>0</v>
      </c>
      <c r="Q5621">
        <v>7778.4762000000001</v>
      </c>
      <c r="R5621">
        <v>77784.762000000002</v>
      </c>
      <c r="S5621" t="s">
        <v>1428</v>
      </c>
    </row>
    <row r="5622" spans="1:19">
      <c r="A5622" t="s">
        <v>5560</v>
      </c>
      <c r="B5622">
        <v>44340</v>
      </c>
      <c r="C5622" t="s">
        <v>5561</v>
      </c>
      <c r="D5622" s="132">
        <v>44340</v>
      </c>
      <c r="E5622" t="s">
        <v>1429</v>
      </c>
      <c r="F5622" t="s">
        <v>30</v>
      </c>
      <c r="G5622" t="s">
        <v>1449</v>
      </c>
      <c r="H5622" t="s">
        <v>24</v>
      </c>
      <c r="I5622" t="s">
        <v>1408</v>
      </c>
      <c r="J5622">
        <v>10</v>
      </c>
      <c r="K5622">
        <v>7760</v>
      </c>
      <c r="L5622">
        <v>77600</v>
      </c>
      <c r="M5622">
        <v>18.476199999999999</v>
      </c>
      <c r="N5622">
        <v>184.762</v>
      </c>
      <c r="O5622">
        <v>0</v>
      </c>
      <c r="P5622">
        <v>0</v>
      </c>
      <c r="Q5622">
        <v>7778.4762000000001</v>
      </c>
      <c r="R5622">
        <v>77784.762000000002</v>
      </c>
      <c r="S5622" t="s">
        <v>1428</v>
      </c>
    </row>
    <row r="5623" spans="1:19">
      <c r="A5623" t="s">
        <v>5562</v>
      </c>
      <c r="B5623">
        <v>44340</v>
      </c>
      <c r="C5623" t="s">
        <v>5563</v>
      </c>
      <c r="D5623" s="132">
        <v>44340</v>
      </c>
      <c r="E5623" t="s">
        <v>1429</v>
      </c>
      <c r="F5623" t="s">
        <v>23</v>
      </c>
      <c r="G5623" t="s">
        <v>1435</v>
      </c>
      <c r="H5623" t="s">
        <v>24</v>
      </c>
      <c r="I5623" t="s">
        <v>1408</v>
      </c>
      <c r="J5623">
        <v>10</v>
      </c>
      <c r="K5623">
        <v>7760</v>
      </c>
      <c r="L5623">
        <v>77600</v>
      </c>
      <c r="M5623">
        <v>18.476199999999999</v>
      </c>
      <c r="N5623">
        <v>184.762</v>
      </c>
      <c r="O5623">
        <v>0</v>
      </c>
      <c r="P5623">
        <v>0</v>
      </c>
      <c r="Q5623">
        <v>7778.4762000000001</v>
      </c>
      <c r="R5623">
        <v>77784.762000000002</v>
      </c>
      <c r="S5623" t="s">
        <v>1428</v>
      </c>
    </row>
    <row r="5624" spans="1:19">
      <c r="A5624" t="s">
        <v>5562</v>
      </c>
      <c r="B5624">
        <v>44340</v>
      </c>
      <c r="C5624" t="s">
        <v>5563</v>
      </c>
      <c r="D5624" s="132">
        <v>44340</v>
      </c>
      <c r="E5624" t="s">
        <v>1429</v>
      </c>
      <c r="F5624" t="s">
        <v>23</v>
      </c>
      <c r="G5624" t="s">
        <v>1435</v>
      </c>
      <c r="H5624" t="s">
        <v>24</v>
      </c>
      <c r="I5624" t="s">
        <v>1322</v>
      </c>
      <c r="J5624">
        <v>40</v>
      </c>
      <c r="K5624">
        <v>1361</v>
      </c>
      <c r="L5624">
        <v>54440</v>
      </c>
      <c r="M5624">
        <v>3.2404999999999999</v>
      </c>
      <c r="N5624">
        <v>129.62</v>
      </c>
      <c r="O5624">
        <v>0</v>
      </c>
      <c r="P5624">
        <v>0</v>
      </c>
      <c r="Q5624">
        <v>1364.2405000000001</v>
      </c>
      <c r="R5624">
        <v>54569.62</v>
      </c>
      <c r="S5624" t="s">
        <v>1428</v>
      </c>
    </row>
    <row r="5625" spans="1:19">
      <c r="A5625" t="s">
        <v>5562</v>
      </c>
      <c r="B5625">
        <v>44340</v>
      </c>
      <c r="C5625" t="s">
        <v>5563</v>
      </c>
      <c r="D5625" s="132">
        <v>44340</v>
      </c>
      <c r="E5625" t="s">
        <v>1429</v>
      </c>
      <c r="F5625" t="s">
        <v>23</v>
      </c>
      <c r="G5625" t="s">
        <v>1435</v>
      </c>
      <c r="H5625" t="s">
        <v>24</v>
      </c>
      <c r="I5625" t="s">
        <v>1420</v>
      </c>
      <c r="J5625">
        <v>5</v>
      </c>
      <c r="K5625">
        <v>9035</v>
      </c>
      <c r="L5625">
        <v>45175</v>
      </c>
      <c r="M5625">
        <v>21.511900000000001</v>
      </c>
      <c r="N5625">
        <v>107.5595</v>
      </c>
      <c r="O5625">
        <v>0</v>
      </c>
      <c r="P5625">
        <v>0</v>
      </c>
      <c r="Q5625">
        <v>9056.5118999999995</v>
      </c>
      <c r="R5625">
        <v>45282.559500000003</v>
      </c>
      <c r="S5625" t="s">
        <v>1428</v>
      </c>
    </row>
    <row r="5626" spans="1:19">
      <c r="A5626" t="s">
        <v>5562</v>
      </c>
      <c r="B5626">
        <v>44340</v>
      </c>
      <c r="C5626" t="s">
        <v>5563</v>
      </c>
      <c r="D5626" s="132">
        <v>44340</v>
      </c>
      <c r="E5626" t="s">
        <v>1429</v>
      </c>
      <c r="F5626" t="s">
        <v>23</v>
      </c>
      <c r="G5626" t="s">
        <v>1435</v>
      </c>
      <c r="H5626" t="s">
        <v>24</v>
      </c>
      <c r="I5626" t="s">
        <v>1407</v>
      </c>
      <c r="J5626">
        <v>10</v>
      </c>
      <c r="K5626">
        <v>5415</v>
      </c>
      <c r="L5626">
        <v>54150</v>
      </c>
      <c r="M5626">
        <v>12.892899999999999</v>
      </c>
      <c r="N5626">
        <v>128.929</v>
      </c>
      <c r="O5626">
        <v>0</v>
      </c>
      <c r="P5626">
        <v>0</v>
      </c>
      <c r="Q5626">
        <v>5427.8928999999998</v>
      </c>
      <c r="R5626">
        <v>54278.928999999996</v>
      </c>
      <c r="S5626" t="s">
        <v>1428</v>
      </c>
    </row>
    <row r="5627" spans="1:19">
      <c r="A5627" t="s">
        <v>5564</v>
      </c>
      <c r="B5627">
        <v>44340</v>
      </c>
      <c r="C5627" t="s">
        <v>5565</v>
      </c>
      <c r="D5627" s="132">
        <v>44340</v>
      </c>
      <c r="E5627" t="s">
        <v>1429</v>
      </c>
      <c r="F5627" t="s">
        <v>29</v>
      </c>
      <c r="G5627" t="s">
        <v>1092</v>
      </c>
      <c r="H5627" t="s">
        <v>24</v>
      </c>
      <c r="I5627" t="s">
        <v>1407</v>
      </c>
      <c r="J5627">
        <v>10</v>
      </c>
      <c r="K5627">
        <v>5415</v>
      </c>
      <c r="L5627">
        <v>54150</v>
      </c>
      <c r="M5627">
        <v>12.892899999999999</v>
      </c>
      <c r="N5627">
        <v>128.929</v>
      </c>
      <c r="O5627">
        <v>0</v>
      </c>
      <c r="P5627">
        <v>0</v>
      </c>
      <c r="Q5627">
        <v>5427.8928999999998</v>
      </c>
      <c r="R5627">
        <v>54278.928999999996</v>
      </c>
      <c r="S5627" t="s">
        <v>1428</v>
      </c>
    </row>
    <row r="5628" spans="1:19">
      <c r="A5628" t="s">
        <v>5566</v>
      </c>
      <c r="B5628">
        <v>44340</v>
      </c>
      <c r="C5628" t="s">
        <v>5567</v>
      </c>
      <c r="D5628" s="132">
        <v>44340</v>
      </c>
      <c r="E5628" t="s">
        <v>1429</v>
      </c>
      <c r="F5628" t="s">
        <v>28</v>
      </c>
      <c r="G5628" t="s">
        <v>1450</v>
      </c>
      <c r="H5628" t="s">
        <v>24</v>
      </c>
      <c r="I5628" t="s">
        <v>1379</v>
      </c>
      <c r="J5628">
        <v>100</v>
      </c>
      <c r="K5628">
        <v>1186</v>
      </c>
      <c r="L5628">
        <v>118600</v>
      </c>
      <c r="M5628">
        <v>2.8237999999999999</v>
      </c>
      <c r="N5628">
        <v>282.38</v>
      </c>
      <c r="O5628">
        <v>0</v>
      </c>
      <c r="P5628">
        <v>0</v>
      </c>
      <c r="Q5628">
        <v>1188.8237999999999</v>
      </c>
      <c r="R5628">
        <v>118882.38</v>
      </c>
      <c r="S5628" t="s">
        <v>1428</v>
      </c>
    </row>
    <row r="5629" spans="1:19">
      <c r="A5629" t="s">
        <v>5568</v>
      </c>
      <c r="B5629">
        <v>44340</v>
      </c>
      <c r="C5629" t="s">
        <v>5569</v>
      </c>
      <c r="D5629" s="132">
        <v>44340</v>
      </c>
      <c r="E5629" t="s">
        <v>1429</v>
      </c>
      <c r="F5629" t="s">
        <v>26</v>
      </c>
      <c r="G5629" t="s">
        <v>1447</v>
      </c>
      <c r="H5629" t="s">
        <v>24</v>
      </c>
      <c r="I5629" t="s">
        <v>1322</v>
      </c>
      <c r="J5629">
        <v>40</v>
      </c>
      <c r="K5629">
        <v>1361</v>
      </c>
      <c r="L5629">
        <v>54440</v>
      </c>
      <c r="M5629">
        <v>3.2404999999999999</v>
      </c>
      <c r="N5629">
        <v>129.62</v>
      </c>
      <c r="O5629">
        <v>0</v>
      </c>
      <c r="P5629">
        <v>0</v>
      </c>
      <c r="Q5629">
        <v>1364.2405000000001</v>
      </c>
      <c r="R5629">
        <v>54569.62</v>
      </c>
      <c r="S5629" t="s">
        <v>1428</v>
      </c>
    </row>
    <row r="5630" spans="1:19">
      <c r="A5630" t="s">
        <v>5568</v>
      </c>
      <c r="B5630">
        <v>44340</v>
      </c>
      <c r="C5630" t="s">
        <v>5569</v>
      </c>
      <c r="D5630" s="132">
        <v>44340</v>
      </c>
      <c r="E5630" t="s">
        <v>1429</v>
      </c>
      <c r="F5630" t="s">
        <v>26</v>
      </c>
      <c r="G5630" t="s">
        <v>1447</v>
      </c>
      <c r="H5630" t="s">
        <v>24</v>
      </c>
      <c r="I5630" t="s">
        <v>1319</v>
      </c>
      <c r="J5630">
        <v>40</v>
      </c>
      <c r="K5630">
        <v>1244</v>
      </c>
      <c r="L5630">
        <v>49760</v>
      </c>
      <c r="M5630">
        <v>2.9619</v>
      </c>
      <c r="N5630">
        <v>118.476</v>
      </c>
      <c r="O5630">
        <v>0</v>
      </c>
      <c r="P5630">
        <v>0</v>
      </c>
      <c r="Q5630">
        <v>1246.9619</v>
      </c>
      <c r="R5630">
        <v>49878.476000000002</v>
      </c>
      <c r="S5630" t="s">
        <v>1428</v>
      </c>
    </row>
    <row r="5631" spans="1:19">
      <c r="A5631" t="s">
        <v>5570</v>
      </c>
      <c r="B5631">
        <v>44340</v>
      </c>
      <c r="C5631" t="s">
        <v>5571</v>
      </c>
      <c r="D5631" s="132">
        <v>44340</v>
      </c>
      <c r="E5631" t="s">
        <v>1429</v>
      </c>
      <c r="F5631" t="s">
        <v>31</v>
      </c>
      <c r="G5631" t="s">
        <v>1050</v>
      </c>
      <c r="H5631" t="s">
        <v>24</v>
      </c>
      <c r="I5631" t="s">
        <v>1322</v>
      </c>
      <c r="J5631">
        <v>20</v>
      </c>
      <c r="K5631">
        <v>1361</v>
      </c>
      <c r="L5631">
        <v>27220</v>
      </c>
      <c r="M5631">
        <v>3.2404999999999999</v>
      </c>
      <c r="N5631">
        <v>64.81</v>
      </c>
      <c r="O5631">
        <v>0</v>
      </c>
      <c r="P5631">
        <v>0</v>
      </c>
      <c r="Q5631">
        <v>1364.2405000000001</v>
      </c>
      <c r="R5631">
        <v>27284.81</v>
      </c>
      <c r="S5631" t="s">
        <v>1428</v>
      </c>
    </row>
    <row r="5632" spans="1:19">
      <c r="A5632" t="s">
        <v>5570</v>
      </c>
      <c r="B5632">
        <v>44340</v>
      </c>
      <c r="C5632" t="s">
        <v>5571</v>
      </c>
      <c r="D5632" s="132">
        <v>44340</v>
      </c>
      <c r="E5632" t="s">
        <v>1429</v>
      </c>
      <c r="F5632" t="s">
        <v>31</v>
      </c>
      <c r="G5632" t="s">
        <v>1050</v>
      </c>
      <c r="H5632" t="s">
        <v>24</v>
      </c>
      <c r="I5632" t="s">
        <v>1319</v>
      </c>
      <c r="J5632">
        <v>40</v>
      </c>
      <c r="K5632">
        <v>1244</v>
      </c>
      <c r="L5632">
        <v>49760</v>
      </c>
      <c r="M5632">
        <v>2.9619</v>
      </c>
      <c r="N5632">
        <v>118.476</v>
      </c>
      <c r="O5632">
        <v>0</v>
      </c>
      <c r="P5632">
        <v>0</v>
      </c>
      <c r="Q5632">
        <v>1246.9619</v>
      </c>
      <c r="R5632">
        <v>49878.476000000002</v>
      </c>
      <c r="S5632" t="s">
        <v>1428</v>
      </c>
    </row>
    <row r="5633" spans="1:19">
      <c r="A5633" t="s">
        <v>5572</v>
      </c>
      <c r="B5633">
        <v>44340</v>
      </c>
      <c r="C5633" t="s">
        <v>5573</v>
      </c>
      <c r="D5633" s="132">
        <v>44340</v>
      </c>
      <c r="E5633" t="s">
        <v>1143</v>
      </c>
      <c r="F5633" t="s">
        <v>1409</v>
      </c>
      <c r="G5633" t="s">
        <v>1143</v>
      </c>
      <c r="H5633" t="s">
        <v>1143</v>
      </c>
      <c r="I5633" t="s">
        <v>1379</v>
      </c>
      <c r="J5633">
        <v>1</v>
      </c>
      <c r="K5633">
        <v>1203</v>
      </c>
      <c r="L5633">
        <v>1203</v>
      </c>
      <c r="M5633">
        <v>2.8643000000000001</v>
      </c>
      <c r="N5633">
        <v>2.8643000000000001</v>
      </c>
      <c r="O5633">
        <v>0</v>
      </c>
      <c r="P5633">
        <v>0</v>
      </c>
      <c r="Q5633">
        <v>1205.8643</v>
      </c>
      <c r="R5633">
        <v>1205.8643</v>
      </c>
      <c r="S5633" t="s">
        <v>1428</v>
      </c>
    </row>
    <row r="5634" spans="1:19">
      <c r="A5634" t="s">
        <v>5572</v>
      </c>
      <c r="B5634">
        <v>44340</v>
      </c>
      <c r="C5634" t="s">
        <v>5573</v>
      </c>
      <c r="D5634" s="132">
        <v>44340</v>
      </c>
      <c r="E5634" t="s">
        <v>1143</v>
      </c>
      <c r="F5634" t="s">
        <v>1409</v>
      </c>
      <c r="G5634" t="s">
        <v>1143</v>
      </c>
      <c r="H5634" t="s">
        <v>1143</v>
      </c>
      <c r="I5634" t="s">
        <v>1375</v>
      </c>
      <c r="J5634">
        <v>1</v>
      </c>
      <c r="K5634">
        <v>1420</v>
      </c>
      <c r="L5634">
        <v>1420</v>
      </c>
      <c r="M5634">
        <v>3.3809999999999998</v>
      </c>
      <c r="N5634">
        <v>3.3809999999999998</v>
      </c>
      <c r="O5634">
        <v>0</v>
      </c>
      <c r="P5634">
        <v>0</v>
      </c>
      <c r="Q5634">
        <v>1423.3810000000001</v>
      </c>
      <c r="R5634">
        <v>1423.3810000000001</v>
      </c>
      <c r="S5634" t="s">
        <v>1428</v>
      </c>
    </row>
    <row r="5635" spans="1:19">
      <c r="A5635" t="s">
        <v>5574</v>
      </c>
      <c r="B5635">
        <v>44340</v>
      </c>
      <c r="C5635" t="s">
        <v>5575</v>
      </c>
      <c r="D5635" s="132">
        <v>44340</v>
      </c>
      <c r="E5635" t="s">
        <v>1429</v>
      </c>
      <c r="F5635" t="s">
        <v>86</v>
      </c>
      <c r="G5635" t="s">
        <v>78</v>
      </c>
      <c r="H5635" t="s">
        <v>24</v>
      </c>
      <c r="I5635" t="s">
        <v>1344</v>
      </c>
      <c r="J5635">
        <v>10</v>
      </c>
      <c r="K5635">
        <v>9850</v>
      </c>
      <c r="L5635">
        <v>98500</v>
      </c>
      <c r="M5635">
        <v>23.452400000000001</v>
      </c>
      <c r="N5635">
        <v>234.524</v>
      </c>
      <c r="O5635">
        <v>0</v>
      </c>
      <c r="P5635">
        <v>0</v>
      </c>
      <c r="Q5635">
        <v>9873.4524000000001</v>
      </c>
      <c r="R5635">
        <v>98734.524000000005</v>
      </c>
      <c r="S5635" t="s">
        <v>1428</v>
      </c>
    </row>
    <row r="5636" spans="1:19">
      <c r="A5636" t="s">
        <v>5574</v>
      </c>
      <c r="B5636">
        <v>44340</v>
      </c>
      <c r="C5636" t="s">
        <v>5575</v>
      </c>
      <c r="D5636" s="132">
        <v>44340</v>
      </c>
      <c r="E5636" t="s">
        <v>1429</v>
      </c>
      <c r="F5636" t="s">
        <v>86</v>
      </c>
      <c r="G5636" t="s">
        <v>78</v>
      </c>
      <c r="H5636" t="s">
        <v>24</v>
      </c>
      <c r="I5636" t="s">
        <v>1420</v>
      </c>
      <c r="J5636">
        <v>20</v>
      </c>
      <c r="K5636">
        <v>9035</v>
      </c>
      <c r="L5636">
        <v>180700</v>
      </c>
      <c r="M5636">
        <v>21.511900000000001</v>
      </c>
      <c r="N5636">
        <v>430.238</v>
      </c>
      <c r="O5636">
        <v>0</v>
      </c>
      <c r="P5636">
        <v>0</v>
      </c>
      <c r="Q5636">
        <v>9056.5118999999995</v>
      </c>
      <c r="R5636">
        <v>181130.23800000001</v>
      </c>
      <c r="S5636" t="s">
        <v>1428</v>
      </c>
    </row>
    <row r="5637" spans="1:19">
      <c r="A5637" t="s">
        <v>5574</v>
      </c>
      <c r="B5637">
        <v>44340</v>
      </c>
      <c r="C5637" t="s">
        <v>5575</v>
      </c>
      <c r="D5637" s="132">
        <v>44340</v>
      </c>
      <c r="E5637" t="s">
        <v>1429</v>
      </c>
      <c r="F5637" t="s">
        <v>86</v>
      </c>
      <c r="G5637" t="s">
        <v>78</v>
      </c>
      <c r="H5637" t="s">
        <v>24</v>
      </c>
      <c r="I5637" t="s">
        <v>1407</v>
      </c>
      <c r="J5637">
        <v>20</v>
      </c>
      <c r="K5637">
        <v>5415</v>
      </c>
      <c r="L5637">
        <v>108300</v>
      </c>
      <c r="M5637">
        <v>12.892899999999999</v>
      </c>
      <c r="N5637">
        <v>257.858</v>
      </c>
      <c r="O5637">
        <v>0</v>
      </c>
      <c r="P5637">
        <v>0</v>
      </c>
      <c r="Q5637">
        <v>5427.8928999999998</v>
      </c>
      <c r="R5637">
        <v>108557.85799999999</v>
      </c>
      <c r="S5637" t="s">
        <v>1428</v>
      </c>
    </row>
    <row r="5638" spans="1:19">
      <c r="A5638" t="s">
        <v>5574</v>
      </c>
      <c r="B5638">
        <v>44340</v>
      </c>
      <c r="C5638" t="s">
        <v>5575</v>
      </c>
      <c r="D5638" s="132">
        <v>44340</v>
      </c>
      <c r="E5638" t="s">
        <v>1429</v>
      </c>
      <c r="F5638" t="s">
        <v>86</v>
      </c>
      <c r="G5638" t="s">
        <v>78</v>
      </c>
      <c r="H5638" t="s">
        <v>24</v>
      </c>
      <c r="I5638" t="s">
        <v>1379</v>
      </c>
      <c r="J5638">
        <v>60</v>
      </c>
      <c r="K5638">
        <v>1186</v>
      </c>
      <c r="L5638">
        <v>71160</v>
      </c>
      <c r="M5638">
        <v>2.8237999999999999</v>
      </c>
      <c r="N5638">
        <v>169.428</v>
      </c>
      <c r="O5638">
        <v>0</v>
      </c>
      <c r="P5638">
        <v>0</v>
      </c>
      <c r="Q5638">
        <v>1188.8237999999999</v>
      </c>
      <c r="R5638">
        <v>71329.428</v>
      </c>
      <c r="S5638" t="s">
        <v>1428</v>
      </c>
    </row>
    <row r="5639" spans="1:19">
      <c r="A5639" t="s">
        <v>5574</v>
      </c>
      <c r="B5639">
        <v>44340</v>
      </c>
      <c r="C5639" t="s">
        <v>5575</v>
      </c>
      <c r="D5639" s="132">
        <v>44340</v>
      </c>
      <c r="E5639" t="s">
        <v>1429</v>
      </c>
      <c r="F5639" t="s">
        <v>86</v>
      </c>
      <c r="G5639" t="s">
        <v>78</v>
      </c>
      <c r="H5639" t="s">
        <v>24</v>
      </c>
      <c r="I5639" t="s">
        <v>1156</v>
      </c>
      <c r="J5639">
        <v>20</v>
      </c>
      <c r="K5639">
        <v>1419</v>
      </c>
      <c r="L5639">
        <v>28380</v>
      </c>
      <c r="M5639">
        <v>3.3786</v>
      </c>
      <c r="N5639">
        <v>67.572000000000003</v>
      </c>
      <c r="O5639">
        <v>0</v>
      </c>
      <c r="P5639">
        <v>0</v>
      </c>
      <c r="Q5639">
        <v>1422.3786</v>
      </c>
      <c r="R5639">
        <v>28447.572</v>
      </c>
      <c r="S5639" t="s">
        <v>1428</v>
      </c>
    </row>
    <row r="5640" spans="1:19">
      <c r="A5640" t="s">
        <v>5574</v>
      </c>
      <c r="B5640">
        <v>44340</v>
      </c>
      <c r="C5640" t="s">
        <v>5575</v>
      </c>
      <c r="D5640" s="132">
        <v>44340</v>
      </c>
      <c r="E5640" t="s">
        <v>1429</v>
      </c>
      <c r="F5640" t="s">
        <v>86</v>
      </c>
      <c r="G5640" t="s">
        <v>78</v>
      </c>
      <c r="H5640" t="s">
        <v>24</v>
      </c>
      <c r="I5640" t="s">
        <v>1322</v>
      </c>
      <c r="J5640">
        <v>80</v>
      </c>
      <c r="K5640">
        <v>1361</v>
      </c>
      <c r="L5640">
        <v>108880</v>
      </c>
      <c r="M5640">
        <v>3.2404999999999999</v>
      </c>
      <c r="N5640">
        <v>259.24</v>
      </c>
      <c r="O5640">
        <v>0</v>
      </c>
      <c r="P5640">
        <v>0</v>
      </c>
      <c r="Q5640">
        <v>1364.2405000000001</v>
      </c>
      <c r="R5640">
        <v>109139.24</v>
      </c>
      <c r="S5640" t="s">
        <v>1428</v>
      </c>
    </row>
    <row r="5641" spans="1:19">
      <c r="A5641" t="s">
        <v>5574</v>
      </c>
      <c r="B5641">
        <v>44340</v>
      </c>
      <c r="C5641" t="s">
        <v>5575</v>
      </c>
      <c r="D5641" s="132">
        <v>44340</v>
      </c>
      <c r="E5641" t="s">
        <v>1429</v>
      </c>
      <c r="F5641" t="s">
        <v>86</v>
      </c>
      <c r="G5641" t="s">
        <v>78</v>
      </c>
      <c r="H5641" t="s">
        <v>24</v>
      </c>
      <c r="I5641" t="s">
        <v>1408</v>
      </c>
      <c r="J5641">
        <v>20</v>
      </c>
      <c r="K5641">
        <v>7760</v>
      </c>
      <c r="L5641">
        <v>155200</v>
      </c>
      <c r="M5641">
        <v>18.476199999999999</v>
      </c>
      <c r="N5641">
        <v>369.524</v>
      </c>
      <c r="O5641">
        <v>0</v>
      </c>
      <c r="P5641">
        <v>0</v>
      </c>
      <c r="Q5641">
        <v>7778.4762000000001</v>
      </c>
      <c r="R5641">
        <v>155569.524</v>
      </c>
      <c r="S5641" t="s">
        <v>1428</v>
      </c>
    </row>
    <row r="5642" spans="1:19">
      <c r="A5642" t="s">
        <v>5574</v>
      </c>
      <c r="B5642">
        <v>44340</v>
      </c>
      <c r="C5642" t="s">
        <v>5575</v>
      </c>
      <c r="D5642" s="132">
        <v>44340</v>
      </c>
      <c r="E5642" t="s">
        <v>1429</v>
      </c>
      <c r="F5642" t="s">
        <v>86</v>
      </c>
      <c r="G5642" t="s">
        <v>78</v>
      </c>
      <c r="H5642" t="s">
        <v>24</v>
      </c>
      <c r="I5642" t="s">
        <v>1475</v>
      </c>
      <c r="J5642">
        <v>10</v>
      </c>
      <c r="K5642">
        <v>9035</v>
      </c>
      <c r="L5642">
        <v>90350</v>
      </c>
      <c r="M5642">
        <v>21.511900000000001</v>
      </c>
      <c r="N5642">
        <v>215.119</v>
      </c>
      <c r="O5642">
        <v>0</v>
      </c>
      <c r="P5642">
        <v>0</v>
      </c>
      <c r="Q5642">
        <v>9056.5118999999995</v>
      </c>
      <c r="R5642">
        <v>90565.119000000006</v>
      </c>
      <c r="S5642" t="s">
        <v>1428</v>
      </c>
    </row>
    <row r="5643" spans="1:19">
      <c r="A5643" t="s">
        <v>5574</v>
      </c>
      <c r="B5643">
        <v>44340</v>
      </c>
      <c r="C5643" t="s">
        <v>5575</v>
      </c>
      <c r="D5643" s="132">
        <v>44340</v>
      </c>
      <c r="E5643" t="s">
        <v>1429</v>
      </c>
      <c r="F5643" t="s">
        <v>86</v>
      </c>
      <c r="G5643" t="s">
        <v>78</v>
      </c>
      <c r="H5643" t="s">
        <v>24</v>
      </c>
      <c r="I5643" t="s">
        <v>1153</v>
      </c>
      <c r="J5643">
        <v>10</v>
      </c>
      <c r="K5643">
        <v>9045</v>
      </c>
      <c r="L5643">
        <v>90450</v>
      </c>
      <c r="M5643">
        <v>21.535699999999999</v>
      </c>
      <c r="N5643">
        <v>215.357</v>
      </c>
      <c r="O5643">
        <v>0</v>
      </c>
      <c r="P5643">
        <v>0</v>
      </c>
      <c r="Q5643">
        <v>9066.5357000000004</v>
      </c>
      <c r="R5643">
        <v>90665.357000000004</v>
      </c>
      <c r="S5643" t="s">
        <v>1428</v>
      </c>
    </row>
    <row r="5644" spans="1:19">
      <c r="A5644" t="s">
        <v>5574</v>
      </c>
      <c r="B5644">
        <v>44340</v>
      </c>
      <c r="C5644" t="s">
        <v>5575</v>
      </c>
      <c r="D5644" s="132">
        <v>44340</v>
      </c>
      <c r="E5644" t="s">
        <v>1429</v>
      </c>
      <c r="F5644" t="s">
        <v>86</v>
      </c>
      <c r="G5644" t="s">
        <v>78</v>
      </c>
      <c r="H5644" t="s">
        <v>24</v>
      </c>
      <c r="I5644" t="s">
        <v>1375</v>
      </c>
      <c r="J5644">
        <v>80</v>
      </c>
      <c r="K5644">
        <v>1400</v>
      </c>
      <c r="L5644">
        <v>112000</v>
      </c>
      <c r="M5644">
        <v>3.3332999999999999</v>
      </c>
      <c r="N5644">
        <v>266.66399999999999</v>
      </c>
      <c r="O5644">
        <v>0</v>
      </c>
      <c r="P5644">
        <v>0</v>
      </c>
      <c r="Q5644">
        <v>1403.3333</v>
      </c>
      <c r="R5644">
        <v>112266.664</v>
      </c>
      <c r="S5644" t="s">
        <v>1428</v>
      </c>
    </row>
    <row r="5645" spans="1:19">
      <c r="A5645" t="s">
        <v>5574</v>
      </c>
      <c r="B5645">
        <v>44340</v>
      </c>
      <c r="C5645" t="s">
        <v>5575</v>
      </c>
      <c r="D5645" s="132">
        <v>44340</v>
      </c>
      <c r="E5645" t="s">
        <v>1429</v>
      </c>
      <c r="F5645" t="s">
        <v>86</v>
      </c>
      <c r="G5645" t="s">
        <v>78</v>
      </c>
      <c r="H5645" t="s">
        <v>24</v>
      </c>
      <c r="I5645" t="s">
        <v>1319</v>
      </c>
      <c r="J5645">
        <v>40</v>
      </c>
      <c r="K5645">
        <v>1244</v>
      </c>
      <c r="L5645">
        <v>49760</v>
      </c>
      <c r="M5645">
        <v>2.9619</v>
      </c>
      <c r="N5645">
        <v>118.476</v>
      </c>
      <c r="O5645">
        <v>0</v>
      </c>
      <c r="P5645">
        <v>0</v>
      </c>
      <c r="Q5645">
        <v>1246.9619</v>
      </c>
      <c r="R5645">
        <v>49878.476000000002</v>
      </c>
      <c r="S5645" t="s">
        <v>1428</v>
      </c>
    </row>
    <row r="5646" spans="1:19">
      <c r="A5646" t="s">
        <v>5576</v>
      </c>
      <c r="B5646">
        <v>44340</v>
      </c>
      <c r="C5646" t="s">
        <v>5577</v>
      </c>
      <c r="D5646" s="132">
        <v>44340</v>
      </c>
      <c r="E5646" t="s">
        <v>1429</v>
      </c>
      <c r="F5646" t="s">
        <v>85</v>
      </c>
      <c r="G5646" t="s">
        <v>1453</v>
      </c>
      <c r="H5646" t="s">
        <v>24</v>
      </c>
      <c r="I5646" t="s">
        <v>1322</v>
      </c>
      <c r="J5646">
        <v>10</v>
      </c>
      <c r="K5646">
        <v>1361</v>
      </c>
      <c r="L5646">
        <v>13610</v>
      </c>
      <c r="M5646">
        <v>3.2404999999999999</v>
      </c>
      <c r="N5646">
        <v>32.405000000000001</v>
      </c>
      <c r="O5646">
        <v>0</v>
      </c>
      <c r="P5646">
        <v>0</v>
      </c>
      <c r="Q5646">
        <v>1364.2405000000001</v>
      </c>
      <c r="R5646">
        <v>13642.405000000001</v>
      </c>
      <c r="S5646" t="s">
        <v>1428</v>
      </c>
    </row>
    <row r="5647" spans="1:19">
      <c r="A5647" t="s">
        <v>5576</v>
      </c>
      <c r="B5647">
        <v>44340</v>
      </c>
      <c r="C5647" t="s">
        <v>5577</v>
      </c>
      <c r="D5647" s="132">
        <v>44340</v>
      </c>
      <c r="E5647" t="s">
        <v>1429</v>
      </c>
      <c r="F5647" t="s">
        <v>85</v>
      </c>
      <c r="G5647" t="s">
        <v>1453</v>
      </c>
      <c r="H5647" t="s">
        <v>24</v>
      </c>
      <c r="I5647" t="s">
        <v>1379</v>
      </c>
      <c r="J5647">
        <v>20</v>
      </c>
      <c r="K5647">
        <v>1186</v>
      </c>
      <c r="L5647">
        <v>23720</v>
      </c>
      <c r="M5647">
        <v>2.8237999999999999</v>
      </c>
      <c r="N5647">
        <v>56.475999999999999</v>
      </c>
      <c r="O5647">
        <v>0</v>
      </c>
      <c r="P5647">
        <v>0</v>
      </c>
      <c r="Q5647">
        <v>1188.8237999999999</v>
      </c>
      <c r="R5647">
        <v>23776.475999999999</v>
      </c>
      <c r="S5647" t="s">
        <v>1428</v>
      </c>
    </row>
    <row r="5648" spans="1:19">
      <c r="A5648" t="s">
        <v>5578</v>
      </c>
      <c r="B5648">
        <v>44340</v>
      </c>
      <c r="C5648" t="s">
        <v>5579</v>
      </c>
      <c r="D5648" s="132">
        <v>44340</v>
      </c>
      <c r="E5648" t="s">
        <v>1429</v>
      </c>
      <c r="F5648" t="s">
        <v>34</v>
      </c>
      <c r="G5648" t="s">
        <v>1435</v>
      </c>
      <c r="H5648" t="s">
        <v>24</v>
      </c>
      <c r="I5648" t="s">
        <v>1319</v>
      </c>
      <c r="J5648">
        <v>10</v>
      </c>
      <c r="K5648">
        <v>1244</v>
      </c>
      <c r="L5648">
        <v>12440</v>
      </c>
      <c r="M5648">
        <v>2.9619</v>
      </c>
      <c r="N5648">
        <v>29.619</v>
      </c>
      <c r="O5648">
        <v>0</v>
      </c>
      <c r="P5648">
        <v>0</v>
      </c>
      <c r="Q5648">
        <v>1246.9619</v>
      </c>
      <c r="R5648">
        <v>12469.619000000001</v>
      </c>
      <c r="S5648" t="s">
        <v>1428</v>
      </c>
    </row>
    <row r="5649" spans="1:19">
      <c r="A5649" t="s">
        <v>5578</v>
      </c>
      <c r="B5649">
        <v>44340</v>
      </c>
      <c r="C5649" t="s">
        <v>5579</v>
      </c>
      <c r="D5649" s="132">
        <v>44340</v>
      </c>
      <c r="E5649" t="s">
        <v>1429</v>
      </c>
      <c r="F5649" t="s">
        <v>34</v>
      </c>
      <c r="G5649" t="s">
        <v>1435</v>
      </c>
      <c r="H5649" t="s">
        <v>24</v>
      </c>
      <c r="I5649" t="s">
        <v>1408</v>
      </c>
      <c r="J5649">
        <v>10</v>
      </c>
      <c r="K5649">
        <v>7760</v>
      </c>
      <c r="L5649">
        <v>77600</v>
      </c>
      <c r="M5649">
        <v>18.476199999999999</v>
      </c>
      <c r="N5649">
        <v>184.762</v>
      </c>
      <c r="O5649">
        <v>0</v>
      </c>
      <c r="P5649">
        <v>0</v>
      </c>
      <c r="Q5649">
        <v>7778.4762000000001</v>
      </c>
      <c r="R5649">
        <v>77784.762000000002</v>
      </c>
      <c r="S5649" t="s">
        <v>1428</v>
      </c>
    </row>
    <row r="5650" spans="1:19">
      <c r="A5650" t="s">
        <v>5580</v>
      </c>
      <c r="B5650">
        <v>44340</v>
      </c>
      <c r="C5650" t="s">
        <v>5581</v>
      </c>
      <c r="D5650" s="132">
        <v>44340</v>
      </c>
      <c r="E5650" t="s">
        <v>1429</v>
      </c>
      <c r="F5650" t="s">
        <v>27</v>
      </c>
      <c r="G5650" t="s">
        <v>1092</v>
      </c>
      <c r="H5650" t="s">
        <v>24</v>
      </c>
      <c r="I5650" t="s">
        <v>1322</v>
      </c>
      <c r="J5650">
        <v>20</v>
      </c>
      <c r="K5650">
        <v>1361</v>
      </c>
      <c r="L5650">
        <v>27220</v>
      </c>
      <c r="M5650">
        <v>3.2404999999999999</v>
      </c>
      <c r="N5650">
        <v>64.81</v>
      </c>
      <c r="O5650">
        <v>0</v>
      </c>
      <c r="P5650">
        <v>0</v>
      </c>
      <c r="Q5650">
        <v>1364.2405000000001</v>
      </c>
      <c r="R5650">
        <v>27284.81</v>
      </c>
      <c r="S5650" t="s">
        <v>1428</v>
      </c>
    </row>
    <row r="5651" spans="1:19">
      <c r="A5651" t="s">
        <v>5580</v>
      </c>
      <c r="B5651">
        <v>44340</v>
      </c>
      <c r="C5651" t="s">
        <v>5581</v>
      </c>
      <c r="D5651" s="132">
        <v>44340</v>
      </c>
      <c r="E5651" t="s">
        <v>1429</v>
      </c>
      <c r="F5651" t="s">
        <v>27</v>
      </c>
      <c r="G5651" t="s">
        <v>1092</v>
      </c>
      <c r="H5651" t="s">
        <v>24</v>
      </c>
      <c r="I5651" t="s">
        <v>1319</v>
      </c>
      <c r="J5651">
        <v>20</v>
      </c>
      <c r="K5651">
        <v>1244</v>
      </c>
      <c r="L5651">
        <v>24880</v>
      </c>
      <c r="M5651">
        <v>2.9619</v>
      </c>
      <c r="N5651">
        <v>59.238</v>
      </c>
      <c r="O5651">
        <v>0</v>
      </c>
      <c r="P5651">
        <v>0</v>
      </c>
      <c r="Q5651">
        <v>1246.9619</v>
      </c>
      <c r="R5651">
        <v>24939.238000000001</v>
      </c>
      <c r="S5651" t="s">
        <v>1428</v>
      </c>
    </row>
    <row r="5652" spans="1:19">
      <c r="A5652" t="s">
        <v>5582</v>
      </c>
      <c r="B5652">
        <v>44340</v>
      </c>
      <c r="C5652" t="s">
        <v>5583</v>
      </c>
      <c r="D5652" s="132">
        <v>44340</v>
      </c>
      <c r="E5652" t="s">
        <v>1429</v>
      </c>
      <c r="F5652" t="s">
        <v>931</v>
      </c>
      <c r="G5652" t="s">
        <v>1014</v>
      </c>
      <c r="H5652" t="s">
        <v>1433</v>
      </c>
      <c r="I5652" t="s">
        <v>1156</v>
      </c>
      <c r="J5652">
        <v>20</v>
      </c>
      <c r="K5652">
        <v>1419</v>
      </c>
      <c r="L5652">
        <v>28380</v>
      </c>
      <c r="M5652">
        <v>3.379</v>
      </c>
      <c r="N5652">
        <v>67.58</v>
      </c>
      <c r="O5652">
        <v>0</v>
      </c>
      <c r="P5652">
        <v>0</v>
      </c>
      <c r="Q5652">
        <v>1422.3786</v>
      </c>
      <c r="R5652">
        <v>28447.572</v>
      </c>
      <c r="S5652" t="s">
        <v>1428</v>
      </c>
    </row>
    <row r="5653" spans="1:19">
      <c r="A5653" t="s">
        <v>5582</v>
      </c>
      <c r="B5653">
        <v>44340</v>
      </c>
      <c r="C5653" t="s">
        <v>5583</v>
      </c>
      <c r="D5653" s="132">
        <v>44340</v>
      </c>
      <c r="E5653" t="s">
        <v>1429</v>
      </c>
      <c r="F5653" t="s">
        <v>931</v>
      </c>
      <c r="G5653" t="s">
        <v>1014</v>
      </c>
      <c r="H5653" t="s">
        <v>1433</v>
      </c>
      <c r="I5653" t="s">
        <v>1344</v>
      </c>
      <c r="J5653">
        <v>5</v>
      </c>
      <c r="K5653">
        <v>9850</v>
      </c>
      <c r="L5653">
        <v>49250</v>
      </c>
      <c r="M5653">
        <v>23.452000000000002</v>
      </c>
      <c r="N5653">
        <v>117.26</v>
      </c>
      <c r="O5653">
        <v>0</v>
      </c>
      <c r="P5653">
        <v>0</v>
      </c>
      <c r="Q5653">
        <v>9873.4524000000001</v>
      </c>
      <c r="R5653">
        <v>49367.262000000002</v>
      </c>
      <c r="S5653" t="s">
        <v>1428</v>
      </c>
    </row>
    <row r="5654" spans="1:19">
      <c r="A5654" t="s">
        <v>5584</v>
      </c>
      <c r="B5654">
        <v>44340</v>
      </c>
      <c r="C5654" t="s">
        <v>5585</v>
      </c>
      <c r="D5654" s="132">
        <v>44340</v>
      </c>
      <c r="E5654" t="s">
        <v>1429</v>
      </c>
      <c r="F5654" t="s">
        <v>83</v>
      </c>
      <c r="G5654" t="s">
        <v>1099</v>
      </c>
      <c r="H5654" t="s">
        <v>24</v>
      </c>
      <c r="I5654" t="s">
        <v>1407</v>
      </c>
      <c r="J5654">
        <v>5</v>
      </c>
      <c r="K5654">
        <v>5415</v>
      </c>
      <c r="L5654">
        <v>27075</v>
      </c>
      <c r="M5654">
        <v>12.892899999999999</v>
      </c>
      <c r="N5654">
        <v>64.464500000000001</v>
      </c>
      <c r="O5654">
        <v>0</v>
      </c>
      <c r="P5654">
        <v>0</v>
      </c>
      <c r="Q5654">
        <v>5427.8928999999998</v>
      </c>
      <c r="R5654">
        <v>27139.464499999998</v>
      </c>
      <c r="S5654" t="s">
        <v>1428</v>
      </c>
    </row>
    <row r="5655" spans="1:19">
      <c r="A5655" t="s">
        <v>5584</v>
      </c>
      <c r="B5655">
        <v>44340</v>
      </c>
      <c r="C5655" t="s">
        <v>5585</v>
      </c>
      <c r="D5655" s="132">
        <v>44340</v>
      </c>
      <c r="E5655" t="s">
        <v>1429</v>
      </c>
      <c r="F5655" t="s">
        <v>83</v>
      </c>
      <c r="G5655" t="s">
        <v>1099</v>
      </c>
      <c r="H5655" t="s">
        <v>24</v>
      </c>
      <c r="I5655" t="s">
        <v>1420</v>
      </c>
      <c r="J5655">
        <v>10</v>
      </c>
      <c r="K5655">
        <v>9035</v>
      </c>
      <c r="L5655">
        <v>90350</v>
      </c>
      <c r="M5655">
        <v>21.511900000000001</v>
      </c>
      <c r="N5655">
        <v>215.119</v>
      </c>
      <c r="O5655">
        <v>0</v>
      </c>
      <c r="P5655">
        <v>0</v>
      </c>
      <c r="Q5655">
        <v>9056.5118999999995</v>
      </c>
      <c r="R5655">
        <v>90565.119000000006</v>
      </c>
      <c r="S5655" t="s">
        <v>1428</v>
      </c>
    </row>
    <row r="5656" spans="1:19">
      <c r="A5656" t="s">
        <v>5584</v>
      </c>
      <c r="B5656">
        <v>44340</v>
      </c>
      <c r="C5656" t="s">
        <v>5585</v>
      </c>
      <c r="D5656" s="132">
        <v>44340</v>
      </c>
      <c r="E5656" t="s">
        <v>1429</v>
      </c>
      <c r="F5656" t="s">
        <v>83</v>
      </c>
      <c r="G5656" t="s">
        <v>1099</v>
      </c>
      <c r="H5656" t="s">
        <v>24</v>
      </c>
      <c r="I5656" t="s">
        <v>1379</v>
      </c>
      <c r="J5656">
        <v>25</v>
      </c>
      <c r="K5656">
        <v>1186</v>
      </c>
      <c r="L5656">
        <v>29650</v>
      </c>
      <c r="M5656">
        <v>2.8237999999999999</v>
      </c>
      <c r="N5656">
        <v>70.594999999999999</v>
      </c>
      <c r="O5656">
        <v>0</v>
      </c>
      <c r="P5656">
        <v>0</v>
      </c>
      <c r="Q5656">
        <v>1188.8237999999999</v>
      </c>
      <c r="R5656">
        <v>29720.595000000001</v>
      </c>
      <c r="S5656" t="s">
        <v>1428</v>
      </c>
    </row>
    <row r="5657" spans="1:19">
      <c r="A5657" t="s">
        <v>5584</v>
      </c>
      <c r="B5657">
        <v>44340</v>
      </c>
      <c r="C5657" t="s">
        <v>5585</v>
      </c>
      <c r="D5657" s="132">
        <v>44340</v>
      </c>
      <c r="E5657" t="s">
        <v>1429</v>
      </c>
      <c r="F5657" t="s">
        <v>83</v>
      </c>
      <c r="G5657" t="s">
        <v>1099</v>
      </c>
      <c r="H5657" t="s">
        <v>24</v>
      </c>
      <c r="I5657" t="s">
        <v>1408</v>
      </c>
      <c r="J5657">
        <v>15</v>
      </c>
      <c r="K5657">
        <v>7760</v>
      </c>
      <c r="L5657">
        <v>116400</v>
      </c>
      <c r="M5657">
        <v>18.476199999999999</v>
      </c>
      <c r="N5657">
        <v>277.14299999999997</v>
      </c>
      <c r="O5657">
        <v>0</v>
      </c>
      <c r="P5657">
        <v>0</v>
      </c>
      <c r="Q5657">
        <v>7778.4762000000001</v>
      </c>
      <c r="R5657">
        <v>116677.143</v>
      </c>
      <c r="S5657" t="s">
        <v>1428</v>
      </c>
    </row>
    <row r="5658" spans="1:19">
      <c r="A5658" t="s">
        <v>5584</v>
      </c>
      <c r="B5658">
        <v>44340</v>
      </c>
      <c r="C5658" t="s">
        <v>5585</v>
      </c>
      <c r="D5658" s="132">
        <v>44340</v>
      </c>
      <c r="E5658" t="s">
        <v>1429</v>
      </c>
      <c r="F5658" t="s">
        <v>83</v>
      </c>
      <c r="G5658" t="s">
        <v>1099</v>
      </c>
      <c r="H5658" t="s">
        <v>24</v>
      </c>
      <c r="I5658" t="s">
        <v>1156</v>
      </c>
      <c r="J5658">
        <v>25</v>
      </c>
      <c r="K5658">
        <v>1419</v>
      </c>
      <c r="L5658">
        <v>35475</v>
      </c>
      <c r="M5658">
        <v>3.3786</v>
      </c>
      <c r="N5658">
        <v>84.465000000000003</v>
      </c>
      <c r="O5658">
        <v>0</v>
      </c>
      <c r="P5658">
        <v>0</v>
      </c>
      <c r="Q5658">
        <v>1422.3786</v>
      </c>
      <c r="R5658">
        <v>35559.464999999997</v>
      </c>
      <c r="S5658" t="s">
        <v>1428</v>
      </c>
    </row>
    <row r="5659" spans="1:19">
      <c r="A5659" t="s">
        <v>5584</v>
      </c>
      <c r="B5659">
        <v>44340</v>
      </c>
      <c r="C5659" t="s">
        <v>5585</v>
      </c>
      <c r="D5659" s="132">
        <v>44340</v>
      </c>
      <c r="E5659" t="s">
        <v>1429</v>
      </c>
      <c r="F5659" t="s">
        <v>83</v>
      </c>
      <c r="G5659" t="s">
        <v>1099</v>
      </c>
      <c r="H5659" t="s">
        <v>24</v>
      </c>
      <c r="I5659" t="s">
        <v>1344</v>
      </c>
      <c r="J5659">
        <v>20</v>
      </c>
      <c r="K5659">
        <v>9850</v>
      </c>
      <c r="L5659">
        <v>197000</v>
      </c>
      <c r="M5659">
        <v>23.452400000000001</v>
      </c>
      <c r="N5659">
        <v>469.048</v>
      </c>
      <c r="O5659">
        <v>0</v>
      </c>
      <c r="P5659">
        <v>0</v>
      </c>
      <c r="Q5659">
        <v>9873.4524000000001</v>
      </c>
      <c r="R5659">
        <v>197469.04800000001</v>
      </c>
      <c r="S5659" t="s">
        <v>1428</v>
      </c>
    </row>
    <row r="5660" spans="1:19">
      <c r="A5660" t="s">
        <v>5584</v>
      </c>
      <c r="B5660">
        <v>44340</v>
      </c>
      <c r="C5660" t="s">
        <v>5585</v>
      </c>
      <c r="D5660" s="132">
        <v>44340</v>
      </c>
      <c r="E5660" t="s">
        <v>1429</v>
      </c>
      <c r="F5660" t="s">
        <v>83</v>
      </c>
      <c r="G5660" t="s">
        <v>1099</v>
      </c>
      <c r="H5660" t="s">
        <v>24</v>
      </c>
      <c r="I5660" t="s">
        <v>1475</v>
      </c>
      <c r="J5660">
        <v>10</v>
      </c>
      <c r="K5660">
        <v>9035</v>
      </c>
      <c r="L5660">
        <v>90350</v>
      </c>
      <c r="M5660">
        <v>21.511900000000001</v>
      </c>
      <c r="N5660">
        <v>215.119</v>
      </c>
      <c r="O5660">
        <v>0</v>
      </c>
      <c r="P5660">
        <v>0</v>
      </c>
      <c r="Q5660">
        <v>9056.5118999999995</v>
      </c>
      <c r="R5660">
        <v>90565.119000000006</v>
      </c>
      <c r="S5660" t="s">
        <v>1428</v>
      </c>
    </row>
    <row r="5661" spans="1:19">
      <c r="A5661" t="s">
        <v>5584</v>
      </c>
      <c r="B5661">
        <v>44340</v>
      </c>
      <c r="C5661" t="s">
        <v>5585</v>
      </c>
      <c r="D5661" s="132">
        <v>44340</v>
      </c>
      <c r="E5661" t="s">
        <v>1429</v>
      </c>
      <c r="F5661" t="s">
        <v>83</v>
      </c>
      <c r="G5661" t="s">
        <v>1099</v>
      </c>
      <c r="H5661" t="s">
        <v>24</v>
      </c>
      <c r="I5661" t="s">
        <v>1153</v>
      </c>
      <c r="J5661">
        <v>10</v>
      </c>
      <c r="K5661">
        <v>9045</v>
      </c>
      <c r="L5661">
        <v>90450</v>
      </c>
      <c r="M5661">
        <v>21.535699999999999</v>
      </c>
      <c r="N5661">
        <v>215.357</v>
      </c>
      <c r="O5661">
        <v>0</v>
      </c>
      <c r="P5661">
        <v>0</v>
      </c>
      <c r="Q5661">
        <v>9066.5357000000004</v>
      </c>
      <c r="R5661">
        <v>90665.357000000004</v>
      </c>
      <c r="S5661" t="s">
        <v>1428</v>
      </c>
    </row>
    <row r="5662" spans="1:19">
      <c r="A5662" t="s">
        <v>5586</v>
      </c>
      <c r="B5662">
        <v>44340</v>
      </c>
      <c r="C5662" t="s">
        <v>5587</v>
      </c>
      <c r="D5662" s="132">
        <v>44340</v>
      </c>
      <c r="E5662" t="s">
        <v>1429</v>
      </c>
      <c r="F5662" t="s">
        <v>14</v>
      </c>
      <c r="G5662" t="s">
        <v>1437</v>
      </c>
      <c r="H5662" t="s">
        <v>24</v>
      </c>
      <c r="I5662" t="s">
        <v>1375</v>
      </c>
      <c r="J5662">
        <v>20</v>
      </c>
      <c r="K5662">
        <v>1400</v>
      </c>
      <c r="L5662">
        <v>28000</v>
      </c>
      <c r="M5662">
        <v>3.3332999999999999</v>
      </c>
      <c r="N5662">
        <v>66.665999999999997</v>
      </c>
      <c r="O5662">
        <v>0</v>
      </c>
      <c r="P5662">
        <v>0</v>
      </c>
      <c r="Q5662">
        <v>1403.3333</v>
      </c>
      <c r="R5662">
        <v>28066.666000000001</v>
      </c>
      <c r="S5662" t="s">
        <v>1428</v>
      </c>
    </row>
    <row r="5663" spans="1:19">
      <c r="A5663" t="s">
        <v>5586</v>
      </c>
      <c r="B5663">
        <v>44340</v>
      </c>
      <c r="C5663" t="s">
        <v>5587</v>
      </c>
      <c r="D5663" s="132">
        <v>44340</v>
      </c>
      <c r="E5663" t="s">
        <v>1429</v>
      </c>
      <c r="F5663" t="s">
        <v>14</v>
      </c>
      <c r="G5663" t="s">
        <v>1437</v>
      </c>
      <c r="H5663" t="s">
        <v>24</v>
      </c>
      <c r="I5663" t="s">
        <v>1322</v>
      </c>
      <c r="J5663">
        <v>20</v>
      </c>
      <c r="K5663">
        <v>1361</v>
      </c>
      <c r="L5663">
        <v>27220</v>
      </c>
      <c r="M5663">
        <v>3.2404999999999999</v>
      </c>
      <c r="N5663">
        <v>64.81</v>
      </c>
      <c r="O5663">
        <v>0</v>
      </c>
      <c r="P5663">
        <v>0</v>
      </c>
      <c r="Q5663">
        <v>1364.2405000000001</v>
      </c>
      <c r="R5663">
        <v>27284.81</v>
      </c>
      <c r="S5663" t="s">
        <v>1428</v>
      </c>
    </row>
    <row r="5664" spans="1:19">
      <c r="A5664" t="s">
        <v>5588</v>
      </c>
      <c r="B5664">
        <v>44340</v>
      </c>
      <c r="C5664" t="s">
        <v>5589</v>
      </c>
      <c r="D5664" s="132">
        <v>44340</v>
      </c>
      <c r="E5664" t="s">
        <v>1429</v>
      </c>
      <c r="F5664" t="s">
        <v>29</v>
      </c>
      <c r="G5664" t="s">
        <v>1092</v>
      </c>
      <c r="H5664" t="s">
        <v>24</v>
      </c>
      <c r="I5664" t="s">
        <v>1407</v>
      </c>
      <c r="J5664">
        <v>2</v>
      </c>
      <c r="K5664">
        <v>5415</v>
      </c>
      <c r="L5664">
        <v>10830</v>
      </c>
      <c r="M5664">
        <v>12.893000000000001</v>
      </c>
      <c r="N5664">
        <v>25.786000000000001</v>
      </c>
      <c r="O5664">
        <v>0</v>
      </c>
      <c r="P5664">
        <v>0</v>
      </c>
      <c r="Q5664">
        <v>5427.8928999999998</v>
      </c>
      <c r="R5664">
        <v>10855.7858</v>
      </c>
      <c r="S5664" t="s">
        <v>1428</v>
      </c>
    </row>
    <row r="5665" spans="1:19">
      <c r="A5665" t="s">
        <v>5590</v>
      </c>
      <c r="B5665">
        <v>44340</v>
      </c>
      <c r="C5665" t="s">
        <v>5591</v>
      </c>
      <c r="D5665" s="132">
        <v>44340</v>
      </c>
      <c r="E5665" t="s">
        <v>1426</v>
      </c>
      <c r="F5665" t="s">
        <v>1457</v>
      </c>
      <c r="G5665" t="s">
        <v>1427</v>
      </c>
      <c r="H5665" t="s">
        <v>1426</v>
      </c>
      <c r="I5665" t="s">
        <v>1408</v>
      </c>
      <c r="J5665">
        <v>1</v>
      </c>
      <c r="K5665">
        <v>7760</v>
      </c>
      <c r="L5665">
        <v>7760</v>
      </c>
      <c r="M5665">
        <v>0</v>
      </c>
      <c r="N5665">
        <v>0</v>
      </c>
      <c r="O5665">
        <v>0</v>
      </c>
      <c r="P5665">
        <v>0</v>
      </c>
      <c r="Q5665">
        <v>7760</v>
      </c>
      <c r="R5665">
        <v>7760</v>
      </c>
      <c r="S5665" t="s">
        <v>1428</v>
      </c>
    </row>
    <row r="5666" spans="1:19">
      <c r="A5666" t="s">
        <v>5592</v>
      </c>
      <c r="B5666">
        <v>44340</v>
      </c>
      <c r="C5666" t="s">
        <v>5593</v>
      </c>
      <c r="D5666" s="132">
        <v>44340</v>
      </c>
      <c r="E5666" t="s">
        <v>1426</v>
      </c>
      <c r="F5666" t="s">
        <v>5594</v>
      </c>
      <c r="G5666" t="s">
        <v>1443</v>
      </c>
      <c r="H5666" t="s">
        <v>1426</v>
      </c>
      <c r="I5666" t="s">
        <v>1319</v>
      </c>
      <c r="J5666">
        <v>1</v>
      </c>
      <c r="K5666">
        <v>1255</v>
      </c>
      <c r="L5666">
        <v>1255</v>
      </c>
      <c r="M5666">
        <v>0</v>
      </c>
      <c r="N5666">
        <v>0</v>
      </c>
      <c r="O5666">
        <v>0</v>
      </c>
      <c r="P5666">
        <v>0</v>
      </c>
      <c r="Q5666">
        <v>1255</v>
      </c>
      <c r="R5666">
        <v>1255</v>
      </c>
      <c r="S5666" t="s">
        <v>1428</v>
      </c>
    </row>
    <row r="5667" spans="1:19">
      <c r="A5667" t="s">
        <v>5592</v>
      </c>
      <c r="B5667">
        <v>44340</v>
      </c>
      <c r="C5667" t="s">
        <v>5593</v>
      </c>
      <c r="D5667" s="132">
        <v>44340</v>
      </c>
      <c r="E5667" t="s">
        <v>1426</v>
      </c>
      <c r="F5667" t="s">
        <v>5594</v>
      </c>
      <c r="G5667" t="s">
        <v>1443</v>
      </c>
      <c r="H5667" t="s">
        <v>1426</v>
      </c>
      <c r="I5667" t="s">
        <v>1356</v>
      </c>
      <c r="J5667">
        <v>1</v>
      </c>
      <c r="K5667">
        <v>6650</v>
      </c>
      <c r="L5667">
        <v>6650</v>
      </c>
      <c r="M5667">
        <v>0</v>
      </c>
      <c r="N5667">
        <v>0</v>
      </c>
      <c r="O5667">
        <v>0</v>
      </c>
      <c r="P5667">
        <v>0</v>
      </c>
      <c r="Q5667">
        <v>6650</v>
      </c>
      <c r="R5667">
        <v>6650</v>
      </c>
      <c r="S5667" t="s">
        <v>1428</v>
      </c>
    </row>
    <row r="5668" spans="1:19">
      <c r="A5668" t="s">
        <v>5592</v>
      </c>
      <c r="B5668">
        <v>44340</v>
      </c>
      <c r="C5668" t="s">
        <v>5593</v>
      </c>
      <c r="D5668" s="132">
        <v>44340</v>
      </c>
      <c r="E5668" t="s">
        <v>1426</v>
      </c>
      <c r="F5668" t="s">
        <v>5594</v>
      </c>
      <c r="G5668" t="s">
        <v>1443</v>
      </c>
      <c r="H5668" t="s">
        <v>1426</v>
      </c>
      <c r="I5668" t="s">
        <v>1408</v>
      </c>
      <c r="J5668">
        <v>1</v>
      </c>
      <c r="K5668">
        <v>7800</v>
      </c>
      <c r="L5668">
        <v>7800</v>
      </c>
      <c r="M5668">
        <v>0</v>
      </c>
      <c r="N5668">
        <v>0</v>
      </c>
      <c r="O5668">
        <v>0</v>
      </c>
      <c r="P5668">
        <v>0</v>
      </c>
      <c r="Q5668">
        <v>7800</v>
      </c>
      <c r="R5668">
        <v>7800</v>
      </c>
      <c r="S5668" t="s">
        <v>1428</v>
      </c>
    </row>
    <row r="5669" spans="1:19">
      <c r="B5669"/>
      <c r="D5669"/>
    </row>
    <row r="5670" spans="1:19">
      <c r="B5670"/>
      <c r="D5670"/>
    </row>
    <row r="5671" spans="1:19">
      <c r="B5671"/>
      <c r="D5671"/>
    </row>
    <row r="5672" spans="1:19">
      <c r="B5672"/>
      <c r="D5672"/>
    </row>
    <row r="5673" spans="1:19">
      <c r="B5673"/>
      <c r="D5673"/>
    </row>
    <row r="5674" spans="1:19">
      <c r="B5674"/>
      <c r="D5674"/>
    </row>
    <row r="5675" spans="1:19">
      <c r="B5675"/>
      <c r="D5675"/>
    </row>
    <row r="5676" spans="1:19">
      <c r="B5676"/>
      <c r="D5676"/>
    </row>
    <row r="5677" spans="1:19">
      <c r="B5677"/>
      <c r="D5677"/>
    </row>
    <row r="5678" spans="1:19">
      <c r="B5678"/>
      <c r="D5678"/>
    </row>
    <row r="5679" spans="1:19">
      <c r="B5679"/>
      <c r="D5679"/>
    </row>
    <row r="5680" spans="1:19">
      <c r="B5680"/>
      <c r="D5680"/>
    </row>
    <row r="5681" spans="2:4">
      <c r="B5681"/>
      <c r="D5681"/>
    </row>
    <row r="5682" spans="2:4">
      <c r="B5682"/>
      <c r="D5682"/>
    </row>
    <row r="5683" spans="2:4">
      <c r="B5683"/>
      <c r="D5683"/>
    </row>
    <row r="5684" spans="2:4">
      <c r="B5684"/>
      <c r="D5684"/>
    </row>
    <row r="5685" spans="2:4">
      <c r="B5685"/>
      <c r="D5685"/>
    </row>
    <row r="5686" spans="2:4">
      <c r="B5686"/>
      <c r="D5686"/>
    </row>
    <row r="5687" spans="2:4">
      <c r="B5687"/>
      <c r="D5687"/>
    </row>
    <row r="5688" spans="2:4">
      <c r="B5688"/>
      <c r="D5688"/>
    </row>
    <row r="5689" spans="2:4">
      <c r="B5689"/>
      <c r="D5689"/>
    </row>
    <row r="5690" spans="2:4">
      <c r="B5690"/>
      <c r="D5690"/>
    </row>
    <row r="5691" spans="2:4">
      <c r="B5691"/>
      <c r="D5691"/>
    </row>
    <row r="5692" spans="2:4">
      <c r="B5692"/>
      <c r="D5692"/>
    </row>
    <row r="5693" spans="2:4">
      <c r="B5693"/>
      <c r="D5693"/>
    </row>
    <row r="5694" spans="2:4">
      <c r="B5694"/>
      <c r="D5694"/>
    </row>
    <row r="5695" spans="2:4">
      <c r="B5695"/>
      <c r="D5695"/>
    </row>
    <row r="5696" spans="2:4">
      <c r="B5696"/>
      <c r="D5696"/>
    </row>
    <row r="5697" spans="2:4">
      <c r="B5697"/>
      <c r="D5697"/>
    </row>
    <row r="5698" spans="2:4">
      <c r="B5698"/>
      <c r="D5698"/>
    </row>
    <row r="5699" spans="2:4">
      <c r="B5699"/>
      <c r="D5699"/>
    </row>
    <row r="5700" spans="2:4">
      <c r="B5700"/>
      <c r="D5700"/>
    </row>
    <row r="5701" spans="2:4">
      <c r="B5701"/>
      <c r="D5701"/>
    </row>
    <row r="5702" spans="2:4">
      <c r="B5702"/>
      <c r="D5702"/>
    </row>
    <row r="5703" spans="2:4">
      <c r="B5703"/>
      <c r="D5703"/>
    </row>
    <row r="5704" spans="2:4">
      <c r="B5704"/>
      <c r="D5704"/>
    </row>
    <row r="5705" spans="2:4">
      <c r="B5705"/>
      <c r="D5705"/>
    </row>
    <row r="5706" spans="2:4">
      <c r="B5706"/>
      <c r="D5706"/>
    </row>
    <row r="5707" spans="2:4">
      <c r="B5707"/>
      <c r="D5707"/>
    </row>
    <row r="5708" spans="2:4">
      <c r="B5708"/>
      <c r="D5708"/>
    </row>
    <row r="5709" spans="2:4">
      <c r="B5709"/>
      <c r="D5709"/>
    </row>
    <row r="5710" spans="2:4">
      <c r="B5710"/>
      <c r="D5710"/>
    </row>
    <row r="5711" spans="2:4">
      <c r="B5711"/>
      <c r="D5711"/>
    </row>
    <row r="5712" spans="2:4">
      <c r="B5712"/>
      <c r="D5712"/>
    </row>
    <row r="5713" spans="2:4">
      <c r="B5713"/>
      <c r="D5713"/>
    </row>
    <row r="5714" spans="2:4">
      <c r="B5714"/>
      <c r="D5714"/>
    </row>
    <row r="5715" spans="2:4">
      <c r="B5715"/>
      <c r="D5715"/>
    </row>
    <row r="5716" spans="2:4">
      <c r="B5716"/>
      <c r="D5716"/>
    </row>
    <row r="5717" spans="2:4">
      <c r="B5717"/>
      <c r="D5717"/>
    </row>
    <row r="5718" spans="2:4">
      <c r="B5718"/>
      <c r="D5718"/>
    </row>
    <row r="5719" spans="2:4">
      <c r="B5719"/>
      <c r="D5719"/>
    </row>
    <row r="5720" spans="2:4">
      <c r="B5720"/>
      <c r="D5720"/>
    </row>
    <row r="5721" spans="2:4">
      <c r="B5721"/>
      <c r="D5721"/>
    </row>
    <row r="5722" spans="2:4">
      <c r="B5722"/>
      <c r="D5722"/>
    </row>
    <row r="5723" spans="2:4">
      <c r="B5723"/>
      <c r="D5723"/>
    </row>
    <row r="5724" spans="2:4">
      <c r="B5724"/>
      <c r="D5724"/>
    </row>
    <row r="5725" spans="2:4">
      <c r="B5725"/>
      <c r="D5725"/>
    </row>
    <row r="5726" spans="2:4">
      <c r="B5726"/>
      <c r="D5726"/>
    </row>
    <row r="5727" spans="2:4">
      <c r="B5727"/>
      <c r="D5727"/>
    </row>
    <row r="5728" spans="2:4">
      <c r="B5728"/>
      <c r="D5728"/>
    </row>
    <row r="5729" spans="2:4">
      <c r="B5729"/>
      <c r="D5729"/>
    </row>
    <row r="5730" spans="2:4">
      <c r="B5730"/>
      <c r="D5730"/>
    </row>
    <row r="5731" spans="2:4">
      <c r="B5731"/>
      <c r="D5731"/>
    </row>
    <row r="5732" spans="2:4">
      <c r="B5732"/>
      <c r="D5732"/>
    </row>
    <row r="5733" spans="2:4">
      <c r="B5733"/>
      <c r="D5733"/>
    </row>
    <row r="5734" spans="2:4">
      <c r="B5734"/>
      <c r="D5734"/>
    </row>
    <row r="5735" spans="2:4">
      <c r="B5735"/>
      <c r="D5735"/>
    </row>
    <row r="5736" spans="2:4">
      <c r="B5736"/>
      <c r="D5736"/>
    </row>
    <row r="5737" spans="2:4">
      <c r="B5737"/>
      <c r="D5737"/>
    </row>
    <row r="5738" spans="2:4">
      <c r="B5738"/>
      <c r="D5738"/>
    </row>
    <row r="5739" spans="2:4">
      <c r="B5739"/>
      <c r="D5739"/>
    </row>
    <row r="5740" spans="2:4">
      <c r="B5740"/>
      <c r="D5740"/>
    </row>
    <row r="5741" spans="2:4">
      <c r="B5741"/>
      <c r="D5741"/>
    </row>
    <row r="5742" spans="2:4">
      <c r="B5742"/>
      <c r="D5742"/>
    </row>
    <row r="5743" spans="2:4">
      <c r="B5743"/>
      <c r="D5743"/>
    </row>
    <row r="5744" spans="2:4">
      <c r="B5744"/>
      <c r="D5744"/>
    </row>
    <row r="5745" spans="2:4">
      <c r="B5745"/>
      <c r="D5745"/>
    </row>
    <row r="5746" spans="2:4">
      <c r="B5746"/>
      <c r="D5746"/>
    </row>
    <row r="5747" spans="2:4">
      <c r="B5747"/>
      <c r="D5747"/>
    </row>
    <row r="5748" spans="2:4">
      <c r="B5748"/>
      <c r="D5748"/>
    </row>
    <row r="5749" spans="2:4">
      <c r="B5749"/>
      <c r="D5749"/>
    </row>
    <row r="5750" spans="2:4">
      <c r="B5750"/>
      <c r="D5750"/>
    </row>
    <row r="5751" spans="2:4">
      <c r="B5751"/>
      <c r="D5751"/>
    </row>
    <row r="5752" spans="2:4">
      <c r="B5752"/>
      <c r="D5752"/>
    </row>
    <row r="5753" spans="2:4">
      <c r="B5753"/>
      <c r="D5753"/>
    </row>
    <row r="5754" spans="2:4">
      <c r="B5754"/>
      <c r="D5754"/>
    </row>
    <row r="5755" spans="2:4">
      <c r="B5755"/>
      <c r="D5755"/>
    </row>
    <row r="5756" spans="2:4">
      <c r="B5756"/>
      <c r="D5756"/>
    </row>
    <row r="5757" spans="2:4">
      <c r="B5757"/>
      <c r="D5757"/>
    </row>
    <row r="5758" spans="2:4">
      <c r="B5758"/>
      <c r="D5758"/>
    </row>
    <row r="5759" spans="2:4">
      <c r="B5759"/>
      <c r="D5759"/>
    </row>
    <row r="5760" spans="2:4">
      <c r="B5760"/>
      <c r="D5760"/>
    </row>
    <row r="5761" spans="2:4">
      <c r="B5761"/>
      <c r="D5761"/>
    </row>
    <row r="5762" spans="2:4">
      <c r="B5762"/>
      <c r="D5762"/>
    </row>
    <row r="5763" spans="2:4">
      <c r="B5763"/>
      <c r="D5763"/>
    </row>
    <row r="5764" spans="2:4">
      <c r="B5764"/>
      <c r="D5764"/>
    </row>
    <row r="5765" spans="2:4">
      <c r="B5765"/>
      <c r="D5765"/>
    </row>
    <row r="5766" spans="2:4">
      <c r="B5766"/>
      <c r="D5766"/>
    </row>
    <row r="5767" spans="2:4">
      <c r="B5767"/>
      <c r="D5767"/>
    </row>
    <row r="5768" spans="2:4">
      <c r="B5768"/>
      <c r="D5768"/>
    </row>
    <row r="5769" spans="2:4">
      <c r="B5769"/>
      <c r="D5769"/>
    </row>
    <row r="5770" spans="2:4">
      <c r="B5770"/>
      <c r="D5770"/>
    </row>
    <row r="5771" spans="2:4">
      <c r="B5771"/>
      <c r="D5771"/>
    </row>
    <row r="5772" spans="2:4">
      <c r="B5772"/>
      <c r="D5772"/>
    </row>
    <row r="5773" spans="2:4">
      <c r="B5773"/>
      <c r="D5773"/>
    </row>
    <row r="5774" spans="2:4">
      <c r="B5774"/>
      <c r="D5774"/>
    </row>
    <row r="5775" spans="2:4">
      <c r="B5775"/>
      <c r="D5775"/>
    </row>
    <row r="5776" spans="2:4">
      <c r="B5776"/>
      <c r="D5776"/>
    </row>
    <row r="5777" spans="2:4">
      <c r="B5777"/>
      <c r="D5777"/>
    </row>
    <row r="5778" spans="2:4">
      <c r="B5778"/>
      <c r="D5778"/>
    </row>
    <row r="5779" spans="2:4">
      <c r="B5779"/>
      <c r="D5779"/>
    </row>
    <row r="5780" spans="2:4">
      <c r="B5780"/>
      <c r="D5780"/>
    </row>
    <row r="5781" spans="2:4">
      <c r="B5781"/>
      <c r="D5781"/>
    </row>
    <row r="5782" spans="2:4">
      <c r="B5782"/>
      <c r="D5782"/>
    </row>
    <row r="5783" spans="2:4">
      <c r="B5783"/>
      <c r="D5783"/>
    </row>
    <row r="5784" spans="2:4">
      <c r="B5784"/>
      <c r="D5784"/>
    </row>
    <row r="5785" spans="2:4">
      <c r="B5785"/>
      <c r="D5785"/>
    </row>
    <row r="5786" spans="2:4">
      <c r="B5786"/>
      <c r="D5786"/>
    </row>
    <row r="5787" spans="2:4">
      <c r="B5787"/>
      <c r="D5787"/>
    </row>
    <row r="5788" spans="2:4">
      <c r="B5788"/>
      <c r="D5788"/>
    </row>
    <row r="5789" spans="2:4">
      <c r="B5789"/>
      <c r="D5789"/>
    </row>
    <row r="5790" spans="2:4">
      <c r="B5790"/>
      <c r="D5790"/>
    </row>
    <row r="5791" spans="2:4">
      <c r="B5791"/>
      <c r="D5791"/>
    </row>
    <row r="5792" spans="2:4">
      <c r="B5792"/>
      <c r="D5792"/>
    </row>
    <row r="5793" spans="2:4">
      <c r="B5793"/>
      <c r="D5793"/>
    </row>
    <row r="5794" spans="2:4">
      <c r="B5794"/>
      <c r="D5794"/>
    </row>
    <row r="5795" spans="2:4">
      <c r="B5795"/>
      <c r="D5795"/>
    </row>
    <row r="5796" spans="2:4">
      <c r="B5796"/>
      <c r="D5796"/>
    </row>
    <row r="5797" spans="2:4">
      <c r="B5797"/>
      <c r="D5797"/>
    </row>
    <row r="5798" spans="2:4">
      <c r="B5798"/>
      <c r="D5798"/>
    </row>
    <row r="5799" spans="2:4">
      <c r="B5799"/>
      <c r="D5799"/>
    </row>
    <row r="5800" spans="2:4">
      <c r="B5800"/>
      <c r="D5800"/>
    </row>
    <row r="5801" spans="2:4">
      <c r="B5801"/>
      <c r="D5801"/>
    </row>
    <row r="5802" spans="2:4">
      <c r="B5802"/>
      <c r="D5802"/>
    </row>
    <row r="5803" spans="2:4">
      <c r="B5803"/>
      <c r="D5803"/>
    </row>
    <row r="5804" spans="2:4">
      <c r="B5804"/>
      <c r="D5804"/>
    </row>
    <row r="5805" spans="2:4">
      <c r="B5805"/>
      <c r="D5805"/>
    </row>
    <row r="5806" spans="2:4">
      <c r="B5806"/>
      <c r="D5806"/>
    </row>
    <row r="5807" spans="2:4">
      <c r="B5807"/>
      <c r="D5807"/>
    </row>
    <row r="5808" spans="2:4">
      <c r="B5808"/>
      <c r="D5808"/>
    </row>
    <row r="5809" spans="2:4">
      <c r="B5809"/>
      <c r="D5809"/>
    </row>
    <row r="5810" spans="2:4">
      <c r="B5810"/>
      <c r="D5810"/>
    </row>
    <row r="5811" spans="2:4">
      <c r="B5811"/>
      <c r="D5811"/>
    </row>
    <row r="5812" spans="2:4">
      <c r="B5812"/>
      <c r="D5812"/>
    </row>
    <row r="5813" spans="2:4">
      <c r="B5813"/>
      <c r="D5813"/>
    </row>
    <row r="5814" spans="2:4">
      <c r="B5814"/>
      <c r="D5814"/>
    </row>
    <row r="5815" spans="2:4">
      <c r="B5815"/>
      <c r="D5815"/>
    </row>
    <row r="5816" spans="2:4">
      <c r="B5816"/>
      <c r="D5816"/>
    </row>
    <row r="5817" spans="2:4">
      <c r="B5817"/>
      <c r="D5817"/>
    </row>
    <row r="5818" spans="2:4">
      <c r="B5818"/>
      <c r="D5818"/>
    </row>
    <row r="5819" spans="2:4">
      <c r="B5819"/>
      <c r="D5819"/>
    </row>
    <row r="5820" spans="2:4">
      <c r="B5820"/>
      <c r="D5820"/>
    </row>
    <row r="5821" spans="2:4">
      <c r="B5821"/>
      <c r="D5821"/>
    </row>
    <row r="5822" spans="2:4">
      <c r="B5822"/>
      <c r="D5822"/>
    </row>
    <row r="5823" spans="2:4">
      <c r="B5823"/>
      <c r="D5823"/>
    </row>
    <row r="5824" spans="2:4">
      <c r="B5824"/>
      <c r="D5824"/>
    </row>
    <row r="5825" spans="2:4">
      <c r="B5825"/>
      <c r="D5825"/>
    </row>
    <row r="5826" spans="2:4">
      <c r="B5826"/>
      <c r="D5826"/>
    </row>
    <row r="5827" spans="2:4">
      <c r="B5827"/>
      <c r="D5827"/>
    </row>
    <row r="5828" spans="2:4">
      <c r="B5828"/>
      <c r="D5828"/>
    </row>
    <row r="5829" spans="2:4">
      <c r="B5829"/>
      <c r="D5829"/>
    </row>
    <row r="5830" spans="2:4">
      <c r="B5830"/>
      <c r="D5830"/>
    </row>
    <row r="5831" spans="2:4">
      <c r="B5831"/>
      <c r="D5831"/>
    </row>
    <row r="5832" spans="2:4">
      <c r="B5832"/>
      <c r="D5832"/>
    </row>
    <row r="5833" spans="2:4">
      <c r="B5833"/>
      <c r="D5833"/>
    </row>
    <row r="5834" spans="2:4">
      <c r="B5834"/>
      <c r="D5834"/>
    </row>
    <row r="5835" spans="2:4">
      <c r="B5835"/>
      <c r="D5835"/>
    </row>
    <row r="5836" spans="2:4">
      <c r="B5836"/>
      <c r="D5836"/>
    </row>
    <row r="5837" spans="2:4">
      <c r="B5837"/>
      <c r="D5837"/>
    </row>
    <row r="5838" spans="2:4">
      <c r="B5838"/>
      <c r="D5838"/>
    </row>
    <row r="5839" spans="2:4">
      <c r="B5839"/>
      <c r="D5839"/>
    </row>
    <row r="5840" spans="2:4">
      <c r="B5840"/>
      <c r="D5840"/>
    </row>
    <row r="5841" spans="2:4">
      <c r="B5841"/>
      <c r="D5841"/>
    </row>
    <row r="5842" spans="2:4">
      <c r="B5842"/>
      <c r="D5842"/>
    </row>
    <row r="5843" spans="2:4">
      <c r="B5843"/>
      <c r="D5843"/>
    </row>
    <row r="5844" spans="2:4">
      <c r="B5844"/>
      <c r="D5844"/>
    </row>
    <row r="5845" spans="2:4">
      <c r="B5845"/>
      <c r="D5845"/>
    </row>
    <row r="5846" spans="2:4">
      <c r="B5846"/>
      <c r="D5846"/>
    </row>
    <row r="5847" spans="2:4">
      <c r="B5847"/>
      <c r="D5847"/>
    </row>
    <row r="5848" spans="2:4">
      <c r="B5848"/>
      <c r="D5848"/>
    </row>
    <row r="5849" spans="2:4">
      <c r="B5849"/>
      <c r="D5849"/>
    </row>
    <row r="5850" spans="2:4">
      <c r="B5850"/>
      <c r="D5850"/>
    </row>
    <row r="5851" spans="2:4">
      <c r="B5851"/>
      <c r="D5851"/>
    </row>
    <row r="5852" spans="2:4">
      <c r="B5852"/>
      <c r="D5852"/>
    </row>
    <row r="5853" spans="2:4">
      <c r="B5853"/>
      <c r="D5853"/>
    </row>
    <row r="5854" spans="2:4">
      <c r="B5854"/>
      <c r="D5854"/>
    </row>
    <row r="5855" spans="2:4">
      <c r="B5855"/>
      <c r="D5855"/>
    </row>
    <row r="5856" spans="2:4">
      <c r="B5856"/>
      <c r="D5856"/>
    </row>
    <row r="5857" spans="2:4">
      <c r="B5857"/>
      <c r="D5857"/>
    </row>
    <row r="5858" spans="2:4">
      <c r="B5858"/>
      <c r="D5858"/>
    </row>
    <row r="5859" spans="2:4">
      <c r="B5859"/>
      <c r="D5859"/>
    </row>
    <row r="5860" spans="2:4">
      <c r="B5860"/>
      <c r="D5860"/>
    </row>
    <row r="5861" spans="2:4">
      <c r="B5861"/>
      <c r="D5861"/>
    </row>
    <row r="5862" spans="2:4">
      <c r="B5862"/>
      <c r="D5862"/>
    </row>
    <row r="5863" spans="2:4">
      <c r="B5863"/>
      <c r="D5863"/>
    </row>
    <row r="5864" spans="2:4">
      <c r="B5864"/>
      <c r="D5864"/>
    </row>
    <row r="5865" spans="2:4">
      <c r="B5865"/>
      <c r="D5865"/>
    </row>
    <row r="5866" spans="2:4">
      <c r="B5866"/>
      <c r="D5866"/>
    </row>
    <row r="5867" spans="2:4">
      <c r="B5867"/>
      <c r="D5867"/>
    </row>
    <row r="5868" spans="2:4">
      <c r="B5868"/>
      <c r="D5868"/>
    </row>
    <row r="5869" spans="2:4">
      <c r="B5869"/>
      <c r="D5869"/>
    </row>
    <row r="5870" spans="2:4">
      <c r="B5870"/>
      <c r="D5870"/>
    </row>
    <row r="5871" spans="2:4">
      <c r="B5871"/>
      <c r="D5871"/>
    </row>
    <row r="5872" spans="2:4">
      <c r="B5872"/>
      <c r="D5872"/>
    </row>
    <row r="5873" spans="2:4">
      <c r="B5873"/>
      <c r="D5873"/>
    </row>
    <row r="5874" spans="2:4">
      <c r="B5874"/>
      <c r="D5874"/>
    </row>
    <row r="5875" spans="2:4">
      <c r="B5875"/>
      <c r="D5875"/>
    </row>
    <row r="5876" spans="2:4">
      <c r="B5876"/>
      <c r="D5876"/>
    </row>
    <row r="5877" spans="2:4">
      <c r="B5877"/>
      <c r="D5877"/>
    </row>
    <row r="5878" spans="2:4">
      <c r="B5878"/>
      <c r="D5878"/>
    </row>
    <row r="5879" spans="2:4">
      <c r="B5879"/>
      <c r="D5879"/>
    </row>
    <row r="5880" spans="2:4">
      <c r="B5880"/>
      <c r="D5880"/>
    </row>
    <row r="5881" spans="2:4">
      <c r="B5881"/>
      <c r="D5881"/>
    </row>
    <row r="5882" spans="2:4">
      <c r="B5882"/>
      <c r="D5882"/>
    </row>
    <row r="5883" spans="2:4">
      <c r="B5883"/>
      <c r="D5883"/>
    </row>
    <row r="5884" spans="2:4">
      <c r="B5884"/>
      <c r="D5884"/>
    </row>
    <row r="5885" spans="2:4">
      <c r="B5885"/>
      <c r="D5885"/>
    </row>
    <row r="5886" spans="2:4">
      <c r="B5886"/>
      <c r="D5886"/>
    </row>
    <row r="5887" spans="2:4">
      <c r="B5887"/>
      <c r="D5887"/>
    </row>
    <row r="5888" spans="2:4">
      <c r="B5888"/>
      <c r="D5888"/>
    </row>
    <row r="5889" spans="2:4">
      <c r="B5889"/>
      <c r="D5889"/>
    </row>
    <row r="5890" spans="2:4">
      <c r="B5890"/>
      <c r="D5890"/>
    </row>
    <row r="5891" spans="2:4">
      <c r="B5891"/>
      <c r="D5891"/>
    </row>
    <row r="5892" spans="2:4">
      <c r="B5892"/>
      <c r="D5892"/>
    </row>
    <row r="5893" spans="2:4">
      <c r="B5893"/>
      <c r="D5893"/>
    </row>
    <row r="5894" spans="2:4">
      <c r="B5894"/>
      <c r="D5894"/>
    </row>
    <row r="5895" spans="2:4">
      <c r="B5895"/>
      <c r="D5895"/>
    </row>
    <row r="5896" spans="2:4">
      <c r="B5896"/>
      <c r="D5896"/>
    </row>
    <row r="5897" spans="2:4">
      <c r="B5897"/>
      <c r="D5897"/>
    </row>
    <row r="5898" spans="2:4">
      <c r="B5898"/>
      <c r="D5898"/>
    </row>
    <row r="5899" spans="2:4">
      <c r="B5899"/>
      <c r="D5899"/>
    </row>
    <row r="5900" spans="2:4">
      <c r="B5900"/>
      <c r="D5900"/>
    </row>
    <row r="5901" spans="2:4">
      <c r="B5901"/>
      <c r="D5901"/>
    </row>
    <row r="5902" spans="2:4">
      <c r="B5902"/>
      <c r="D5902"/>
    </row>
    <row r="5903" spans="2:4">
      <c r="B5903"/>
      <c r="D5903"/>
    </row>
    <row r="5904" spans="2:4">
      <c r="B5904"/>
      <c r="D5904"/>
    </row>
    <row r="5905" spans="2:4">
      <c r="B5905"/>
      <c r="D5905"/>
    </row>
    <row r="5906" spans="2:4">
      <c r="B5906"/>
      <c r="D5906"/>
    </row>
    <row r="5907" spans="2:4">
      <c r="B5907"/>
      <c r="D5907"/>
    </row>
    <row r="5908" spans="2:4">
      <c r="B5908"/>
      <c r="D5908"/>
    </row>
    <row r="5909" spans="2:4">
      <c r="B5909"/>
      <c r="D5909"/>
    </row>
    <row r="5910" spans="2:4">
      <c r="B5910"/>
      <c r="D5910"/>
    </row>
    <row r="5911" spans="2:4">
      <c r="B5911"/>
      <c r="D5911"/>
    </row>
    <row r="5912" spans="2:4">
      <c r="B5912"/>
      <c r="D5912"/>
    </row>
    <row r="5913" spans="2:4">
      <c r="B5913"/>
      <c r="D5913"/>
    </row>
    <row r="5914" spans="2:4">
      <c r="B5914"/>
      <c r="D5914"/>
    </row>
    <row r="5915" spans="2:4">
      <c r="B5915"/>
      <c r="D5915"/>
    </row>
    <row r="5916" spans="2:4">
      <c r="B5916"/>
      <c r="D5916"/>
    </row>
    <row r="5917" spans="2:4">
      <c r="B5917"/>
      <c r="D5917"/>
    </row>
    <row r="5918" spans="2:4">
      <c r="B5918"/>
      <c r="D5918"/>
    </row>
    <row r="5919" spans="2:4">
      <c r="B5919"/>
      <c r="D5919"/>
    </row>
    <row r="5920" spans="2:4">
      <c r="B5920"/>
      <c r="D5920"/>
    </row>
    <row r="5921" spans="2:4">
      <c r="B5921"/>
      <c r="D5921"/>
    </row>
    <row r="5922" spans="2:4">
      <c r="B5922"/>
      <c r="D5922"/>
    </row>
    <row r="5923" spans="2:4">
      <c r="B5923"/>
      <c r="D5923"/>
    </row>
    <row r="5924" spans="2:4">
      <c r="B5924"/>
      <c r="D5924"/>
    </row>
    <row r="5925" spans="2:4">
      <c r="B5925"/>
      <c r="D5925"/>
    </row>
    <row r="5926" spans="2:4">
      <c r="B5926"/>
      <c r="D5926"/>
    </row>
    <row r="5927" spans="2:4">
      <c r="B5927"/>
      <c r="D5927"/>
    </row>
    <row r="5928" spans="2:4">
      <c r="B5928"/>
      <c r="D5928"/>
    </row>
    <row r="5929" spans="2:4">
      <c r="B5929"/>
      <c r="D5929"/>
    </row>
    <row r="5930" spans="2:4">
      <c r="B5930"/>
      <c r="D5930"/>
    </row>
    <row r="5931" spans="2:4">
      <c r="B5931"/>
      <c r="D5931"/>
    </row>
    <row r="5932" spans="2:4">
      <c r="B5932"/>
      <c r="D5932"/>
    </row>
    <row r="5933" spans="2:4">
      <c r="B5933"/>
      <c r="D5933"/>
    </row>
    <row r="5934" spans="2:4">
      <c r="B5934"/>
      <c r="D5934"/>
    </row>
    <row r="5935" spans="2:4">
      <c r="B5935"/>
      <c r="D5935"/>
    </row>
    <row r="5936" spans="2:4">
      <c r="B5936"/>
      <c r="D5936"/>
    </row>
    <row r="5937" spans="2:4">
      <c r="B5937"/>
      <c r="D5937"/>
    </row>
    <row r="5938" spans="2:4">
      <c r="B5938"/>
      <c r="D5938"/>
    </row>
    <row r="5939" spans="2:4">
      <c r="B5939"/>
      <c r="D5939"/>
    </row>
    <row r="5940" spans="2:4">
      <c r="B5940"/>
      <c r="D5940"/>
    </row>
    <row r="5941" spans="2:4">
      <c r="B5941"/>
      <c r="D5941"/>
    </row>
    <row r="5942" spans="2:4">
      <c r="B5942"/>
      <c r="D5942"/>
    </row>
    <row r="5943" spans="2:4">
      <c r="B5943"/>
      <c r="D5943"/>
    </row>
    <row r="5944" spans="2:4">
      <c r="B5944"/>
      <c r="D5944"/>
    </row>
    <row r="5945" spans="2:4">
      <c r="B5945"/>
      <c r="D5945"/>
    </row>
    <row r="5946" spans="2:4">
      <c r="B5946"/>
      <c r="D5946"/>
    </row>
    <row r="5947" spans="2:4">
      <c r="B5947"/>
      <c r="D5947"/>
    </row>
    <row r="5948" spans="2:4">
      <c r="B5948"/>
      <c r="D5948"/>
    </row>
    <row r="5949" spans="2:4">
      <c r="B5949"/>
      <c r="D5949"/>
    </row>
    <row r="5950" spans="2:4">
      <c r="B5950"/>
      <c r="D5950"/>
    </row>
    <row r="5951" spans="2:4">
      <c r="B5951"/>
      <c r="D5951"/>
    </row>
    <row r="5952" spans="2:4">
      <c r="B5952"/>
      <c r="D5952"/>
    </row>
    <row r="5953" spans="2:4">
      <c r="B5953"/>
      <c r="D5953"/>
    </row>
    <row r="5954" spans="2:4">
      <c r="B5954"/>
      <c r="D5954"/>
    </row>
    <row r="5955" spans="2:4">
      <c r="B5955"/>
      <c r="D5955"/>
    </row>
    <row r="5956" spans="2:4">
      <c r="B5956"/>
      <c r="D5956"/>
    </row>
    <row r="5957" spans="2:4">
      <c r="B5957"/>
      <c r="D5957"/>
    </row>
    <row r="5958" spans="2:4">
      <c r="B5958"/>
      <c r="D5958"/>
    </row>
    <row r="5959" spans="2:4">
      <c r="B5959"/>
      <c r="D5959"/>
    </row>
    <row r="5960" spans="2:4">
      <c r="B5960"/>
      <c r="D5960"/>
    </row>
    <row r="5961" spans="2:4">
      <c r="B5961"/>
      <c r="D5961"/>
    </row>
    <row r="5962" spans="2:4">
      <c r="B5962"/>
      <c r="D5962"/>
    </row>
    <row r="5963" spans="2:4">
      <c r="B5963"/>
      <c r="D5963"/>
    </row>
    <row r="5964" spans="2:4">
      <c r="B5964"/>
      <c r="D5964"/>
    </row>
    <row r="5965" spans="2:4">
      <c r="B5965"/>
      <c r="D5965"/>
    </row>
    <row r="5966" spans="2:4">
      <c r="B5966"/>
      <c r="D5966"/>
    </row>
    <row r="5967" spans="2:4">
      <c r="B5967"/>
      <c r="D5967"/>
    </row>
    <row r="5968" spans="2:4">
      <c r="B5968"/>
      <c r="D5968"/>
    </row>
    <row r="5969" spans="2:4">
      <c r="B5969"/>
      <c r="D5969"/>
    </row>
    <row r="5970" spans="2:4">
      <c r="B5970"/>
      <c r="D5970"/>
    </row>
    <row r="5971" spans="2:4">
      <c r="B5971"/>
      <c r="D5971"/>
    </row>
    <row r="5972" spans="2:4">
      <c r="B5972"/>
      <c r="D5972"/>
    </row>
    <row r="5973" spans="2:4">
      <c r="B5973"/>
      <c r="D5973"/>
    </row>
    <row r="5974" spans="2:4">
      <c r="B5974"/>
      <c r="D5974"/>
    </row>
    <row r="5975" spans="2:4">
      <c r="B5975"/>
      <c r="D5975"/>
    </row>
    <row r="5976" spans="2:4">
      <c r="B5976"/>
      <c r="D5976"/>
    </row>
    <row r="5977" spans="2:4">
      <c r="B5977"/>
      <c r="D5977"/>
    </row>
    <row r="5978" spans="2:4">
      <c r="B5978"/>
      <c r="D5978"/>
    </row>
    <row r="5979" spans="2:4">
      <c r="B5979"/>
      <c r="D5979"/>
    </row>
    <row r="5980" spans="2:4">
      <c r="B5980"/>
      <c r="D5980"/>
    </row>
    <row r="5981" spans="2:4">
      <c r="B5981"/>
      <c r="D5981"/>
    </row>
    <row r="5982" spans="2:4">
      <c r="B5982"/>
      <c r="D5982"/>
    </row>
    <row r="5983" spans="2:4">
      <c r="B5983"/>
      <c r="D5983"/>
    </row>
    <row r="5984" spans="2:4">
      <c r="B5984"/>
      <c r="D5984"/>
    </row>
    <row r="5985" spans="2:4">
      <c r="B5985"/>
      <c r="D5985"/>
    </row>
    <row r="5986" spans="2:4">
      <c r="B5986"/>
      <c r="D5986"/>
    </row>
    <row r="5987" spans="2:4">
      <c r="B5987"/>
      <c r="D5987"/>
    </row>
    <row r="5988" spans="2:4">
      <c r="B5988"/>
      <c r="D5988"/>
    </row>
    <row r="5989" spans="2:4">
      <c r="B5989"/>
      <c r="D5989"/>
    </row>
    <row r="5990" spans="2:4">
      <c r="B5990"/>
      <c r="D5990"/>
    </row>
    <row r="5991" spans="2:4">
      <c r="B5991"/>
      <c r="D5991"/>
    </row>
    <row r="5992" spans="2:4">
      <c r="B5992"/>
      <c r="D5992"/>
    </row>
    <row r="5993" spans="2:4">
      <c r="B5993"/>
      <c r="D5993"/>
    </row>
    <row r="5994" spans="2:4">
      <c r="B5994"/>
      <c r="D5994"/>
    </row>
    <row r="5995" spans="2:4">
      <c r="B5995"/>
      <c r="D5995"/>
    </row>
    <row r="5996" spans="2:4">
      <c r="B5996"/>
      <c r="D5996"/>
    </row>
    <row r="5997" spans="2:4">
      <c r="B5997"/>
      <c r="D5997"/>
    </row>
    <row r="5998" spans="2:4">
      <c r="B5998"/>
      <c r="D5998"/>
    </row>
    <row r="5999" spans="2:4">
      <c r="B5999"/>
      <c r="D5999"/>
    </row>
    <row r="6000" spans="2:4">
      <c r="B6000"/>
      <c r="D6000"/>
    </row>
    <row r="6001" spans="2:4">
      <c r="B6001"/>
      <c r="D6001"/>
    </row>
    <row r="6002" spans="2:4">
      <c r="B6002"/>
      <c r="D6002"/>
    </row>
    <row r="6003" spans="2:4">
      <c r="B6003"/>
      <c r="D6003"/>
    </row>
    <row r="6004" spans="2:4">
      <c r="B6004"/>
      <c r="D6004"/>
    </row>
    <row r="6005" spans="2:4">
      <c r="B6005"/>
      <c r="D6005"/>
    </row>
    <row r="6006" spans="2:4">
      <c r="B6006"/>
      <c r="D6006"/>
    </row>
    <row r="6007" spans="2:4">
      <c r="B6007"/>
      <c r="D6007"/>
    </row>
    <row r="6008" spans="2:4">
      <c r="B6008"/>
      <c r="D6008"/>
    </row>
    <row r="6009" spans="2:4">
      <c r="B6009"/>
      <c r="D6009"/>
    </row>
    <row r="6010" spans="2:4">
      <c r="B6010"/>
      <c r="D6010"/>
    </row>
    <row r="6011" spans="2:4">
      <c r="B6011"/>
      <c r="D6011"/>
    </row>
    <row r="6012" spans="2:4">
      <c r="B6012"/>
      <c r="D6012"/>
    </row>
    <row r="6013" spans="2:4">
      <c r="B6013"/>
    </row>
    <row r="6014" spans="2:4">
      <c r="B6014"/>
    </row>
    <row r="6015" spans="2:4">
      <c r="B6015"/>
    </row>
    <row r="6016" spans="2:4">
      <c r="B6016"/>
    </row>
    <row r="6017" spans="2:2">
      <c r="B6017"/>
    </row>
    <row r="6018" spans="2:2">
      <c r="B6018"/>
    </row>
    <row r="6019" spans="2:2">
      <c r="B6019"/>
    </row>
    <row r="6020" spans="2:2">
      <c r="B6020"/>
    </row>
    <row r="6021" spans="2:2">
      <c r="B6021"/>
    </row>
    <row r="6022" spans="2:2">
      <c r="B6022"/>
    </row>
    <row r="6023" spans="2:2">
      <c r="B6023"/>
    </row>
    <row r="6024" spans="2:2">
      <c r="B6024"/>
    </row>
    <row r="6025" spans="2:2">
      <c r="B6025"/>
    </row>
    <row r="6026" spans="2:2">
      <c r="B6026"/>
    </row>
    <row r="6027" spans="2:2">
      <c r="B6027"/>
    </row>
    <row r="6028" spans="2:2">
      <c r="B6028"/>
    </row>
    <row r="6029" spans="2:2">
      <c r="B6029"/>
    </row>
    <row r="6030" spans="2:2">
      <c r="B6030"/>
    </row>
    <row r="6031" spans="2:2">
      <c r="B6031"/>
    </row>
    <row r="6032" spans="2:2">
      <c r="B6032"/>
    </row>
    <row r="6033" spans="2:2">
      <c r="B6033"/>
    </row>
    <row r="6034" spans="2:2">
      <c r="B6034"/>
    </row>
    <row r="6035" spans="2:2">
      <c r="B6035"/>
    </row>
    <row r="6036" spans="2:2">
      <c r="B6036"/>
    </row>
    <row r="6037" spans="2:2">
      <c r="B6037"/>
    </row>
    <row r="6038" spans="2:2">
      <c r="B6038"/>
    </row>
    <row r="6039" spans="2:2">
      <c r="B6039"/>
    </row>
    <row r="6040" spans="2:2">
      <c r="B6040"/>
    </row>
    <row r="6041" spans="2:2">
      <c r="B6041"/>
    </row>
    <row r="6042" spans="2:2">
      <c r="B6042"/>
    </row>
    <row r="6043" spans="2:2">
      <c r="B6043"/>
    </row>
    <row r="6044" spans="2:2">
      <c r="B6044"/>
    </row>
    <row r="6045" spans="2:2">
      <c r="B6045"/>
    </row>
    <row r="6046" spans="2:2">
      <c r="B6046"/>
    </row>
    <row r="6047" spans="2:2">
      <c r="B6047"/>
    </row>
    <row r="6048" spans="2:2">
      <c r="B6048"/>
    </row>
    <row r="6049" spans="2:2">
      <c r="B6049"/>
    </row>
    <row r="6050" spans="2:2">
      <c r="B6050"/>
    </row>
    <row r="6051" spans="2:2">
      <c r="B6051"/>
    </row>
    <row r="6052" spans="2:2">
      <c r="B6052"/>
    </row>
    <row r="6053" spans="2:2">
      <c r="B6053"/>
    </row>
    <row r="6054" spans="2:2">
      <c r="B6054"/>
    </row>
    <row r="6055" spans="2:2">
      <c r="B6055"/>
    </row>
    <row r="6056" spans="2:2">
      <c r="B6056"/>
    </row>
    <row r="6057" spans="2:2">
      <c r="B6057"/>
    </row>
    <row r="6058" spans="2:2">
      <c r="B6058"/>
    </row>
    <row r="6059" spans="2:2">
      <c r="B6059"/>
    </row>
    <row r="6060" spans="2:2">
      <c r="B6060"/>
    </row>
    <row r="6061" spans="2:2">
      <c r="B6061"/>
    </row>
    <row r="6062" spans="2:2">
      <c r="B6062"/>
    </row>
    <row r="6063" spans="2:2">
      <c r="B6063"/>
    </row>
    <row r="6064" spans="2:2">
      <c r="B6064"/>
    </row>
    <row r="6065" spans="2:2">
      <c r="B6065"/>
    </row>
    <row r="6066" spans="2:2">
      <c r="B6066"/>
    </row>
    <row r="6067" spans="2:2">
      <c r="B6067"/>
    </row>
    <row r="6068" spans="2:2">
      <c r="B6068"/>
    </row>
    <row r="6069" spans="2:2">
      <c r="B6069"/>
    </row>
    <row r="6070" spans="2:2">
      <c r="B6070"/>
    </row>
    <row r="6071" spans="2:2">
      <c r="B6071"/>
    </row>
    <row r="6072" spans="2:2">
      <c r="B6072"/>
    </row>
    <row r="6073" spans="2:2">
      <c r="B6073"/>
    </row>
    <row r="6074" spans="2:2">
      <c r="B6074"/>
    </row>
    <row r="6075" spans="2:2">
      <c r="B6075"/>
    </row>
    <row r="6076" spans="2:2">
      <c r="B6076"/>
    </row>
    <row r="6077" spans="2:2">
      <c r="B6077"/>
    </row>
    <row r="6078" spans="2:2">
      <c r="B6078"/>
    </row>
    <row r="6079" spans="2:2">
      <c r="B6079"/>
    </row>
    <row r="6080" spans="2:2">
      <c r="B6080"/>
    </row>
    <row r="6081" spans="2:2">
      <c r="B6081"/>
    </row>
    <row r="6082" spans="2:2">
      <c r="B6082"/>
    </row>
    <row r="6083" spans="2:2">
      <c r="B6083"/>
    </row>
    <row r="6084" spans="2:2">
      <c r="B6084"/>
    </row>
    <row r="6085" spans="2:2">
      <c r="B6085"/>
    </row>
    <row r="6086" spans="2:2">
      <c r="B6086"/>
    </row>
    <row r="6087" spans="2:2">
      <c r="B6087"/>
    </row>
    <row r="6088" spans="2:2">
      <c r="B6088"/>
    </row>
    <row r="6089" spans="2:2">
      <c r="B6089"/>
    </row>
    <row r="6090" spans="2:2">
      <c r="B6090"/>
    </row>
    <row r="6091" spans="2:2">
      <c r="B6091"/>
    </row>
    <row r="6092" spans="2:2">
      <c r="B6092"/>
    </row>
    <row r="6093" spans="2:2">
      <c r="B6093"/>
    </row>
    <row r="6094" spans="2:2">
      <c r="B6094"/>
    </row>
    <row r="6095" spans="2:2">
      <c r="B6095"/>
    </row>
    <row r="6096" spans="2:2">
      <c r="B6096"/>
    </row>
    <row r="6097" spans="2:2">
      <c r="B6097"/>
    </row>
    <row r="6098" spans="2:2">
      <c r="B6098"/>
    </row>
    <row r="6099" spans="2:2">
      <c r="B6099"/>
    </row>
    <row r="6100" spans="2:2">
      <c r="B6100"/>
    </row>
    <row r="6101" spans="2:2">
      <c r="B6101"/>
    </row>
    <row r="6102" spans="2:2">
      <c r="B6102"/>
    </row>
    <row r="6103" spans="2:2">
      <c r="B6103"/>
    </row>
    <row r="6104" spans="2:2">
      <c r="B6104"/>
    </row>
    <row r="6105" spans="2:2">
      <c r="B6105"/>
    </row>
    <row r="6106" spans="2:2">
      <c r="B6106"/>
    </row>
    <row r="6107" spans="2:2">
      <c r="B6107"/>
    </row>
    <row r="6108" spans="2:2">
      <c r="B6108"/>
    </row>
    <row r="6109" spans="2:2">
      <c r="B6109"/>
    </row>
    <row r="6110" spans="2:2">
      <c r="B6110"/>
    </row>
    <row r="6111" spans="2:2">
      <c r="B6111"/>
    </row>
    <row r="6112" spans="2:2">
      <c r="B6112"/>
    </row>
    <row r="6113" spans="2:2">
      <c r="B6113"/>
    </row>
    <row r="6114" spans="2:2">
      <c r="B6114"/>
    </row>
    <row r="6115" spans="2:2">
      <c r="B6115"/>
    </row>
    <row r="6116" spans="2:2">
      <c r="B6116"/>
    </row>
    <row r="6117" spans="2:2">
      <c r="B6117"/>
    </row>
    <row r="6118" spans="2:2">
      <c r="B6118"/>
    </row>
    <row r="6119" spans="2:2">
      <c r="B6119"/>
    </row>
    <row r="6120" spans="2:2">
      <c r="B6120"/>
    </row>
    <row r="6121" spans="2:2">
      <c r="B6121"/>
    </row>
    <row r="6122" spans="2:2">
      <c r="B6122"/>
    </row>
    <row r="6123" spans="2:2">
      <c r="B6123"/>
    </row>
    <row r="6124" spans="2:2">
      <c r="B6124"/>
    </row>
    <row r="6125" spans="2:2">
      <c r="B6125"/>
    </row>
    <row r="6126" spans="2:2">
      <c r="B6126"/>
    </row>
    <row r="6127" spans="2:2">
      <c r="B6127"/>
    </row>
    <row r="6128" spans="2:2">
      <c r="B6128"/>
    </row>
    <row r="6129" spans="2:2">
      <c r="B6129"/>
    </row>
    <row r="6130" spans="2:2">
      <c r="B6130"/>
    </row>
    <row r="6131" spans="2:2">
      <c r="B6131"/>
    </row>
    <row r="6132" spans="2:2">
      <c r="B6132"/>
    </row>
    <row r="6133" spans="2:2">
      <c r="B6133"/>
    </row>
    <row r="6134" spans="2:2">
      <c r="B6134"/>
    </row>
    <row r="6135" spans="2:2">
      <c r="B6135"/>
    </row>
    <row r="6136" spans="2:2">
      <c r="B6136"/>
    </row>
    <row r="6137" spans="2:2">
      <c r="B6137"/>
    </row>
    <row r="6138" spans="2:2">
      <c r="B6138"/>
    </row>
    <row r="6139" spans="2:2">
      <c r="B6139"/>
    </row>
    <row r="6140" spans="2:2">
      <c r="B6140"/>
    </row>
    <row r="6141" spans="2:2">
      <c r="B6141"/>
    </row>
    <row r="6142" spans="2:2">
      <c r="B6142"/>
    </row>
    <row r="6143" spans="2:2">
      <c r="B6143"/>
    </row>
    <row r="6144" spans="2:2">
      <c r="B6144"/>
    </row>
    <row r="6145" spans="2:2">
      <c r="B6145"/>
    </row>
    <row r="6146" spans="2:2">
      <c r="B6146"/>
    </row>
    <row r="6147" spans="2:2">
      <c r="B6147"/>
    </row>
    <row r="6148" spans="2:2">
      <c r="B6148"/>
    </row>
    <row r="6149" spans="2:2">
      <c r="B6149"/>
    </row>
    <row r="6150" spans="2:2">
      <c r="B6150"/>
    </row>
    <row r="6151" spans="2:2">
      <c r="B6151"/>
    </row>
    <row r="6152" spans="2:2">
      <c r="B6152"/>
    </row>
    <row r="6153" spans="2:2">
      <c r="B6153"/>
    </row>
    <row r="6154" spans="2:2">
      <c r="B6154"/>
    </row>
    <row r="6155" spans="2:2">
      <c r="B6155"/>
    </row>
    <row r="6156" spans="2:2">
      <c r="B6156"/>
    </row>
    <row r="6157" spans="2:2">
      <c r="B6157"/>
    </row>
    <row r="6158" spans="2:2">
      <c r="B6158"/>
    </row>
    <row r="6159" spans="2:2">
      <c r="B6159"/>
    </row>
    <row r="6160" spans="2:2">
      <c r="B6160"/>
    </row>
    <row r="6161" spans="2:2">
      <c r="B6161"/>
    </row>
    <row r="6162" spans="2:2">
      <c r="B6162"/>
    </row>
    <row r="6163" spans="2:2">
      <c r="B6163"/>
    </row>
    <row r="6164" spans="2:2">
      <c r="B6164"/>
    </row>
    <row r="6165" spans="2:2">
      <c r="B6165"/>
    </row>
    <row r="6166" spans="2:2">
      <c r="B6166"/>
    </row>
    <row r="6167" spans="2:2">
      <c r="B6167"/>
    </row>
    <row r="6168" spans="2:2">
      <c r="B6168"/>
    </row>
    <row r="6169" spans="2:2">
      <c r="B6169"/>
    </row>
    <row r="6170" spans="2:2">
      <c r="B6170"/>
    </row>
    <row r="6171" spans="2:2">
      <c r="B6171"/>
    </row>
    <row r="6172" spans="2:2">
      <c r="B6172"/>
    </row>
    <row r="6173" spans="2:2">
      <c r="B6173"/>
    </row>
    <row r="6174" spans="2:2">
      <c r="B6174"/>
    </row>
    <row r="6175" spans="2:2">
      <c r="B6175"/>
    </row>
    <row r="6176" spans="2:2">
      <c r="B6176"/>
    </row>
    <row r="6177" spans="2:2">
      <c r="B6177"/>
    </row>
    <row r="6178" spans="2:2">
      <c r="B6178"/>
    </row>
    <row r="6179" spans="2:2">
      <c r="B6179"/>
    </row>
    <row r="6180" spans="2:2">
      <c r="B6180"/>
    </row>
    <row r="6181" spans="2:2">
      <c r="B6181"/>
    </row>
    <row r="6182" spans="2:2">
      <c r="B6182"/>
    </row>
    <row r="6183" spans="2:2">
      <c r="B6183"/>
    </row>
    <row r="6184" spans="2:2">
      <c r="B6184"/>
    </row>
    <row r="6185" spans="2:2">
      <c r="B6185"/>
    </row>
    <row r="6186" spans="2:2">
      <c r="B6186"/>
    </row>
    <row r="6187" spans="2:2">
      <c r="B6187"/>
    </row>
    <row r="6188" spans="2:2">
      <c r="B6188"/>
    </row>
    <row r="6189" spans="2:2">
      <c r="B6189"/>
    </row>
    <row r="6190" spans="2:2">
      <c r="B6190"/>
    </row>
    <row r="6191" spans="2:2">
      <c r="B6191"/>
    </row>
    <row r="6192" spans="2:2">
      <c r="B6192"/>
    </row>
    <row r="6193" spans="2:2">
      <c r="B6193"/>
    </row>
    <row r="6194" spans="2:2">
      <c r="B6194"/>
    </row>
    <row r="6195" spans="2:2">
      <c r="B6195"/>
    </row>
    <row r="6196" spans="2:2">
      <c r="B6196"/>
    </row>
    <row r="6197" spans="2:2">
      <c r="B6197"/>
    </row>
    <row r="6198" spans="2:2">
      <c r="B6198"/>
    </row>
    <row r="6199" spans="2:2">
      <c r="B6199"/>
    </row>
    <row r="6200" spans="2:2">
      <c r="B6200"/>
    </row>
    <row r="6201" spans="2:2">
      <c r="B6201"/>
    </row>
    <row r="6202" spans="2:2">
      <c r="B6202"/>
    </row>
    <row r="6203" spans="2:2">
      <c r="B6203"/>
    </row>
    <row r="6204" spans="2:2">
      <c r="B6204"/>
    </row>
    <row r="6205" spans="2:2">
      <c r="B6205"/>
    </row>
    <row r="6206" spans="2:2">
      <c r="B6206"/>
    </row>
    <row r="6207" spans="2:2">
      <c r="B6207"/>
    </row>
    <row r="6208" spans="2:2">
      <c r="B6208"/>
    </row>
    <row r="6209" spans="2:2">
      <c r="B6209"/>
    </row>
    <row r="6210" spans="2:2">
      <c r="B6210"/>
    </row>
    <row r="6211" spans="2:2">
      <c r="B6211"/>
    </row>
    <row r="6212" spans="2:2">
      <c r="B6212"/>
    </row>
    <row r="6213" spans="2:2">
      <c r="B6213"/>
    </row>
    <row r="6214" spans="2:2">
      <c r="B6214"/>
    </row>
    <row r="6215" spans="2:2">
      <c r="B6215"/>
    </row>
    <row r="6216" spans="2:2">
      <c r="B6216"/>
    </row>
    <row r="6217" spans="2:2">
      <c r="B6217"/>
    </row>
    <row r="6218" spans="2:2">
      <c r="B6218"/>
    </row>
    <row r="6219" spans="2:2">
      <c r="B6219"/>
    </row>
    <row r="6220" spans="2:2">
      <c r="B6220"/>
    </row>
    <row r="6221" spans="2:2">
      <c r="B6221"/>
    </row>
    <row r="6222" spans="2:2">
      <c r="B6222"/>
    </row>
    <row r="6223" spans="2:2">
      <c r="B6223"/>
    </row>
    <row r="6224" spans="2:2">
      <c r="B6224"/>
    </row>
    <row r="6225" spans="2:2">
      <c r="B6225"/>
    </row>
    <row r="6226" spans="2:2">
      <c r="B6226"/>
    </row>
    <row r="6227" spans="2:2">
      <c r="B6227"/>
    </row>
    <row r="6228" spans="2:2">
      <c r="B6228"/>
    </row>
    <row r="6229" spans="2:2">
      <c r="B6229"/>
    </row>
    <row r="6230" spans="2:2">
      <c r="B6230"/>
    </row>
    <row r="6231" spans="2:2">
      <c r="B6231"/>
    </row>
    <row r="6232" spans="2:2">
      <c r="B6232"/>
    </row>
    <row r="6233" spans="2:2">
      <c r="B6233"/>
    </row>
    <row r="6234" spans="2:2">
      <c r="B6234"/>
    </row>
    <row r="6235" spans="2:2">
      <c r="B6235"/>
    </row>
    <row r="6236" spans="2:2">
      <c r="B6236"/>
    </row>
    <row r="6237" spans="2:2">
      <c r="B6237"/>
    </row>
    <row r="6238" spans="2:2">
      <c r="B6238"/>
    </row>
    <row r="6239" spans="2:2">
      <c r="B6239"/>
    </row>
    <row r="6240" spans="2:2">
      <c r="B6240"/>
    </row>
    <row r="6241" spans="2:2">
      <c r="B6241"/>
    </row>
    <row r="6242" spans="2:2">
      <c r="B6242"/>
    </row>
    <row r="6243" spans="2:2">
      <c r="B6243"/>
    </row>
    <row r="6244" spans="2:2">
      <c r="B6244"/>
    </row>
    <row r="6245" spans="2:2">
      <c r="B6245"/>
    </row>
    <row r="6246" spans="2:2">
      <c r="B6246"/>
    </row>
    <row r="6247" spans="2:2">
      <c r="B6247"/>
    </row>
    <row r="6248" spans="2:2">
      <c r="B6248"/>
    </row>
    <row r="6249" spans="2:2">
      <c r="B6249"/>
    </row>
    <row r="6250" spans="2:2">
      <c r="B6250"/>
    </row>
    <row r="6251" spans="2:2">
      <c r="B6251"/>
    </row>
    <row r="6252" spans="2:2">
      <c r="B6252"/>
    </row>
    <row r="6253" spans="2:2">
      <c r="B6253"/>
    </row>
    <row r="6254" spans="2:2">
      <c r="B6254"/>
    </row>
    <row r="6255" spans="2:2">
      <c r="B6255"/>
    </row>
    <row r="6256" spans="2:2">
      <c r="B6256"/>
    </row>
    <row r="6257" spans="2:2">
      <c r="B6257"/>
    </row>
    <row r="6258" spans="2:2">
      <c r="B6258"/>
    </row>
    <row r="6259" spans="2:2">
      <c r="B6259"/>
    </row>
    <row r="6260" spans="2:2">
      <c r="B6260"/>
    </row>
    <row r="6261" spans="2:2">
      <c r="B6261"/>
    </row>
    <row r="6262" spans="2:2">
      <c r="B6262"/>
    </row>
    <row r="6263" spans="2:2">
      <c r="B6263"/>
    </row>
    <row r="6264" spans="2:2">
      <c r="B6264"/>
    </row>
    <row r="6265" spans="2:2">
      <c r="B6265"/>
    </row>
    <row r="6266" spans="2:2">
      <c r="B6266"/>
    </row>
    <row r="6267" spans="2:2">
      <c r="B6267"/>
    </row>
    <row r="6268" spans="2:2">
      <c r="B6268"/>
    </row>
    <row r="6269" spans="2:2">
      <c r="B6269"/>
    </row>
    <row r="6270" spans="2:2">
      <c r="B6270"/>
    </row>
    <row r="6271" spans="2:2">
      <c r="B6271"/>
    </row>
    <row r="6272" spans="2:2">
      <c r="B6272"/>
    </row>
    <row r="6273" spans="2:2">
      <c r="B6273"/>
    </row>
    <row r="6274" spans="2:2">
      <c r="B6274"/>
    </row>
    <row r="6275" spans="2:2">
      <c r="B6275"/>
    </row>
    <row r="6276" spans="2:2">
      <c r="B6276"/>
    </row>
    <row r="6277" spans="2:2">
      <c r="B6277"/>
    </row>
    <row r="6278" spans="2:2">
      <c r="B6278"/>
    </row>
    <row r="6279" spans="2:2">
      <c r="B6279"/>
    </row>
    <row r="6280" spans="2:2">
      <c r="B6280"/>
    </row>
    <row r="6281" spans="2:2">
      <c r="B6281"/>
    </row>
    <row r="6282" spans="2:2">
      <c r="B6282"/>
    </row>
    <row r="6283" spans="2:2">
      <c r="B6283"/>
    </row>
    <row r="6284" spans="2:2">
      <c r="B6284"/>
    </row>
    <row r="6285" spans="2:2">
      <c r="B6285"/>
    </row>
    <row r="6286" spans="2:2">
      <c r="B6286"/>
    </row>
    <row r="6287" spans="2:2">
      <c r="B6287"/>
    </row>
    <row r="6288" spans="2:2">
      <c r="B6288"/>
    </row>
    <row r="6289" spans="2:2">
      <c r="B6289"/>
    </row>
    <row r="6290" spans="2:2">
      <c r="B6290"/>
    </row>
    <row r="6291" spans="2:2">
      <c r="B6291"/>
    </row>
    <row r="6292" spans="2:2">
      <c r="B6292"/>
    </row>
    <row r="6293" spans="2:2">
      <c r="B6293"/>
    </row>
    <row r="6294" spans="2:2">
      <c r="B6294"/>
    </row>
    <row r="6295" spans="2:2">
      <c r="B6295"/>
    </row>
    <row r="6296" spans="2:2">
      <c r="B6296"/>
    </row>
    <row r="6297" spans="2:2">
      <c r="B6297"/>
    </row>
    <row r="6298" spans="2:2">
      <c r="B6298"/>
    </row>
    <row r="6299" spans="2:2">
      <c r="B6299"/>
    </row>
    <row r="6300" spans="2:2">
      <c r="B6300"/>
    </row>
    <row r="6301" spans="2:2">
      <c r="B6301"/>
    </row>
    <row r="6302" spans="2:2">
      <c r="B6302"/>
    </row>
    <row r="6303" spans="2:2">
      <c r="B6303"/>
    </row>
    <row r="6304" spans="2:2">
      <c r="B6304"/>
    </row>
    <row r="6305" spans="2:2">
      <c r="B6305"/>
    </row>
    <row r="6306" spans="2:2">
      <c r="B6306"/>
    </row>
    <row r="6307" spans="2:2">
      <c r="B6307"/>
    </row>
    <row r="6308" spans="2:2">
      <c r="B6308"/>
    </row>
    <row r="6309" spans="2:2">
      <c r="B6309"/>
    </row>
    <row r="6310" spans="2:2">
      <c r="B6310"/>
    </row>
    <row r="6311" spans="2:2">
      <c r="B6311"/>
    </row>
    <row r="6312" spans="2:2">
      <c r="B6312"/>
    </row>
    <row r="6313" spans="2:2">
      <c r="B6313"/>
    </row>
    <row r="6314" spans="2:2">
      <c r="B6314"/>
    </row>
    <row r="6315" spans="2:2">
      <c r="B6315"/>
    </row>
    <row r="6316" spans="2:2">
      <c r="B6316"/>
    </row>
    <row r="6317" spans="2:2">
      <c r="B6317"/>
    </row>
    <row r="6318" spans="2:2">
      <c r="B6318"/>
    </row>
    <row r="6319" spans="2:2">
      <c r="B6319"/>
    </row>
    <row r="6320" spans="2:2">
      <c r="B6320"/>
    </row>
    <row r="6321" spans="2:2">
      <c r="B6321"/>
    </row>
    <row r="6322" spans="2:2">
      <c r="B6322"/>
    </row>
    <row r="6323" spans="2:2">
      <c r="B6323"/>
    </row>
    <row r="6324" spans="2:2">
      <c r="B6324"/>
    </row>
    <row r="6325" spans="2:2">
      <c r="B6325"/>
    </row>
    <row r="6326" spans="2:2">
      <c r="B6326"/>
    </row>
    <row r="6327" spans="2:2">
      <c r="B6327"/>
    </row>
    <row r="6328" spans="2:2">
      <c r="B6328"/>
    </row>
    <row r="6329" spans="2:2">
      <c r="B6329"/>
    </row>
    <row r="6330" spans="2:2">
      <c r="B6330"/>
    </row>
    <row r="6331" spans="2:2">
      <c r="B6331"/>
    </row>
    <row r="6332" spans="2:2">
      <c r="B6332"/>
    </row>
    <row r="6333" spans="2:2">
      <c r="B6333"/>
    </row>
    <row r="6334" spans="2:2">
      <c r="B6334"/>
    </row>
    <row r="6335" spans="2:2">
      <c r="B6335"/>
    </row>
    <row r="6336" spans="2:2">
      <c r="B6336"/>
    </row>
    <row r="6337" spans="2:2">
      <c r="B6337"/>
    </row>
    <row r="6338" spans="2:2">
      <c r="B6338"/>
    </row>
    <row r="6339" spans="2:2">
      <c r="B6339"/>
    </row>
    <row r="6340" spans="2:2">
      <c r="B6340"/>
    </row>
    <row r="6341" spans="2:2">
      <c r="B6341"/>
    </row>
    <row r="6342" spans="2:2">
      <c r="B6342"/>
    </row>
    <row r="6343" spans="2:2">
      <c r="B6343"/>
    </row>
    <row r="6344" spans="2:2">
      <c r="B6344"/>
    </row>
    <row r="6345" spans="2:2">
      <c r="B6345"/>
    </row>
    <row r="6346" spans="2:2">
      <c r="B6346"/>
    </row>
    <row r="6347" spans="2:2">
      <c r="B6347"/>
    </row>
    <row r="6348" spans="2:2">
      <c r="B6348"/>
    </row>
    <row r="6349" spans="2:2">
      <c r="B6349"/>
    </row>
    <row r="6350" spans="2:2">
      <c r="B6350"/>
    </row>
    <row r="6351" spans="2:2">
      <c r="B6351"/>
    </row>
    <row r="6352" spans="2:2">
      <c r="B6352"/>
    </row>
    <row r="6353" spans="2:2">
      <c r="B6353"/>
    </row>
    <row r="6354" spans="2:2">
      <c r="B6354"/>
    </row>
    <row r="6355" spans="2:2">
      <c r="B6355"/>
    </row>
    <row r="6356" spans="2:2">
      <c r="B6356"/>
    </row>
    <row r="6357" spans="2:2">
      <c r="B6357"/>
    </row>
    <row r="6358" spans="2:2">
      <c r="B6358"/>
    </row>
    <row r="6359" spans="2:2">
      <c r="B6359"/>
    </row>
    <row r="6360" spans="2:2">
      <c r="B6360"/>
    </row>
    <row r="6361" spans="2:2">
      <c r="B6361"/>
    </row>
    <row r="6362" spans="2:2">
      <c r="B6362"/>
    </row>
    <row r="6363" spans="2:2">
      <c r="B6363"/>
    </row>
    <row r="6364" spans="2:2">
      <c r="B6364"/>
    </row>
    <row r="6365" spans="2:2">
      <c r="B6365"/>
    </row>
    <row r="6366" spans="2:2">
      <c r="B6366"/>
    </row>
    <row r="6367" spans="2:2">
      <c r="B6367"/>
    </row>
    <row r="6368" spans="2:2">
      <c r="B6368"/>
    </row>
    <row r="6369" spans="2:2">
      <c r="B6369"/>
    </row>
    <row r="6370" spans="2:2">
      <c r="B6370"/>
    </row>
    <row r="6371" spans="2:2">
      <c r="B6371"/>
    </row>
    <row r="6372" spans="2:2">
      <c r="B6372"/>
    </row>
    <row r="6373" spans="2:2">
      <c r="B6373"/>
    </row>
    <row r="6374" spans="2:2">
      <c r="B6374"/>
    </row>
    <row r="6375" spans="2:2">
      <c r="B6375"/>
    </row>
    <row r="6376" spans="2:2">
      <c r="B6376"/>
    </row>
    <row r="6377" spans="2:2">
      <c r="B6377"/>
    </row>
    <row r="6378" spans="2:2">
      <c r="B6378"/>
    </row>
    <row r="6379" spans="2:2">
      <c r="B6379"/>
    </row>
    <row r="6380" spans="2:2">
      <c r="B6380"/>
    </row>
    <row r="6381" spans="2:2">
      <c r="B6381"/>
    </row>
    <row r="6382" spans="2:2">
      <c r="B6382"/>
    </row>
    <row r="6383" spans="2:2">
      <c r="B6383"/>
    </row>
    <row r="6384" spans="2:2">
      <c r="B6384"/>
    </row>
    <row r="6385" spans="2:2">
      <c r="B6385"/>
    </row>
    <row r="6386" spans="2:2">
      <c r="B6386"/>
    </row>
    <row r="6387" spans="2:2">
      <c r="B6387"/>
    </row>
    <row r="6388" spans="2:2">
      <c r="B6388"/>
    </row>
    <row r="6389" spans="2:2">
      <c r="B6389"/>
    </row>
    <row r="6390" spans="2:2">
      <c r="B6390"/>
    </row>
    <row r="6391" spans="2:2">
      <c r="B6391"/>
    </row>
    <row r="6392" spans="2:2">
      <c r="B6392"/>
    </row>
    <row r="6393" spans="2:2">
      <c r="B6393"/>
    </row>
    <row r="6394" spans="2:2">
      <c r="B6394"/>
    </row>
    <row r="6395" spans="2:2">
      <c r="B6395"/>
    </row>
    <row r="6396" spans="2:2">
      <c r="B6396"/>
    </row>
    <row r="6397" spans="2:2">
      <c r="B6397"/>
    </row>
    <row r="6398" spans="2:2">
      <c r="B6398"/>
    </row>
    <row r="6399" spans="2:2">
      <c r="B6399"/>
    </row>
    <row r="6400" spans="2:2">
      <c r="B6400"/>
    </row>
    <row r="6401" spans="2:2">
      <c r="B6401"/>
    </row>
    <row r="6402" spans="2:2">
      <c r="B6402"/>
    </row>
    <row r="6403" spans="2:2">
      <c r="B6403"/>
    </row>
    <row r="6404" spans="2:2">
      <c r="B6404"/>
    </row>
    <row r="6405" spans="2:2">
      <c r="B6405"/>
    </row>
    <row r="6406" spans="2:2">
      <c r="B6406"/>
    </row>
    <row r="6407" spans="2:2">
      <c r="B6407"/>
    </row>
    <row r="6408" spans="2:2">
      <c r="B6408"/>
    </row>
    <row r="6409" spans="2:2">
      <c r="B6409"/>
    </row>
    <row r="6410" spans="2:2">
      <c r="B6410"/>
    </row>
    <row r="6411" spans="2:2">
      <c r="B6411"/>
    </row>
    <row r="6412" spans="2:2">
      <c r="B6412"/>
    </row>
    <row r="6413" spans="2:2">
      <c r="B6413"/>
    </row>
    <row r="6414" spans="2:2">
      <c r="B6414"/>
    </row>
    <row r="6415" spans="2:2">
      <c r="B6415"/>
    </row>
    <row r="6416" spans="2:2">
      <c r="B6416"/>
    </row>
    <row r="6417" spans="2:2">
      <c r="B6417"/>
    </row>
    <row r="6418" spans="2:2">
      <c r="B6418"/>
    </row>
    <row r="6419" spans="2:2">
      <c r="B6419"/>
    </row>
    <row r="6420" spans="2:2">
      <c r="B6420"/>
    </row>
    <row r="6421" spans="2:2">
      <c r="B6421"/>
    </row>
    <row r="6422" spans="2:2">
      <c r="B6422"/>
    </row>
    <row r="6423" spans="2:2">
      <c r="B6423"/>
    </row>
    <row r="6424" spans="2:2">
      <c r="B6424"/>
    </row>
    <row r="6425" spans="2:2">
      <c r="B6425"/>
    </row>
    <row r="6426" spans="2:2">
      <c r="B6426"/>
    </row>
    <row r="6427" spans="2:2">
      <c r="B6427"/>
    </row>
    <row r="6428" spans="2:2">
      <c r="B6428"/>
    </row>
    <row r="6429" spans="2:2">
      <c r="B6429"/>
    </row>
    <row r="6430" spans="2:2">
      <c r="B6430"/>
    </row>
    <row r="6431" spans="2:2">
      <c r="B6431"/>
    </row>
    <row r="6432" spans="2:2">
      <c r="B6432"/>
    </row>
    <row r="6433" spans="2:2">
      <c r="B6433"/>
    </row>
    <row r="6434" spans="2:2">
      <c r="B6434"/>
    </row>
    <row r="6435" spans="2:2">
      <c r="B6435"/>
    </row>
    <row r="6436" spans="2:2">
      <c r="B6436"/>
    </row>
    <row r="6437" spans="2:2">
      <c r="B6437"/>
    </row>
    <row r="6438" spans="2:2">
      <c r="B6438"/>
    </row>
    <row r="6439" spans="2:2">
      <c r="B6439"/>
    </row>
    <row r="6440" spans="2:2">
      <c r="B6440"/>
    </row>
    <row r="6441" spans="2:2">
      <c r="B6441"/>
    </row>
    <row r="6442" spans="2:2">
      <c r="B6442"/>
    </row>
    <row r="6443" spans="2:2">
      <c r="B6443"/>
    </row>
    <row r="6444" spans="2:2">
      <c r="B6444"/>
    </row>
    <row r="6445" spans="2:2">
      <c r="B6445"/>
    </row>
    <row r="6446" spans="2:2">
      <c r="B6446"/>
    </row>
    <row r="6447" spans="2:2">
      <c r="B6447"/>
    </row>
    <row r="6448" spans="2:2">
      <c r="B6448"/>
    </row>
    <row r="6449" spans="2:2">
      <c r="B6449"/>
    </row>
    <row r="6450" spans="2:2">
      <c r="B6450"/>
    </row>
    <row r="6451" spans="2:2">
      <c r="B6451"/>
    </row>
    <row r="6452" spans="2:2">
      <c r="B6452"/>
    </row>
    <row r="6453" spans="2:2">
      <c r="B6453"/>
    </row>
    <row r="6454" spans="2:2">
      <c r="B6454"/>
    </row>
    <row r="6455" spans="2:2">
      <c r="B6455"/>
    </row>
    <row r="6456" spans="2:2">
      <c r="B6456"/>
    </row>
    <row r="6457" spans="2:2">
      <c r="B6457"/>
    </row>
    <row r="6458" spans="2:2">
      <c r="B6458"/>
    </row>
    <row r="6459" spans="2:2">
      <c r="B6459"/>
    </row>
    <row r="6460" spans="2:2">
      <c r="B6460"/>
    </row>
    <row r="6461" spans="2:2">
      <c r="B6461"/>
    </row>
    <row r="6462" spans="2:2">
      <c r="B6462"/>
    </row>
    <row r="6463" spans="2:2">
      <c r="B6463"/>
    </row>
    <row r="6464" spans="2:2">
      <c r="B6464"/>
    </row>
    <row r="6465" spans="2:2">
      <c r="B6465"/>
    </row>
    <row r="6466" spans="2:2">
      <c r="B6466"/>
    </row>
    <row r="6467" spans="2:2">
      <c r="B6467"/>
    </row>
    <row r="6468" spans="2:2">
      <c r="B6468"/>
    </row>
    <row r="6469" spans="2:2">
      <c r="B6469"/>
    </row>
    <row r="6470" spans="2:2">
      <c r="B6470"/>
    </row>
    <row r="6471" spans="2:2">
      <c r="B6471"/>
    </row>
    <row r="6472" spans="2:2">
      <c r="B6472"/>
    </row>
    <row r="6473" spans="2:2">
      <c r="B6473"/>
    </row>
    <row r="6474" spans="2:2">
      <c r="B6474"/>
    </row>
    <row r="6475" spans="2:2">
      <c r="B6475"/>
    </row>
    <row r="6476" spans="2:2">
      <c r="B6476"/>
    </row>
    <row r="6477" spans="2:2">
      <c r="B6477"/>
    </row>
    <row r="6478" spans="2:2">
      <c r="B6478"/>
    </row>
    <row r="6479" spans="2:2">
      <c r="B6479"/>
    </row>
    <row r="6480" spans="2:2">
      <c r="B6480"/>
    </row>
    <row r="6481" spans="2:2">
      <c r="B6481"/>
    </row>
    <row r="6482" spans="2:2">
      <c r="B6482"/>
    </row>
    <row r="6483" spans="2:2">
      <c r="B6483"/>
    </row>
    <row r="6484" spans="2:2">
      <c r="B6484"/>
    </row>
    <row r="6485" spans="2:2">
      <c r="B6485"/>
    </row>
    <row r="6486" spans="2:2">
      <c r="B6486"/>
    </row>
    <row r="6487" spans="2:2">
      <c r="B6487"/>
    </row>
    <row r="6488" spans="2:2">
      <c r="B6488"/>
    </row>
    <row r="6489" spans="2:2">
      <c r="B6489"/>
    </row>
    <row r="6490" spans="2:2">
      <c r="B6490"/>
    </row>
    <row r="6491" spans="2:2">
      <c r="B6491"/>
    </row>
    <row r="6492" spans="2:2">
      <c r="B6492"/>
    </row>
    <row r="6493" spans="2:2">
      <c r="B6493"/>
    </row>
    <row r="6494" spans="2:2">
      <c r="B6494"/>
    </row>
    <row r="6495" spans="2:2">
      <c r="B6495"/>
    </row>
    <row r="6496" spans="2:2">
      <c r="B6496"/>
    </row>
    <row r="6497" spans="2:2">
      <c r="B6497"/>
    </row>
    <row r="6498" spans="2:2">
      <c r="B6498"/>
    </row>
    <row r="6499" spans="2:2">
      <c r="B6499"/>
    </row>
    <row r="6500" spans="2:2">
      <c r="B6500"/>
    </row>
    <row r="6501" spans="2:2">
      <c r="B6501"/>
    </row>
    <row r="6502" spans="2:2">
      <c r="B6502"/>
    </row>
    <row r="6503" spans="2:2">
      <c r="B6503"/>
    </row>
    <row r="6504" spans="2:2">
      <c r="B6504"/>
    </row>
    <row r="6505" spans="2:2">
      <c r="B6505"/>
    </row>
    <row r="6506" spans="2:2">
      <c r="B6506"/>
    </row>
    <row r="6507" spans="2:2">
      <c r="B6507"/>
    </row>
    <row r="6508" spans="2:2">
      <c r="B6508"/>
    </row>
    <row r="6509" spans="2:2">
      <c r="B6509"/>
    </row>
    <row r="6510" spans="2:2">
      <c r="B6510"/>
    </row>
    <row r="6511" spans="2:2">
      <c r="B6511"/>
    </row>
    <row r="6512" spans="2:2">
      <c r="B6512"/>
    </row>
    <row r="6513" spans="2:2">
      <c r="B6513"/>
    </row>
    <row r="6514" spans="2:2">
      <c r="B6514"/>
    </row>
    <row r="6515" spans="2:2">
      <c r="B6515"/>
    </row>
    <row r="6516" spans="2:2">
      <c r="B6516"/>
    </row>
    <row r="6517" spans="2:2">
      <c r="B6517"/>
    </row>
    <row r="6518" spans="2:2">
      <c r="B6518"/>
    </row>
    <row r="6519" spans="2:2">
      <c r="B6519"/>
    </row>
    <row r="6520" spans="2:2">
      <c r="B6520"/>
    </row>
    <row r="6521" spans="2:2">
      <c r="B6521"/>
    </row>
    <row r="6522" spans="2:2">
      <c r="B6522"/>
    </row>
    <row r="6523" spans="2:2">
      <c r="B6523"/>
    </row>
    <row r="6524" spans="2:2">
      <c r="B6524"/>
    </row>
    <row r="6525" spans="2:2">
      <c r="B6525"/>
    </row>
    <row r="6526" spans="2:2">
      <c r="B6526"/>
    </row>
    <row r="6527" spans="2:2">
      <c r="B6527"/>
    </row>
    <row r="6528" spans="2:2">
      <c r="B6528"/>
    </row>
    <row r="6529" spans="2:2">
      <c r="B6529"/>
    </row>
    <row r="6530" spans="2:2">
      <c r="B6530"/>
    </row>
    <row r="6531" spans="2:2">
      <c r="B6531"/>
    </row>
    <row r="6532" spans="2:2">
      <c r="B6532"/>
    </row>
    <row r="6533" spans="2:2">
      <c r="B6533"/>
    </row>
    <row r="6534" spans="2:2">
      <c r="B6534"/>
    </row>
    <row r="6535" spans="2:2">
      <c r="B6535"/>
    </row>
    <row r="6536" spans="2:2">
      <c r="B6536"/>
    </row>
    <row r="6537" spans="2:2">
      <c r="B6537"/>
    </row>
    <row r="6538" spans="2:2">
      <c r="B6538"/>
    </row>
    <row r="6539" spans="2:2">
      <c r="B6539"/>
    </row>
    <row r="6540" spans="2:2">
      <c r="B6540"/>
    </row>
    <row r="6541" spans="2:2">
      <c r="B6541"/>
    </row>
    <row r="6542" spans="2:2">
      <c r="B6542"/>
    </row>
    <row r="6543" spans="2:2">
      <c r="B6543"/>
    </row>
    <row r="6544" spans="2:2">
      <c r="B6544"/>
    </row>
    <row r="6545" spans="2:2">
      <c r="B6545"/>
    </row>
    <row r="6546" spans="2:2">
      <c r="B6546"/>
    </row>
    <row r="6547" spans="2:2">
      <c r="B6547"/>
    </row>
    <row r="6548" spans="2:2">
      <c r="B6548"/>
    </row>
    <row r="6549" spans="2:2">
      <c r="B6549"/>
    </row>
    <row r="6550" spans="2:2">
      <c r="B6550"/>
    </row>
    <row r="6551" spans="2:2">
      <c r="B6551"/>
    </row>
    <row r="6552" spans="2:2">
      <c r="B6552"/>
    </row>
    <row r="6553" spans="2:2">
      <c r="B6553"/>
    </row>
    <row r="6554" spans="2:2">
      <c r="B6554"/>
    </row>
    <row r="6555" spans="2:2">
      <c r="B6555"/>
    </row>
    <row r="6556" spans="2:2">
      <c r="B6556"/>
    </row>
    <row r="6557" spans="2:2">
      <c r="B6557"/>
    </row>
    <row r="6558" spans="2:2">
      <c r="B6558"/>
    </row>
    <row r="6559" spans="2:2">
      <c r="B6559"/>
    </row>
    <row r="6560" spans="2:2">
      <c r="B6560"/>
    </row>
    <row r="6561" spans="2:2">
      <c r="B6561"/>
    </row>
    <row r="6562" spans="2:2">
      <c r="B6562"/>
    </row>
    <row r="6563" spans="2:2">
      <c r="B6563"/>
    </row>
    <row r="6564" spans="2:2">
      <c r="B6564"/>
    </row>
    <row r="6565" spans="2:2">
      <c r="B6565"/>
    </row>
    <row r="6566" spans="2:2">
      <c r="B6566"/>
    </row>
    <row r="6567" spans="2:2">
      <c r="B6567"/>
    </row>
    <row r="6568" spans="2:2">
      <c r="B6568"/>
    </row>
    <row r="6569" spans="2:2">
      <c r="B6569"/>
    </row>
    <row r="6570" spans="2:2">
      <c r="B6570"/>
    </row>
    <row r="6571" spans="2:2">
      <c r="B6571"/>
    </row>
    <row r="6572" spans="2:2">
      <c r="B6572"/>
    </row>
    <row r="6573" spans="2:2">
      <c r="B6573"/>
    </row>
    <row r="6574" spans="2:2">
      <c r="B6574"/>
    </row>
    <row r="6575" spans="2:2">
      <c r="B6575"/>
    </row>
    <row r="6576" spans="2:2">
      <c r="B6576"/>
    </row>
    <row r="6577" spans="2:2">
      <c r="B6577"/>
    </row>
    <row r="6578" spans="2:2">
      <c r="B6578"/>
    </row>
    <row r="6579" spans="2:2">
      <c r="B6579"/>
    </row>
    <row r="6580" spans="2:2">
      <c r="B6580"/>
    </row>
    <row r="6581" spans="2:2">
      <c r="B6581"/>
    </row>
    <row r="6582" spans="2:2">
      <c r="B6582"/>
    </row>
    <row r="6583" spans="2:2">
      <c r="B6583"/>
    </row>
    <row r="6584" spans="2:2">
      <c r="B6584"/>
    </row>
    <row r="6585" spans="2:2">
      <c r="B6585"/>
    </row>
    <row r="6586" spans="2:2">
      <c r="B6586"/>
    </row>
    <row r="6587" spans="2:2">
      <c r="B6587"/>
    </row>
    <row r="6588" spans="2:2">
      <c r="B6588"/>
    </row>
    <row r="6589" spans="2:2">
      <c r="B6589"/>
    </row>
    <row r="6590" spans="2:2">
      <c r="B6590"/>
    </row>
    <row r="6591" spans="2:2">
      <c r="B6591"/>
    </row>
    <row r="6592" spans="2:2">
      <c r="B6592"/>
    </row>
    <row r="6593" spans="2:2">
      <c r="B6593"/>
    </row>
    <row r="6594" spans="2:2">
      <c r="B6594"/>
    </row>
    <row r="6595" spans="2:2">
      <c r="B6595"/>
    </row>
    <row r="6596" spans="2:2">
      <c r="B6596"/>
    </row>
    <row r="6597" spans="2:2">
      <c r="B6597"/>
    </row>
    <row r="6598" spans="2:2">
      <c r="B6598"/>
    </row>
    <row r="6599" spans="2:2">
      <c r="B6599"/>
    </row>
    <row r="6600" spans="2:2">
      <c r="B6600"/>
    </row>
    <row r="6601" spans="2:2">
      <c r="B6601"/>
    </row>
    <row r="6602" spans="2:2">
      <c r="B6602"/>
    </row>
    <row r="6603" spans="2:2">
      <c r="B6603"/>
    </row>
    <row r="6604" spans="2:2">
      <c r="B6604"/>
    </row>
    <row r="6605" spans="2:2">
      <c r="B6605"/>
    </row>
    <row r="6606" spans="2:2">
      <c r="B6606"/>
    </row>
    <row r="6607" spans="2:2">
      <c r="B6607"/>
    </row>
    <row r="6608" spans="2:2">
      <c r="B6608"/>
    </row>
    <row r="6609" spans="2:2">
      <c r="B6609"/>
    </row>
    <row r="6610" spans="2:2">
      <c r="B6610"/>
    </row>
    <row r="6611" spans="2:2">
      <c r="B6611"/>
    </row>
    <row r="6612" spans="2:2">
      <c r="B6612"/>
    </row>
    <row r="6613" spans="2:2">
      <c r="B6613"/>
    </row>
    <row r="6614" spans="2:2">
      <c r="B6614"/>
    </row>
    <row r="6615" spans="2:2">
      <c r="B6615"/>
    </row>
    <row r="6616" spans="2:2">
      <c r="B6616"/>
    </row>
    <row r="6617" spans="2:2">
      <c r="B6617"/>
    </row>
    <row r="6618" spans="2:2">
      <c r="B6618"/>
    </row>
    <row r="6619" spans="2:2">
      <c r="B6619"/>
    </row>
    <row r="6620" spans="2:2">
      <c r="B6620"/>
    </row>
    <row r="6621" spans="2:2">
      <c r="B6621"/>
    </row>
    <row r="6622" spans="2:2">
      <c r="B6622"/>
    </row>
    <row r="6623" spans="2:2">
      <c r="B6623"/>
    </row>
    <row r="6624" spans="2:2">
      <c r="B6624"/>
    </row>
    <row r="6625" spans="2:2">
      <c r="B6625"/>
    </row>
    <row r="6626" spans="2:2">
      <c r="B6626"/>
    </row>
    <row r="6627" spans="2:2">
      <c r="B6627"/>
    </row>
    <row r="6628" spans="2:2">
      <c r="B6628"/>
    </row>
    <row r="6629" spans="2:2">
      <c r="B6629"/>
    </row>
    <row r="6630" spans="2:2">
      <c r="B6630"/>
    </row>
    <row r="6631" spans="2:2">
      <c r="B6631"/>
    </row>
    <row r="6632" spans="2:2">
      <c r="B6632"/>
    </row>
    <row r="6633" spans="2:2">
      <c r="B6633"/>
    </row>
    <row r="6634" spans="2:2">
      <c r="B6634"/>
    </row>
    <row r="6635" spans="2:2">
      <c r="B6635"/>
    </row>
    <row r="6636" spans="2:2">
      <c r="B6636"/>
    </row>
    <row r="6637" spans="2:2">
      <c r="B6637"/>
    </row>
    <row r="6638" spans="2:2">
      <c r="B6638"/>
    </row>
    <row r="6639" spans="2:2">
      <c r="B6639"/>
    </row>
    <row r="6640" spans="2:2">
      <c r="B6640"/>
    </row>
    <row r="6641" spans="2:2">
      <c r="B6641"/>
    </row>
    <row r="6642" spans="2:2">
      <c r="B6642"/>
    </row>
    <row r="6643" spans="2:2">
      <c r="B6643"/>
    </row>
    <row r="6644" spans="2:2">
      <c r="B6644"/>
    </row>
    <row r="6645" spans="2:2">
      <c r="B6645"/>
    </row>
    <row r="6646" spans="2:2">
      <c r="B6646"/>
    </row>
    <row r="6647" spans="2:2">
      <c r="B6647"/>
    </row>
    <row r="6648" spans="2:2">
      <c r="B6648"/>
    </row>
    <row r="6649" spans="2:2">
      <c r="B6649"/>
    </row>
    <row r="6650" spans="2:2">
      <c r="B6650"/>
    </row>
    <row r="6651" spans="2:2">
      <c r="B6651"/>
    </row>
    <row r="6652" spans="2:2">
      <c r="B6652"/>
    </row>
    <row r="6653" spans="2:2">
      <c r="B6653"/>
    </row>
    <row r="6654" spans="2:2">
      <c r="B6654"/>
    </row>
    <row r="6655" spans="2:2">
      <c r="B6655"/>
    </row>
    <row r="6656" spans="2:2">
      <c r="B6656"/>
    </row>
    <row r="6657" spans="2:2">
      <c r="B6657"/>
    </row>
    <row r="6658" spans="2:2">
      <c r="B6658"/>
    </row>
    <row r="6659" spans="2:2">
      <c r="B6659"/>
    </row>
    <row r="6660" spans="2:2">
      <c r="B6660"/>
    </row>
    <row r="6661" spans="2:2">
      <c r="B6661"/>
    </row>
    <row r="6662" spans="2:2">
      <c r="B6662"/>
    </row>
    <row r="6663" spans="2:2">
      <c r="B6663"/>
    </row>
    <row r="6664" spans="2:2">
      <c r="B6664"/>
    </row>
    <row r="6665" spans="2:2">
      <c r="B6665"/>
    </row>
    <row r="6666" spans="2:2">
      <c r="B6666"/>
    </row>
    <row r="6667" spans="2:2">
      <c r="B6667"/>
    </row>
    <row r="6668" spans="2:2">
      <c r="B6668"/>
    </row>
    <row r="6669" spans="2:2">
      <c r="B6669"/>
    </row>
    <row r="6670" spans="2:2">
      <c r="B6670"/>
    </row>
    <row r="6671" spans="2:2">
      <c r="B6671"/>
    </row>
    <row r="6672" spans="2:2">
      <c r="B6672"/>
    </row>
    <row r="6673" spans="2:2">
      <c r="B6673"/>
    </row>
    <row r="6674" spans="2:2">
      <c r="B6674"/>
    </row>
    <row r="6675" spans="2:2">
      <c r="B6675"/>
    </row>
    <row r="6676" spans="2:2">
      <c r="B6676"/>
    </row>
    <row r="6677" spans="2:2">
      <c r="B6677"/>
    </row>
    <row r="6678" spans="2:2">
      <c r="B6678"/>
    </row>
    <row r="6679" spans="2:2">
      <c r="B6679"/>
    </row>
    <row r="6680" spans="2:2">
      <c r="B6680"/>
    </row>
    <row r="6681" spans="2:2">
      <c r="B6681"/>
    </row>
    <row r="6682" spans="2:2">
      <c r="B6682"/>
    </row>
    <row r="6683" spans="2:2">
      <c r="B6683"/>
    </row>
    <row r="6684" spans="2:2">
      <c r="B6684"/>
    </row>
    <row r="6685" spans="2:2">
      <c r="B6685"/>
    </row>
    <row r="6686" spans="2:2">
      <c r="B6686"/>
    </row>
    <row r="6687" spans="2:2">
      <c r="B6687"/>
    </row>
    <row r="6688" spans="2:2">
      <c r="B6688"/>
    </row>
    <row r="6689" spans="2:2">
      <c r="B6689"/>
    </row>
    <row r="6690" spans="2:2">
      <c r="B6690"/>
    </row>
    <row r="6691" spans="2:2">
      <c r="B6691"/>
    </row>
    <row r="6692" spans="2:2">
      <c r="B6692"/>
    </row>
    <row r="6693" spans="2:2">
      <c r="B6693"/>
    </row>
    <row r="6694" spans="2:2">
      <c r="B6694"/>
    </row>
    <row r="6695" spans="2:2">
      <c r="B6695"/>
    </row>
    <row r="6696" spans="2:2">
      <c r="B6696"/>
    </row>
    <row r="6697" spans="2:2">
      <c r="B6697"/>
    </row>
    <row r="6698" spans="2:2">
      <c r="B6698"/>
    </row>
    <row r="6699" spans="2:2">
      <c r="B6699"/>
    </row>
    <row r="6700" spans="2:2">
      <c r="B6700"/>
    </row>
    <row r="6701" spans="2:2">
      <c r="B6701"/>
    </row>
    <row r="6702" spans="2:2">
      <c r="B6702"/>
    </row>
    <row r="6703" spans="2:2">
      <c r="B6703"/>
    </row>
    <row r="6704" spans="2:2">
      <c r="B6704"/>
    </row>
    <row r="6705" spans="2:2">
      <c r="B6705"/>
    </row>
    <row r="6706" spans="2:2">
      <c r="B6706"/>
    </row>
    <row r="6707" spans="2:2">
      <c r="B6707"/>
    </row>
    <row r="6708" spans="2:2">
      <c r="B6708"/>
    </row>
    <row r="6709" spans="2:2">
      <c r="B6709"/>
    </row>
    <row r="6710" spans="2:2">
      <c r="B6710"/>
    </row>
    <row r="6711" spans="2:2">
      <c r="B6711"/>
    </row>
    <row r="6712" spans="2:2">
      <c r="B6712"/>
    </row>
    <row r="6713" spans="2:2">
      <c r="B6713"/>
    </row>
    <row r="6714" spans="2:2">
      <c r="B6714"/>
    </row>
    <row r="6715" spans="2:2">
      <c r="B6715"/>
    </row>
    <row r="6716" spans="2:2">
      <c r="B6716"/>
    </row>
    <row r="6717" spans="2:2">
      <c r="B6717"/>
    </row>
    <row r="6718" spans="2:2">
      <c r="B6718"/>
    </row>
    <row r="6719" spans="2:2">
      <c r="B6719"/>
    </row>
    <row r="6720" spans="2:2">
      <c r="B6720"/>
    </row>
    <row r="6721" spans="2:2">
      <c r="B6721"/>
    </row>
    <row r="6722" spans="2:2">
      <c r="B6722"/>
    </row>
    <row r="6723" spans="2:2">
      <c r="B6723"/>
    </row>
    <row r="6724" spans="2:2">
      <c r="B6724"/>
    </row>
    <row r="6725" spans="2:2">
      <c r="B6725"/>
    </row>
    <row r="6726" spans="2:2">
      <c r="B6726"/>
    </row>
    <row r="6727" spans="2:2">
      <c r="B6727"/>
    </row>
    <row r="6728" spans="2:2">
      <c r="B6728"/>
    </row>
    <row r="6729" spans="2:2">
      <c r="B6729"/>
    </row>
    <row r="6730" spans="2:2">
      <c r="B6730"/>
    </row>
    <row r="6731" spans="2:2">
      <c r="B6731"/>
    </row>
    <row r="6732" spans="2:2">
      <c r="B6732"/>
    </row>
    <row r="6733" spans="2:2">
      <c r="B6733"/>
    </row>
    <row r="6734" spans="2:2">
      <c r="B6734"/>
    </row>
    <row r="6735" spans="2:2">
      <c r="B6735"/>
    </row>
    <row r="6736" spans="2:2">
      <c r="B6736"/>
    </row>
    <row r="6737" spans="2:2">
      <c r="B6737"/>
    </row>
    <row r="6738" spans="2:2">
      <c r="B6738"/>
    </row>
    <row r="6739" spans="2:2">
      <c r="B6739"/>
    </row>
    <row r="6740" spans="2:2">
      <c r="B6740"/>
    </row>
    <row r="6741" spans="2:2">
      <c r="B6741"/>
    </row>
    <row r="6742" spans="2:2">
      <c r="B6742"/>
    </row>
    <row r="6743" spans="2:2">
      <c r="B6743"/>
    </row>
    <row r="6744" spans="2:2">
      <c r="B6744"/>
    </row>
    <row r="6745" spans="2:2">
      <c r="B6745"/>
    </row>
    <row r="6746" spans="2:2">
      <c r="B6746"/>
    </row>
    <row r="6747" spans="2:2">
      <c r="B6747"/>
    </row>
    <row r="6748" spans="2:2">
      <c r="B6748"/>
    </row>
    <row r="6749" spans="2:2">
      <c r="B6749"/>
    </row>
    <row r="6750" spans="2:2">
      <c r="B6750"/>
    </row>
    <row r="6751" spans="2:2">
      <c r="B6751"/>
    </row>
    <row r="6752" spans="2:2">
      <c r="B6752"/>
    </row>
    <row r="6753" spans="2:2">
      <c r="B6753"/>
    </row>
    <row r="6754" spans="2:2">
      <c r="B6754"/>
    </row>
    <row r="6755" spans="2:2">
      <c r="B6755"/>
    </row>
    <row r="6756" spans="2:2">
      <c r="B6756"/>
    </row>
    <row r="6757" spans="2:2">
      <c r="B6757"/>
    </row>
    <row r="6758" spans="2:2">
      <c r="B6758"/>
    </row>
    <row r="6759" spans="2:2">
      <c r="B6759"/>
    </row>
    <row r="6760" spans="2:2">
      <c r="B6760"/>
    </row>
    <row r="6761" spans="2:2">
      <c r="B6761"/>
    </row>
    <row r="6762" spans="2:2">
      <c r="B6762"/>
    </row>
    <row r="6763" spans="2:2">
      <c r="B6763"/>
    </row>
    <row r="6764" spans="2:2">
      <c r="B6764"/>
    </row>
    <row r="6765" spans="2:2">
      <c r="B6765"/>
    </row>
    <row r="6766" spans="2:2">
      <c r="B6766"/>
    </row>
    <row r="6767" spans="2:2">
      <c r="B6767"/>
    </row>
    <row r="6768" spans="2:2">
      <c r="B6768"/>
    </row>
    <row r="6769" spans="2:2">
      <c r="B6769"/>
    </row>
    <row r="6770" spans="2:2">
      <c r="B6770"/>
    </row>
    <row r="6771" spans="2:2">
      <c r="B6771"/>
    </row>
    <row r="6772" spans="2:2">
      <c r="B6772"/>
    </row>
    <row r="6773" spans="2:2">
      <c r="B6773"/>
    </row>
    <row r="6774" spans="2:2">
      <c r="B6774"/>
    </row>
    <row r="6775" spans="2:2">
      <c r="B6775"/>
    </row>
    <row r="6776" spans="2:2">
      <c r="B6776"/>
    </row>
    <row r="6777" spans="2:2">
      <c r="B6777"/>
    </row>
    <row r="6778" spans="2:2">
      <c r="B6778"/>
    </row>
    <row r="6779" spans="2:2">
      <c r="B6779"/>
    </row>
    <row r="6780" spans="2:2">
      <c r="B6780"/>
    </row>
    <row r="6781" spans="2:2">
      <c r="B6781"/>
    </row>
    <row r="6782" spans="2:2">
      <c r="B6782"/>
    </row>
    <row r="6783" spans="2:2">
      <c r="B6783"/>
    </row>
    <row r="6784" spans="2:2">
      <c r="B6784"/>
    </row>
    <row r="6785" spans="2:2">
      <c r="B6785"/>
    </row>
    <row r="6786" spans="2:2">
      <c r="B6786"/>
    </row>
    <row r="6787" spans="2:2">
      <c r="B6787"/>
    </row>
    <row r="6788" spans="2:2">
      <c r="B6788"/>
    </row>
    <row r="6789" spans="2:2">
      <c r="B6789"/>
    </row>
    <row r="6790" spans="2:2">
      <c r="B6790"/>
    </row>
    <row r="6791" spans="2:2">
      <c r="B6791"/>
    </row>
    <row r="6792" spans="2:2">
      <c r="B6792"/>
    </row>
    <row r="6793" spans="2:2">
      <c r="B6793"/>
    </row>
    <row r="6794" spans="2:2">
      <c r="B6794"/>
    </row>
    <row r="6795" spans="2:2">
      <c r="B6795"/>
    </row>
    <row r="6796" spans="2:2">
      <c r="B6796"/>
    </row>
    <row r="6797" spans="2:2">
      <c r="B6797"/>
    </row>
    <row r="6798" spans="2:2">
      <c r="B6798"/>
    </row>
    <row r="6799" spans="2:2">
      <c r="B6799"/>
    </row>
    <row r="6800" spans="2:2">
      <c r="B6800"/>
    </row>
    <row r="6801" spans="2:2">
      <c r="B6801"/>
    </row>
    <row r="6802" spans="2:2">
      <c r="B6802"/>
    </row>
    <row r="6803" spans="2:2">
      <c r="B6803"/>
    </row>
    <row r="6804" spans="2:2">
      <c r="B6804"/>
    </row>
    <row r="6805" spans="2:2">
      <c r="B6805"/>
    </row>
    <row r="6806" spans="2:2">
      <c r="B6806"/>
    </row>
    <row r="6807" spans="2:2">
      <c r="B6807"/>
    </row>
    <row r="6808" spans="2:2">
      <c r="B6808"/>
    </row>
    <row r="6809" spans="2:2">
      <c r="B6809"/>
    </row>
    <row r="6810" spans="2:2">
      <c r="B6810"/>
    </row>
    <row r="6811" spans="2:2">
      <c r="B6811"/>
    </row>
    <row r="6812" spans="2:2">
      <c r="B6812"/>
    </row>
    <row r="6813" spans="2:2">
      <c r="B6813"/>
    </row>
    <row r="6814" spans="2:2">
      <c r="B6814"/>
    </row>
    <row r="6815" spans="2:2">
      <c r="B6815"/>
    </row>
    <row r="6816" spans="2:2">
      <c r="B6816"/>
    </row>
    <row r="6817" spans="2:2">
      <c r="B6817"/>
    </row>
    <row r="6818" spans="2:2">
      <c r="B6818"/>
    </row>
    <row r="6819" spans="2:2">
      <c r="B6819"/>
    </row>
    <row r="6820" spans="2:2">
      <c r="B6820"/>
    </row>
    <row r="6821" spans="2:2">
      <c r="B6821"/>
    </row>
    <row r="6822" spans="2:2">
      <c r="B6822"/>
    </row>
    <row r="6823" spans="2:2">
      <c r="B6823"/>
    </row>
    <row r="6824" spans="2:2">
      <c r="B6824"/>
    </row>
    <row r="6825" spans="2:2">
      <c r="B6825"/>
    </row>
    <row r="6826" spans="2:2">
      <c r="B6826"/>
    </row>
    <row r="6827" spans="2:2">
      <c r="B6827"/>
    </row>
    <row r="6828" spans="2:2">
      <c r="B6828"/>
    </row>
    <row r="6829" spans="2:2">
      <c r="B6829"/>
    </row>
    <row r="6830" spans="2:2">
      <c r="B6830"/>
    </row>
    <row r="6831" spans="2:2">
      <c r="B6831"/>
    </row>
    <row r="6832" spans="2:2">
      <c r="B6832"/>
    </row>
    <row r="6833" spans="2:2">
      <c r="B6833"/>
    </row>
    <row r="6834" spans="2:2">
      <c r="B6834"/>
    </row>
    <row r="6835" spans="2:2">
      <c r="B6835"/>
    </row>
    <row r="6836" spans="2:2">
      <c r="B6836"/>
    </row>
    <row r="6837" spans="2:2">
      <c r="B6837"/>
    </row>
    <row r="6838" spans="2:2">
      <c r="B6838"/>
    </row>
    <row r="6839" spans="2:2">
      <c r="B6839"/>
    </row>
    <row r="6840" spans="2:2">
      <c r="B6840"/>
    </row>
    <row r="6841" spans="2:2">
      <c r="B6841"/>
    </row>
    <row r="6842" spans="2:2">
      <c r="B6842"/>
    </row>
    <row r="6843" spans="2:2">
      <c r="B6843"/>
    </row>
    <row r="6844" spans="2:2">
      <c r="B6844"/>
    </row>
    <row r="6845" spans="2:2">
      <c r="B6845"/>
    </row>
    <row r="6846" spans="2:2">
      <c r="B6846"/>
    </row>
    <row r="6847" spans="2:2">
      <c r="B6847"/>
    </row>
    <row r="6848" spans="2:2">
      <c r="B6848"/>
    </row>
    <row r="6849" spans="2:2">
      <c r="B6849"/>
    </row>
    <row r="6850" spans="2:2">
      <c r="B6850"/>
    </row>
    <row r="6851" spans="2:2">
      <c r="B6851"/>
    </row>
    <row r="6852" spans="2:2">
      <c r="B6852"/>
    </row>
    <row r="6853" spans="2:2">
      <c r="B6853"/>
    </row>
    <row r="6854" spans="2:2">
      <c r="B6854"/>
    </row>
    <row r="6855" spans="2:2">
      <c r="B6855"/>
    </row>
    <row r="6856" spans="2:2">
      <c r="B6856"/>
    </row>
    <row r="6857" spans="2:2">
      <c r="B6857"/>
    </row>
    <row r="6858" spans="2:2">
      <c r="B6858"/>
    </row>
    <row r="6859" spans="2:2">
      <c r="B6859"/>
    </row>
    <row r="6860" spans="2:2">
      <c r="B6860"/>
    </row>
    <row r="6861" spans="2:2">
      <c r="B6861"/>
    </row>
    <row r="6862" spans="2:2">
      <c r="B6862"/>
    </row>
    <row r="6863" spans="2:2">
      <c r="B6863"/>
    </row>
    <row r="6864" spans="2:2">
      <c r="B6864"/>
    </row>
    <row r="6865" spans="2:2">
      <c r="B6865"/>
    </row>
    <row r="6866" spans="2:2">
      <c r="B6866"/>
    </row>
    <row r="6867" spans="2:2">
      <c r="B6867"/>
    </row>
    <row r="6868" spans="2:2">
      <c r="B6868"/>
    </row>
    <row r="6869" spans="2:2">
      <c r="B6869"/>
    </row>
    <row r="6870" spans="2:2">
      <c r="B6870"/>
    </row>
    <row r="6871" spans="2:2">
      <c r="B6871"/>
    </row>
    <row r="6872" spans="2:2">
      <c r="B6872"/>
    </row>
    <row r="6873" spans="2:2">
      <c r="B6873"/>
    </row>
    <row r="6874" spans="2:2">
      <c r="B6874"/>
    </row>
    <row r="6875" spans="2:2">
      <c r="B6875"/>
    </row>
    <row r="6876" spans="2:2">
      <c r="B6876"/>
    </row>
    <row r="6877" spans="2:2">
      <c r="B6877"/>
    </row>
    <row r="6878" spans="2:2">
      <c r="B6878"/>
    </row>
    <row r="6879" spans="2:2">
      <c r="B6879"/>
    </row>
    <row r="6880" spans="2:2">
      <c r="B6880"/>
    </row>
    <row r="6881" spans="2:2">
      <c r="B6881"/>
    </row>
    <row r="6882" spans="2:2">
      <c r="B6882"/>
    </row>
    <row r="6883" spans="2:2">
      <c r="B6883"/>
    </row>
    <row r="6884" spans="2:2">
      <c r="B6884"/>
    </row>
    <row r="6885" spans="2:2">
      <c r="B6885"/>
    </row>
    <row r="6886" spans="2:2">
      <c r="B6886"/>
    </row>
    <row r="6887" spans="2:2">
      <c r="B6887"/>
    </row>
    <row r="6888" spans="2:2">
      <c r="B6888"/>
    </row>
    <row r="6889" spans="2:2">
      <c r="B6889"/>
    </row>
    <row r="6890" spans="2:2">
      <c r="B6890"/>
    </row>
    <row r="6891" spans="2:2">
      <c r="B6891"/>
    </row>
    <row r="6892" spans="2:2">
      <c r="B6892"/>
    </row>
    <row r="6893" spans="2:2">
      <c r="B6893"/>
    </row>
    <row r="6894" spans="2:2">
      <c r="B6894"/>
    </row>
    <row r="6895" spans="2:2">
      <c r="B6895"/>
    </row>
    <row r="6896" spans="2:2">
      <c r="B6896"/>
    </row>
    <row r="6897" spans="2:2">
      <c r="B6897"/>
    </row>
    <row r="6898" spans="2:2">
      <c r="B6898"/>
    </row>
    <row r="6899" spans="2:2">
      <c r="B6899"/>
    </row>
    <row r="6900" spans="2:2">
      <c r="B6900"/>
    </row>
    <row r="6901" spans="2:2">
      <c r="B6901"/>
    </row>
    <row r="6902" spans="2:2">
      <c r="B6902"/>
    </row>
    <row r="6903" spans="2:2">
      <c r="B6903"/>
    </row>
    <row r="6904" spans="2:2">
      <c r="B6904"/>
    </row>
    <row r="6905" spans="2:2">
      <c r="B6905"/>
    </row>
    <row r="6906" spans="2:2">
      <c r="B6906"/>
    </row>
    <row r="6907" spans="2:2">
      <c r="B6907"/>
    </row>
    <row r="6908" spans="2:2">
      <c r="B6908"/>
    </row>
    <row r="6909" spans="2:2">
      <c r="B6909"/>
    </row>
    <row r="6910" spans="2:2">
      <c r="B6910"/>
    </row>
    <row r="6911" spans="2:2">
      <c r="B6911"/>
    </row>
    <row r="6912" spans="2:2">
      <c r="B6912"/>
    </row>
    <row r="6913" spans="2:2">
      <c r="B6913"/>
    </row>
    <row r="6914" spans="2:2">
      <c r="B6914"/>
    </row>
    <row r="6915" spans="2:2">
      <c r="B6915"/>
    </row>
    <row r="6916" spans="2:2">
      <c r="B6916"/>
    </row>
    <row r="6917" spans="2:2">
      <c r="B6917"/>
    </row>
    <row r="6918" spans="2:2">
      <c r="B6918"/>
    </row>
    <row r="6919" spans="2:2">
      <c r="B6919"/>
    </row>
    <row r="6920" spans="2:2">
      <c r="B6920"/>
    </row>
    <row r="6921" spans="2:2">
      <c r="B6921"/>
    </row>
    <row r="6922" spans="2:2">
      <c r="B6922"/>
    </row>
    <row r="6923" spans="2:2">
      <c r="B6923"/>
    </row>
    <row r="6924" spans="2:2">
      <c r="B6924"/>
    </row>
    <row r="6925" spans="2:2">
      <c r="B6925"/>
    </row>
    <row r="6926" spans="2:2">
      <c r="B6926"/>
    </row>
    <row r="6927" spans="2:2">
      <c r="B6927"/>
    </row>
    <row r="6928" spans="2:2">
      <c r="B6928"/>
    </row>
    <row r="6929" spans="2:2">
      <c r="B6929"/>
    </row>
    <row r="6930" spans="2:2">
      <c r="B6930"/>
    </row>
    <row r="6931" spans="2:2">
      <c r="B6931"/>
    </row>
    <row r="6932" spans="2:2">
      <c r="B6932"/>
    </row>
    <row r="6933" spans="2:2">
      <c r="B6933"/>
    </row>
    <row r="6934" spans="2:2">
      <c r="B6934"/>
    </row>
    <row r="6935" spans="2:2">
      <c r="B6935"/>
    </row>
    <row r="6936" spans="2:2">
      <c r="B6936"/>
    </row>
    <row r="6937" spans="2:2">
      <c r="B6937"/>
    </row>
    <row r="6938" spans="2:2">
      <c r="B6938"/>
    </row>
    <row r="6939" spans="2:2">
      <c r="B6939"/>
    </row>
    <row r="6940" spans="2:2">
      <c r="B6940"/>
    </row>
    <row r="6941" spans="2:2">
      <c r="B6941"/>
    </row>
    <row r="6942" spans="2:2">
      <c r="B6942"/>
    </row>
    <row r="6943" spans="2:2">
      <c r="B6943"/>
    </row>
    <row r="6944" spans="2:2">
      <c r="B6944"/>
    </row>
    <row r="6945" spans="2:2">
      <c r="B6945"/>
    </row>
    <row r="6946" spans="2:2">
      <c r="B6946"/>
    </row>
    <row r="6947" spans="2:2">
      <c r="B6947"/>
    </row>
    <row r="6948" spans="2:2">
      <c r="B6948"/>
    </row>
    <row r="6949" spans="2:2">
      <c r="B6949"/>
    </row>
    <row r="6950" spans="2:2">
      <c r="B6950"/>
    </row>
    <row r="6951" spans="2:2">
      <c r="B6951"/>
    </row>
    <row r="6952" spans="2:2">
      <c r="B6952"/>
    </row>
    <row r="6953" spans="2:2">
      <c r="B6953"/>
    </row>
    <row r="6954" spans="2:2">
      <c r="B6954"/>
    </row>
    <row r="6955" spans="2:2">
      <c r="B6955"/>
    </row>
    <row r="6956" spans="2:2">
      <c r="B6956"/>
    </row>
    <row r="6957" spans="2:2">
      <c r="B6957"/>
    </row>
    <row r="6958" spans="2:2">
      <c r="B6958"/>
    </row>
    <row r="6959" spans="2:2">
      <c r="B6959"/>
    </row>
    <row r="6960" spans="2:2">
      <c r="B6960"/>
    </row>
    <row r="6961" spans="2:2">
      <c r="B6961"/>
    </row>
    <row r="6962" spans="2:2">
      <c r="B6962"/>
    </row>
    <row r="6963" spans="2:2">
      <c r="B6963"/>
    </row>
    <row r="6964" spans="2:2">
      <c r="B6964"/>
    </row>
    <row r="6965" spans="2:2">
      <c r="B6965"/>
    </row>
    <row r="6966" spans="2:2">
      <c r="B6966"/>
    </row>
    <row r="6967" spans="2:2">
      <c r="B6967"/>
    </row>
    <row r="6968" spans="2:2">
      <c r="B6968"/>
    </row>
    <row r="6969" spans="2:2">
      <c r="B6969"/>
    </row>
    <row r="6970" spans="2:2">
      <c r="B6970"/>
    </row>
    <row r="6971" spans="2:2">
      <c r="B6971"/>
    </row>
    <row r="6972" spans="2:2">
      <c r="B6972"/>
    </row>
    <row r="6973" spans="2:2">
      <c r="B6973"/>
    </row>
    <row r="6974" spans="2:2">
      <c r="B6974"/>
    </row>
    <row r="6975" spans="2:2">
      <c r="B6975"/>
    </row>
    <row r="6976" spans="2:2">
      <c r="B6976"/>
    </row>
    <row r="6977" spans="2:2">
      <c r="B6977"/>
    </row>
    <row r="6978" spans="2:2">
      <c r="B6978"/>
    </row>
    <row r="6979" spans="2:2">
      <c r="B6979"/>
    </row>
    <row r="6980" spans="2:2">
      <c r="B6980"/>
    </row>
    <row r="6981" spans="2:2">
      <c r="B6981"/>
    </row>
    <row r="6982" spans="2:2">
      <c r="B6982"/>
    </row>
    <row r="6983" spans="2:2">
      <c r="B6983"/>
    </row>
    <row r="6984" spans="2:2">
      <c r="B6984"/>
    </row>
    <row r="6985" spans="2:2">
      <c r="B6985"/>
    </row>
    <row r="6986" spans="2:2">
      <c r="B6986"/>
    </row>
    <row r="6987" spans="2:2">
      <c r="B6987"/>
    </row>
    <row r="6988" spans="2:2">
      <c r="B6988"/>
    </row>
    <row r="6989" spans="2:2">
      <c r="B6989"/>
    </row>
    <row r="6990" spans="2:2">
      <c r="B6990"/>
    </row>
    <row r="6991" spans="2:2">
      <c r="B6991"/>
    </row>
    <row r="6992" spans="2:2">
      <c r="B6992"/>
    </row>
    <row r="6993" spans="2:2">
      <c r="B6993"/>
    </row>
    <row r="6994" spans="2:2">
      <c r="B6994"/>
    </row>
    <row r="6995" spans="2:2">
      <c r="B6995"/>
    </row>
    <row r="6996" spans="2:2">
      <c r="B6996"/>
    </row>
    <row r="6997" spans="2:2">
      <c r="B6997"/>
    </row>
    <row r="6998" spans="2:2">
      <c r="B6998"/>
    </row>
    <row r="6999" spans="2:2">
      <c r="B6999"/>
    </row>
    <row r="7000" spans="2:2">
      <c r="B7000"/>
    </row>
    <row r="7001" spans="2:2">
      <c r="B7001"/>
    </row>
    <row r="7002" spans="2:2">
      <c r="B7002"/>
    </row>
    <row r="7003" spans="2:2">
      <c r="B7003"/>
    </row>
    <row r="7004" spans="2:2">
      <c r="B7004"/>
    </row>
    <row r="7005" spans="2:2">
      <c r="B7005"/>
    </row>
    <row r="7006" spans="2:2">
      <c r="B7006"/>
    </row>
    <row r="7007" spans="2:2">
      <c r="B7007"/>
    </row>
    <row r="7008" spans="2:2">
      <c r="B7008"/>
    </row>
    <row r="7009" spans="2:2">
      <c r="B7009"/>
    </row>
    <row r="7010" spans="2:2">
      <c r="B7010"/>
    </row>
    <row r="7011" spans="2:2">
      <c r="B7011"/>
    </row>
    <row r="7012" spans="2:2">
      <c r="B7012"/>
    </row>
    <row r="7013" spans="2:2">
      <c r="B7013"/>
    </row>
    <row r="7014" spans="2:2">
      <c r="B7014"/>
    </row>
    <row r="7015" spans="2:2">
      <c r="B7015"/>
    </row>
    <row r="7016" spans="2:2">
      <c r="B7016"/>
    </row>
    <row r="7017" spans="2:2">
      <c r="B7017"/>
    </row>
    <row r="7018" spans="2:2">
      <c r="B7018"/>
    </row>
    <row r="7019" spans="2:2">
      <c r="B7019"/>
    </row>
    <row r="7020" spans="2:2">
      <c r="B7020"/>
    </row>
    <row r="7021" spans="2:2">
      <c r="B7021"/>
    </row>
    <row r="7022" spans="2:2">
      <c r="B7022"/>
    </row>
    <row r="7023" spans="2:2">
      <c r="B7023"/>
    </row>
    <row r="7024" spans="2:2">
      <c r="B7024"/>
    </row>
    <row r="7025" spans="2:2">
      <c r="B7025"/>
    </row>
    <row r="7026" spans="2:2">
      <c r="B7026"/>
    </row>
    <row r="7027" spans="2:2">
      <c r="B7027"/>
    </row>
    <row r="7028" spans="2:2">
      <c r="B7028"/>
    </row>
    <row r="7029" spans="2:2">
      <c r="B7029"/>
    </row>
    <row r="7030" spans="2:2">
      <c r="B7030"/>
    </row>
    <row r="7031" spans="2:2">
      <c r="B7031"/>
    </row>
    <row r="7032" spans="2:2">
      <c r="B7032"/>
    </row>
    <row r="7033" spans="2:2">
      <c r="B7033"/>
    </row>
    <row r="7034" spans="2:2">
      <c r="B7034"/>
    </row>
    <row r="7035" spans="2:2">
      <c r="B7035"/>
    </row>
    <row r="7036" spans="2:2">
      <c r="B7036"/>
    </row>
    <row r="7037" spans="2:2">
      <c r="B7037"/>
    </row>
    <row r="7038" spans="2:2">
      <c r="B7038"/>
    </row>
    <row r="7039" spans="2:2">
      <c r="B7039"/>
    </row>
    <row r="7040" spans="2:2">
      <c r="B7040"/>
    </row>
    <row r="7041" spans="2:2">
      <c r="B7041"/>
    </row>
    <row r="7042" spans="2:2">
      <c r="B7042"/>
    </row>
    <row r="7043" spans="2:2">
      <c r="B7043"/>
    </row>
    <row r="7044" spans="2:2">
      <c r="B7044"/>
    </row>
    <row r="7045" spans="2:2">
      <c r="B7045"/>
    </row>
    <row r="7046" spans="2:2">
      <c r="B7046"/>
    </row>
    <row r="7047" spans="2:2">
      <c r="B7047"/>
    </row>
    <row r="7048" spans="2:2">
      <c r="B7048"/>
    </row>
    <row r="7049" spans="2:2">
      <c r="B7049"/>
    </row>
    <row r="7050" spans="2:2">
      <c r="B7050"/>
    </row>
    <row r="7051" spans="2:2">
      <c r="B7051"/>
    </row>
    <row r="7052" spans="2:2">
      <c r="B7052"/>
    </row>
    <row r="7053" spans="2:2">
      <c r="B7053"/>
    </row>
    <row r="7054" spans="2:2">
      <c r="B7054"/>
    </row>
    <row r="7055" spans="2:2">
      <c r="B7055"/>
    </row>
    <row r="7056" spans="2:2">
      <c r="B7056"/>
    </row>
    <row r="7057" spans="2:2">
      <c r="B7057"/>
    </row>
    <row r="7058" spans="2:2">
      <c r="B7058"/>
    </row>
    <row r="7059" spans="2:2">
      <c r="B7059"/>
    </row>
    <row r="7060" spans="2:2">
      <c r="B7060"/>
    </row>
    <row r="7061" spans="2:2">
      <c r="B7061"/>
    </row>
    <row r="7062" spans="2:2">
      <c r="B7062"/>
    </row>
    <row r="7063" spans="2:2">
      <c r="B7063"/>
    </row>
    <row r="7064" spans="2:2">
      <c r="B7064"/>
    </row>
    <row r="7065" spans="2:2">
      <c r="B7065"/>
    </row>
    <row r="7066" spans="2:2">
      <c r="B7066"/>
    </row>
    <row r="7067" spans="2:2">
      <c r="B7067"/>
    </row>
    <row r="7068" spans="2:2">
      <c r="B7068"/>
    </row>
    <row r="7069" spans="2:2">
      <c r="B7069"/>
    </row>
    <row r="7070" spans="2:2">
      <c r="B7070"/>
    </row>
    <row r="7071" spans="2:2">
      <c r="B7071"/>
    </row>
    <row r="7072" spans="2:2">
      <c r="B7072"/>
    </row>
    <row r="7073" spans="2:2">
      <c r="B7073"/>
    </row>
    <row r="7074" spans="2:2">
      <c r="B7074"/>
    </row>
    <row r="7075" spans="2:2">
      <c r="B7075"/>
    </row>
    <row r="7076" spans="2:2">
      <c r="B7076"/>
    </row>
    <row r="7077" spans="2:2">
      <c r="B7077"/>
    </row>
    <row r="7078" spans="2:2">
      <c r="B7078"/>
    </row>
    <row r="7079" spans="2:2">
      <c r="B7079"/>
    </row>
    <row r="7080" spans="2:2">
      <c r="B7080"/>
    </row>
    <row r="7081" spans="2:2">
      <c r="B7081"/>
    </row>
    <row r="7082" spans="2:2">
      <c r="B7082"/>
    </row>
    <row r="7083" spans="2:2">
      <c r="B7083"/>
    </row>
    <row r="7084" spans="2:2">
      <c r="B7084"/>
    </row>
    <row r="7085" spans="2:2">
      <c r="B7085"/>
    </row>
    <row r="7086" spans="2:2">
      <c r="B7086"/>
    </row>
    <row r="7087" spans="2:2">
      <c r="B7087"/>
    </row>
    <row r="7088" spans="2:2">
      <c r="B7088"/>
    </row>
    <row r="7089" spans="2:2">
      <c r="B7089"/>
    </row>
    <row r="7090" spans="2:2">
      <c r="B7090"/>
    </row>
    <row r="7091" spans="2:2">
      <c r="B7091"/>
    </row>
    <row r="7092" spans="2:2">
      <c r="B7092"/>
    </row>
    <row r="7093" spans="2:2">
      <c r="B7093"/>
    </row>
    <row r="7094" spans="2:2">
      <c r="B7094"/>
    </row>
    <row r="7095" spans="2:2">
      <c r="B7095"/>
    </row>
    <row r="7096" spans="2:2">
      <c r="B7096"/>
    </row>
    <row r="7097" spans="2:2">
      <c r="B7097"/>
    </row>
    <row r="7098" spans="2:2">
      <c r="B7098"/>
    </row>
    <row r="7099" spans="2:2">
      <c r="B7099"/>
    </row>
    <row r="7100" spans="2:2">
      <c r="B7100"/>
    </row>
    <row r="7101" spans="2:2">
      <c r="B7101"/>
    </row>
    <row r="7102" spans="2:2">
      <c r="B7102"/>
    </row>
    <row r="7103" spans="2:2">
      <c r="B7103"/>
    </row>
    <row r="7104" spans="2:2">
      <c r="B7104"/>
    </row>
    <row r="7105" spans="2:2">
      <c r="B7105"/>
    </row>
    <row r="7106" spans="2:2">
      <c r="B7106"/>
    </row>
    <row r="7107" spans="2:2">
      <c r="B7107"/>
    </row>
    <row r="7108" spans="2:2">
      <c r="B7108"/>
    </row>
    <row r="7109" spans="2:2">
      <c r="B7109"/>
    </row>
    <row r="7110" spans="2:2">
      <c r="B7110"/>
    </row>
    <row r="7111" spans="2:2">
      <c r="B7111"/>
    </row>
    <row r="7112" spans="2:2">
      <c r="B7112"/>
    </row>
    <row r="7113" spans="2:2">
      <c r="B7113"/>
    </row>
    <row r="7114" spans="2:2">
      <c r="B7114"/>
    </row>
    <row r="7115" spans="2:2">
      <c r="B7115"/>
    </row>
    <row r="7116" spans="2:2">
      <c r="B7116"/>
    </row>
    <row r="7117" spans="2:2">
      <c r="B7117"/>
    </row>
    <row r="7118" spans="2:2">
      <c r="B7118"/>
    </row>
    <row r="7119" spans="2:2">
      <c r="B7119"/>
    </row>
    <row r="7120" spans="2:2">
      <c r="B7120"/>
    </row>
    <row r="7121" spans="2:2">
      <c r="B7121"/>
    </row>
    <row r="7122" spans="2:2">
      <c r="B7122"/>
    </row>
    <row r="7123" spans="2:2">
      <c r="B7123"/>
    </row>
    <row r="7124" spans="2:2">
      <c r="B7124"/>
    </row>
    <row r="7125" spans="2:2">
      <c r="B7125"/>
    </row>
    <row r="7126" spans="2:2">
      <c r="B7126"/>
    </row>
    <row r="7127" spans="2:2">
      <c r="B7127"/>
    </row>
    <row r="7128" spans="2:2">
      <c r="B7128"/>
    </row>
    <row r="7129" spans="2:2">
      <c r="B7129"/>
    </row>
    <row r="7130" spans="2:2">
      <c r="B7130"/>
    </row>
    <row r="7131" spans="2:2">
      <c r="B7131"/>
    </row>
    <row r="7132" spans="2:2">
      <c r="B7132"/>
    </row>
    <row r="7133" spans="2:2">
      <c r="B7133"/>
    </row>
    <row r="7134" spans="2:2">
      <c r="B7134"/>
    </row>
    <row r="7135" spans="2:2">
      <c r="B7135"/>
    </row>
    <row r="7136" spans="2:2">
      <c r="B7136"/>
    </row>
    <row r="7137" spans="2:2">
      <c r="B7137"/>
    </row>
    <row r="7138" spans="2:2">
      <c r="B7138"/>
    </row>
    <row r="7139" spans="2:2">
      <c r="B7139"/>
    </row>
    <row r="7140" spans="2:2">
      <c r="B7140"/>
    </row>
    <row r="7141" spans="2:2">
      <c r="B7141"/>
    </row>
    <row r="7142" spans="2:2">
      <c r="B7142"/>
    </row>
    <row r="7143" spans="2:2">
      <c r="B7143"/>
    </row>
    <row r="7144" spans="2:2">
      <c r="B7144"/>
    </row>
    <row r="7145" spans="2:2">
      <c r="B7145"/>
    </row>
    <row r="7146" spans="2:2">
      <c r="B7146"/>
    </row>
    <row r="7147" spans="2:2">
      <c r="B7147"/>
    </row>
    <row r="7148" spans="2:2">
      <c r="B7148"/>
    </row>
    <row r="7149" spans="2:2">
      <c r="B7149"/>
    </row>
    <row r="7150" spans="2:2">
      <c r="B7150"/>
    </row>
    <row r="7151" spans="2:2">
      <c r="B7151"/>
    </row>
    <row r="7152" spans="2:2">
      <c r="B7152"/>
    </row>
    <row r="7153" spans="2:2">
      <c r="B7153"/>
    </row>
    <row r="7154" spans="2:2">
      <c r="B7154"/>
    </row>
    <row r="7155" spans="2:2">
      <c r="B7155"/>
    </row>
    <row r="7156" spans="2:2">
      <c r="B7156"/>
    </row>
    <row r="7157" spans="2:2">
      <c r="B7157"/>
    </row>
    <row r="7158" spans="2:2">
      <c r="B7158"/>
    </row>
    <row r="7159" spans="2:2">
      <c r="B7159"/>
    </row>
    <row r="7160" spans="2:2">
      <c r="B7160"/>
    </row>
    <row r="7161" spans="2:2">
      <c r="B7161"/>
    </row>
    <row r="7162" spans="2:2">
      <c r="B7162"/>
    </row>
    <row r="7163" spans="2:2">
      <c r="B7163"/>
    </row>
    <row r="7164" spans="2:2">
      <c r="B7164"/>
    </row>
    <row r="7165" spans="2:2">
      <c r="B7165"/>
    </row>
    <row r="7166" spans="2:2">
      <c r="B7166"/>
    </row>
    <row r="7167" spans="2:2">
      <c r="B7167"/>
    </row>
    <row r="7168" spans="2:2">
      <c r="B7168"/>
    </row>
    <row r="7169" spans="2:2">
      <c r="B7169"/>
    </row>
    <row r="7170" spans="2:2">
      <c r="B7170"/>
    </row>
    <row r="7171" spans="2:2">
      <c r="B7171"/>
    </row>
    <row r="7172" spans="2:2">
      <c r="B7172"/>
    </row>
    <row r="7173" spans="2:2">
      <c r="B7173"/>
    </row>
    <row r="7174" spans="2:2">
      <c r="B7174"/>
    </row>
    <row r="7175" spans="2:2">
      <c r="B7175"/>
    </row>
    <row r="7176" spans="2:2">
      <c r="B7176"/>
    </row>
    <row r="7177" spans="2:2">
      <c r="B7177"/>
    </row>
    <row r="7178" spans="2:2">
      <c r="B7178"/>
    </row>
    <row r="7179" spans="2:2">
      <c r="B7179"/>
    </row>
    <row r="7180" spans="2:2">
      <c r="B7180"/>
    </row>
    <row r="7181" spans="2:2">
      <c r="B7181"/>
    </row>
    <row r="7182" spans="2:2">
      <c r="B7182"/>
    </row>
    <row r="7183" spans="2:2">
      <c r="B7183"/>
    </row>
    <row r="7184" spans="2:2">
      <c r="B7184"/>
    </row>
    <row r="7185" spans="2:2">
      <c r="B7185"/>
    </row>
    <row r="7186" spans="2:2">
      <c r="B7186"/>
    </row>
    <row r="7187" spans="2:2">
      <c r="B7187"/>
    </row>
    <row r="7188" spans="2:2">
      <c r="B7188"/>
    </row>
    <row r="7189" spans="2:2">
      <c r="B7189"/>
    </row>
    <row r="7190" spans="2:2">
      <c r="B7190"/>
    </row>
    <row r="7191" spans="2:2">
      <c r="B7191"/>
    </row>
    <row r="7192" spans="2:2">
      <c r="B7192"/>
    </row>
    <row r="7193" spans="2:2">
      <c r="B7193"/>
    </row>
    <row r="7194" spans="2:2">
      <c r="B7194"/>
    </row>
    <row r="7195" spans="2:2">
      <c r="B7195"/>
    </row>
    <row r="7196" spans="2:2">
      <c r="B7196"/>
    </row>
    <row r="7197" spans="2:2">
      <c r="B7197"/>
    </row>
    <row r="7198" spans="2:2">
      <c r="B7198"/>
    </row>
    <row r="7199" spans="2:2">
      <c r="B7199"/>
    </row>
    <row r="7200" spans="2:2">
      <c r="B7200"/>
    </row>
    <row r="7201" spans="2:2">
      <c r="B7201"/>
    </row>
    <row r="7202" spans="2:2">
      <c r="B7202"/>
    </row>
    <row r="7203" spans="2:2">
      <c r="B7203"/>
    </row>
    <row r="7204" spans="2:2">
      <c r="B7204"/>
    </row>
    <row r="7205" spans="2:2">
      <c r="B7205"/>
    </row>
    <row r="7206" spans="2:2">
      <c r="B7206"/>
    </row>
    <row r="7207" spans="2:2">
      <c r="B7207"/>
    </row>
    <row r="7208" spans="2:2">
      <c r="B7208"/>
    </row>
    <row r="7209" spans="2:2">
      <c r="B7209"/>
    </row>
    <row r="7210" spans="2:2">
      <c r="B7210"/>
    </row>
    <row r="7211" spans="2:2">
      <c r="B7211"/>
    </row>
    <row r="7212" spans="2:2">
      <c r="B7212"/>
    </row>
    <row r="7213" spans="2:2">
      <c r="B7213"/>
    </row>
    <row r="7214" spans="2:2">
      <c r="B7214"/>
    </row>
    <row r="7215" spans="2:2">
      <c r="B7215"/>
    </row>
    <row r="7216" spans="2:2">
      <c r="B7216"/>
    </row>
    <row r="7217" spans="2:2">
      <c r="B7217"/>
    </row>
    <row r="7218" spans="2:2">
      <c r="B7218"/>
    </row>
    <row r="7219" spans="2:2">
      <c r="B7219"/>
    </row>
    <row r="7220" spans="2:2">
      <c r="B7220"/>
    </row>
    <row r="7221" spans="2:2">
      <c r="B7221"/>
    </row>
    <row r="7222" spans="2:2">
      <c r="B7222"/>
    </row>
    <row r="7223" spans="2:2">
      <c r="B7223"/>
    </row>
    <row r="7224" spans="2:2">
      <c r="B7224"/>
    </row>
    <row r="7225" spans="2:2">
      <c r="B7225"/>
    </row>
    <row r="7226" spans="2:2">
      <c r="B7226"/>
    </row>
    <row r="7227" spans="2:2">
      <c r="B7227"/>
    </row>
    <row r="7228" spans="2:2">
      <c r="B7228"/>
    </row>
    <row r="7229" spans="2:2">
      <c r="B7229"/>
    </row>
    <row r="7230" spans="2:2">
      <c r="B7230"/>
    </row>
    <row r="7231" spans="2:2">
      <c r="B7231"/>
    </row>
    <row r="7232" spans="2:2">
      <c r="B7232"/>
    </row>
    <row r="7233" spans="2:2">
      <c r="B7233"/>
    </row>
    <row r="7234" spans="2:2">
      <c r="B7234"/>
    </row>
    <row r="7235" spans="2:2">
      <c r="B7235"/>
    </row>
    <row r="7236" spans="2:2">
      <c r="B7236"/>
    </row>
    <row r="7237" spans="2:2">
      <c r="B7237"/>
    </row>
    <row r="7238" spans="2:2">
      <c r="B7238"/>
    </row>
    <row r="7239" spans="2:2">
      <c r="B7239"/>
    </row>
    <row r="7240" spans="2:2">
      <c r="B7240"/>
    </row>
    <row r="7241" spans="2:2">
      <c r="B7241"/>
    </row>
    <row r="7242" spans="2:2">
      <c r="B7242"/>
    </row>
    <row r="7243" spans="2:2">
      <c r="B7243"/>
    </row>
    <row r="7244" spans="2:2">
      <c r="B7244"/>
    </row>
    <row r="7245" spans="2:2">
      <c r="B7245"/>
    </row>
    <row r="7246" spans="2:2">
      <c r="B7246"/>
    </row>
    <row r="7247" spans="2:2">
      <c r="B7247"/>
    </row>
    <row r="7248" spans="2:2">
      <c r="B7248"/>
    </row>
    <row r="7249" spans="2:2">
      <c r="B7249"/>
    </row>
    <row r="7250" spans="2:2">
      <c r="B7250"/>
    </row>
    <row r="7251" spans="2:2">
      <c r="B7251"/>
    </row>
    <row r="7252" spans="2:2">
      <c r="B7252"/>
    </row>
    <row r="7253" spans="2:2">
      <c r="B7253"/>
    </row>
    <row r="7254" spans="2:2">
      <c r="B7254"/>
    </row>
    <row r="7255" spans="2:2">
      <c r="B7255"/>
    </row>
    <row r="7256" spans="2:2">
      <c r="B7256"/>
    </row>
    <row r="7257" spans="2:2">
      <c r="B7257"/>
    </row>
    <row r="7258" spans="2:2">
      <c r="B7258"/>
    </row>
    <row r="7259" spans="2:2">
      <c r="B7259"/>
    </row>
    <row r="7260" spans="2:2">
      <c r="B7260"/>
    </row>
    <row r="7261" spans="2:2">
      <c r="B7261"/>
    </row>
    <row r="7262" spans="2:2">
      <c r="B7262"/>
    </row>
    <row r="7263" spans="2:2">
      <c r="B7263"/>
    </row>
    <row r="7264" spans="2:2">
      <c r="B7264"/>
    </row>
    <row r="7265" spans="2:2">
      <c r="B7265"/>
    </row>
    <row r="7266" spans="2:2">
      <c r="B7266"/>
    </row>
    <row r="7267" spans="2:2">
      <c r="B7267"/>
    </row>
    <row r="7268" spans="2:2">
      <c r="B7268"/>
    </row>
    <row r="7269" spans="2:2">
      <c r="B7269"/>
    </row>
    <row r="7270" spans="2:2">
      <c r="B7270"/>
    </row>
    <row r="7271" spans="2:2">
      <c r="B7271"/>
    </row>
    <row r="7272" spans="2:2">
      <c r="B7272"/>
    </row>
    <row r="7273" spans="2:2">
      <c r="B7273"/>
    </row>
    <row r="7274" spans="2:2">
      <c r="B7274"/>
    </row>
    <row r="7275" spans="2:2">
      <c r="B7275"/>
    </row>
    <row r="7276" spans="2:2">
      <c r="B7276"/>
    </row>
    <row r="7277" spans="2:2">
      <c r="B7277"/>
    </row>
    <row r="7278" spans="2:2">
      <c r="B7278"/>
    </row>
    <row r="7279" spans="2:2">
      <c r="B7279"/>
    </row>
    <row r="7280" spans="2:2">
      <c r="B7280"/>
    </row>
    <row r="7281" spans="2:2">
      <c r="B7281"/>
    </row>
    <row r="7282" spans="2:2">
      <c r="B7282"/>
    </row>
    <row r="7283" spans="2:2">
      <c r="B7283"/>
    </row>
    <row r="7284" spans="2:2">
      <c r="B7284"/>
    </row>
    <row r="7285" spans="2:2">
      <c r="B7285"/>
    </row>
    <row r="7286" spans="2:2">
      <c r="B7286"/>
    </row>
    <row r="7287" spans="2:2">
      <c r="B7287"/>
    </row>
    <row r="7288" spans="2:2">
      <c r="B7288"/>
    </row>
    <row r="7289" spans="2:2">
      <c r="B7289"/>
    </row>
    <row r="7290" spans="2:2">
      <c r="B7290"/>
    </row>
    <row r="7291" spans="2:2">
      <c r="B7291"/>
    </row>
    <row r="7292" spans="2:2">
      <c r="B7292"/>
    </row>
    <row r="7293" spans="2:2">
      <c r="B7293"/>
    </row>
    <row r="7294" spans="2:2">
      <c r="B7294"/>
    </row>
    <row r="7295" spans="2:2">
      <c r="B7295"/>
    </row>
    <row r="7296" spans="2:2">
      <c r="B7296"/>
    </row>
    <row r="7297" spans="2:2">
      <c r="B7297"/>
    </row>
    <row r="7298" spans="2:2">
      <c r="B7298"/>
    </row>
    <row r="7299" spans="2:2">
      <c r="B7299"/>
    </row>
    <row r="7300" spans="2:2">
      <c r="B7300"/>
    </row>
    <row r="7301" spans="2:2">
      <c r="B7301"/>
    </row>
    <row r="7302" spans="2:2">
      <c r="B7302"/>
    </row>
    <row r="7303" spans="2:2">
      <c r="B7303"/>
    </row>
    <row r="7304" spans="2:2">
      <c r="B7304"/>
    </row>
    <row r="7305" spans="2:2">
      <c r="B7305"/>
    </row>
    <row r="7306" spans="2:2">
      <c r="B7306"/>
    </row>
    <row r="7307" spans="2:2">
      <c r="B7307"/>
    </row>
    <row r="7308" spans="2:2">
      <c r="B7308"/>
    </row>
    <row r="7309" spans="2:2">
      <c r="B7309"/>
    </row>
    <row r="7310" spans="2:2">
      <c r="B7310"/>
    </row>
    <row r="7311" spans="2:2">
      <c r="B7311"/>
    </row>
    <row r="7312" spans="2:2">
      <c r="B7312"/>
    </row>
    <row r="7313" spans="2:2">
      <c r="B7313"/>
    </row>
    <row r="7314" spans="2:2">
      <c r="B7314"/>
    </row>
    <row r="7315" spans="2:2">
      <c r="B7315"/>
    </row>
    <row r="7316" spans="2:2">
      <c r="B7316"/>
    </row>
    <row r="7317" spans="2:2">
      <c r="B7317"/>
    </row>
    <row r="7318" spans="2:2">
      <c r="B7318"/>
    </row>
    <row r="7319" spans="2:2">
      <c r="B7319"/>
    </row>
    <row r="7320" spans="2:2">
      <c r="B7320"/>
    </row>
    <row r="7321" spans="2:2">
      <c r="B7321"/>
    </row>
    <row r="7322" spans="2:2">
      <c r="B7322"/>
    </row>
    <row r="7323" spans="2:2">
      <c r="B7323"/>
    </row>
    <row r="7324" spans="2:2">
      <c r="B7324"/>
    </row>
    <row r="7325" spans="2:2">
      <c r="B7325"/>
    </row>
    <row r="7326" spans="2:2">
      <c r="B7326"/>
    </row>
    <row r="7327" spans="2:2">
      <c r="B7327"/>
    </row>
    <row r="7328" spans="2:2">
      <c r="B7328"/>
    </row>
    <row r="7329" spans="2:2">
      <c r="B7329"/>
    </row>
    <row r="7330" spans="2:2">
      <c r="B7330"/>
    </row>
    <row r="7331" spans="2:2">
      <c r="B7331"/>
    </row>
    <row r="7332" spans="2:2">
      <c r="B7332"/>
    </row>
    <row r="7333" spans="2:2">
      <c r="B7333"/>
    </row>
    <row r="7334" spans="2:2">
      <c r="B7334"/>
    </row>
    <row r="7335" spans="2:2">
      <c r="B7335"/>
    </row>
    <row r="7336" spans="2:2">
      <c r="B7336"/>
    </row>
    <row r="7337" spans="2:2">
      <c r="B7337"/>
    </row>
    <row r="7338" spans="2:2">
      <c r="B7338"/>
    </row>
    <row r="7339" spans="2:2">
      <c r="B7339"/>
    </row>
    <row r="7340" spans="2:2">
      <c r="B7340"/>
    </row>
    <row r="7341" spans="2:2">
      <c r="B7341"/>
    </row>
    <row r="7342" spans="2:2">
      <c r="B7342"/>
    </row>
    <row r="7343" spans="2:2">
      <c r="B7343"/>
    </row>
    <row r="7344" spans="2:2">
      <c r="B7344"/>
    </row>
    <row r="7345" spans="2:2">
      <c r="B7345"/>
    </row>
    <row r="7346" spans="2:2">
      <c r="B7346"/>
    </row>
    <row r="7347" spans="2:2">
      <c r="B7347"/>
    </row>
    <row r="7348" spans="2:2">
      <c r="B7348"/>
    </row>
    <row r="7349" spans="2:2">
      <c r="B7349"/>
    </row>
    <row r="7350" spans="2:2">
      <c r="B7350"/>
    </row>
    <row r="7351" spans="2:2">
      <c r="B7351"/>
    </row>
    <row r="7352" spans="2:2">
      <c r="B7352"/>
    </row>
    <row r="7353" spans="2:2">
      <c r="B7353"/>
    </row>
    <row r="7354" spans="2:2">
      <c r="B7354"/>
    </row>
    <row r="7355" spans="2:2">
      <c r="B7355"/>
    </row>
    <row r="7356" spans="2:2">
      <c r="B7356"/>
    </row>
    <row r="7357" spans="2:2">
      <c r="B7357"/>
    </row>
    <row r="7358" spans="2:2">
      <c r="B7358"/>
    </row>
    <row r="7359" spans="2:2">
      <c r="B7359"/>
    </row>
    <row r="7360" spans="2:2">
      <c r="B7360"/>
    </row>
    <row r="7361" spans="2:2">
      <c r="B7361"/>
    </row>
    <row r="7362" spans="2:2">
      <c r="B7362"/>
    </row>
    <row r="7363" spans="2:2">
      <c r="B7363"/>
    </row>
    <row r="7364" spans="2:2">
      <c r="B7364"/>
    </row>
    <row r="7365" spans="2:2">
      <c r="B7365"/>
    </row>
    <row r="7366" spans="2:2">
      <c r="B7366"/>
    </row>
    <row r="7367" spans="2:2">
      <c r="B7367"/>
    </row>
    <row r="7368" spans="2:2">
      <c r="B7368"/>
    </row>
    <row r="7369" spans="2:2">
      <c r="B7369"/>
    </row>
    <row r="7370" spans="2:2">
      <c r="B7370"/>
    </row>
    <row r="7371" spans="2:2">
      <c r="B7371"/>
    </row>
    <row r="7372" spans="2:2">
      <c r="B7372"/>
    </row>
    <row r="7373" spans="2:2">
      <c r="B7373"/>
    </row>
    <row r="7374" spans="2:2">
      <c r="B7374"/>
    </row>
    <row r="7375" spans="2:2">
      <c r="B7375"/>
    </row>
    <row r="7376" spans="2:2">
      <c r="B7376"/>
    </row>
    <row r="7377" spans="2:2">
      <c r="B7377"/>
    </row>
    <row r="7378" spans="2:2">
      <c r="B7378"/>
    </row>
    <row r="7379" spans="2:2">
      <c r="B7379"/>
    </row>
    <row r="7380" spans="2:2">
      <c r="B7380"/>
    </row>
    <row r="7381" spans="2:2">
      <c r="B7381"/>
    </row>
    <row r="7382" spans="2:2">
      <c r="B7382"/>
    </row>
    <row r="7383" spans="2:2">
      <c r="B7383"/>
    </row>
    <row r="7384" spans="2:2">
      <c r="B7384"/>
    </row>
    <row r="7385" spans="2:2">
      <c r="B7385"/>
    </row>
    <row r="7386" spans="2:2">
      <c r="B7386"/>
    </row>
    <row r="7387" spans="2:2">
      <c r="B7387"/>
    </row>
    <row r="7388" spans="2:2">
      <c r="B7388"/>
    </row>
    <row r="7389" spans="2:2">
      <c r="B7389"/>
    </row>
    <row r="7390" spans="2:2">
      <c r="B7390"/>
    </row>
    <row r="7391" spans="2:2">
      <c r="B7391"/>
    </row>
    <row r="7392" spans="2:2">
      <c r="B7392"/>
    </row>
    <row r="7393" spans="2:2">
      <c r="B7393"/>
    </row>
    <row r="7394" spans="2:2">
      <c r="B7394"/>
    </row>
    <row r="7395" spans="2:2">
      <c r="B7395"/>
    </row>
    <row r="7396" spans="2:2">
      <c r="B7396"/>
    </row>
    <row r="7397" spans="2:2">
      <c r="B7397"/>
    </row>
    <row r="7398" spans="2:2">
      <c r="B7398"/>
    </row>
    <row r="7399" spans="2:2">
      <c r="B7399"/>
    </row>
    <row r="7400" spans="2:2">
      <c r="B7400"/>
    </row>
    <row r="7401" spans="2:2">
      <c r="B7401"/>
    </row>
    <row r="7402" spans="2:2">
      <c r="B7402"/>
    </row>
    <row r="7403" spans="2:2">
      <c r="B7403"/>
    </row>
    <row r="7404" spans="2:2">
      <c r="B7404"/>
    </row>
    <row r="7405" spans="2:2">
      <c r="B7405"/>
    </row>
    <row r="7406" spans="2:2">
      <c r="B7406"/>
    </row>
    <row r="7407" spans="2:2">
      <c r="B7407"/>
    </row>
    <row r="7408" spans="2:2">
      <c r="B7408"/>
    </row>
    <row r="7409" spans="2:2">
      <c r="B7409"/>
    </row>
    <row r="7410" spans="2:2">
      <c r="B7410"/>
    </row>
    <row r="7411" spans="2:2">
      <c r="B7411"/>
    </row>
    <row r="7412" spans="2:2">
      <c r="B7412"/>
    </row>
    <row r="7413" spans="2:2">
      <c r="B7413"/>
    </row>
    <row r="7414" spans="2:2">
      <c r="B7414"/>
    </row>
    <row r="7415" spans="2:2">
      <c r="B7415"/>
    </row>
    <row r="7416" spans="2:2">
      <c r="B7416"/>
    </row>
    <row r="7417" spans="2:2">
      <c r="B7417"/>
    </row>
    <row r="7418" spans="2:2">
      <c r="B7418"/>
    </row>
    <row r="7419" spans="2:2">
      <c r="B7419"/>
    </row>
    <row r="7420" spans="2:2">
      <c r="B7420"/>
    </row>
    <row r="7421" spans="2:2">
      <c r="B7421"/>
    </row>
    <row r="7422" spans="2:2">
      <c r="B7422"/>
    </row>
    <row r="7423" spans="2:2">
      <c r="B7423"/>
    </row>
    <row r="7424" spans="2:2">
      <c r="B7424"/>
    </row>
    <row r="7425" spans="2:2">
      <c r="B7425"/>
    </row>
    <row r="7426" spans="2:2">
      <c r="B7426"/>
    </row>
    <row r="7427" spans="2:2">
      <c r="B7427"/>
    </row>
    <row r="7428" spans="2:2">
      <c r="B7428"/>
    </row>
    <row r="7429" spans="2:2">
      <c r="B7429"/>
    </row>
    <row r="7430" spans="2:2">
      <c r="B7430"/>
    </row>
    <row r="7431" spans="2:2">
      <c r="B7431"/>
    </row>
    <row r="7432" spans="2:2">
      <c r="B7432"/>
    </row>
    <row r="7433" spans="2:2">
      <c r="B7433"/>
    </row>
    <row r="7434" spans="2:2">
      <c r="B7434"/>
    </row>
    <row r="7435" spans="2:2">
      <c r="B7435"/>
    </row>
    <row r="7436" spans="2:2">
      <c r="B7436"/>
    </row>
    <row r="7437" spans="2:2">
      <c r="B7437"/>
    </row>
    <row r="7438" spans="2:2">
      <c r="B7438"/>
    </row>
    <row r="7439" spans="2:2">
      <c r="B7439"/>
    </row>
    <row r="7440" spans="2:2">
      <c r="B7440"/>
    </row>
    <row r="7441" spans="2:2">
      <c r="B7441"/>
    </row>
    <row r="7442" spans="2:2">
      <c r="B7442"/>
    </row>
    <row r="7443" spans="2:2">
      <c r="B7443"/>
    </row>
    <row r="7444" spans="2:2">
      <c r="B7444"/>
    </row>
    <row r="7445" spans="2:2">
      <c r="B7445"/>
    </row>
    <row r="7446" spans="2:2">
      <c r="B7446"/>
    </row>
    <row r="7447" spans="2:2">
      <c r="B7447"/>
    </row>
    <row r="7448" spans="2:2">
      <c r="B7448"/>
    </row>
    <row r="7449" spans="2:2">
      <c r="B7449"/>
    </row>
    <row r="7450" spans="2:2">
      <c r="B7450"/>
    </row>
    <row r="7451" spans="2:2">
      <c r="B7451"/>
    </row>
    <row r="7452" spans="2:2">
      <c r="B7452"/>
    </row>
    <row r="7453" spans="2:2">
      <c r="B7453"/>
    </row>
    <row r="7454" spans="2:2">
      <c r="B7454"/>
    </row>
    <row r="7455" spans="2:2">
      <c r="B7455"/>
    </row>
    <row r="7456" spans="2:2">
      <c r="B7456"/>
    </row>
    <row r="7457" spans="2:2">
      <c r="B7457"/>
    </row>
    <row r="7458" spans="2:2">
      <c r="B7458"/>
    </row>
    <row r="7459" spans="2:2">
      <c r="B7459"/>
    </row>
    <row r="7460" spans="2:2">
      <c r="B7460"/>
    </row>
    <row r="7461" spans="2:2">
      <c r="B7461"/>
    </row>
    <row r="7462" spans="2:2">
      <c r="B7462"/>
    </row>
    <row r="7463" spans="2:2">
      <c r="B7463"/>
    </row>
    <row r="7464" spans="2:2">
      <c r="B7464"/>
    </row>
    <row r="7465" spans="2:2">
      <c r="B7465"/>
    </row>
    <row r="7466" spans="2:2">
      <c r="B7466"/>
    </row>
    <row r="7467" spans="2:2">
      <c r="B7467"/>
    </row>
    <row r="7468" spans="2:2">
      <c r="B7468"/>
    </row>
    <row r="7469" spans="2:2">
      <c r="B7469"/>
    </row>
    <row r="7470" spans="2:2">
      <c r="B7470"/>
    </row>
    <row r="7471" spans="2:2">
      <c r="B7471"/>
    </row>
    <row r="7472" spans="2:2">
      <c r="B7472"/>
    </row>
    <row r="7473" spans="2:2">
      <c r="B7473"/>
    </row>
    <row r="7474" spans="2:2">
      <c r="B7474"/>
    </row>
    <row r="7475" spans="2:2">
      <c r="B7475"/>
    </row>
    <row r="7476" spans="2:2">
      <c r="B7476"/>
    </row>
    <row r="7477" spans="2:2">
      <c r="B7477"/>
    </row>
    <row r="7478" spans="2:2">
      <c r="B7478"/>
    </row>
    <row r="7479" spans="2:2">
      <c r="B7479"/>
    </row>
    <row r="7480" spans="2:2">
      <c r="B7480"/>
    </row>
    <row r="7481" spans="2:2">
      <c r="B7481"/>
    </row>
    <row r="7482" spans="2:2">
      <c r="B7482"/>
    </row>
    <row r="7483" spans="2:2">
      <c r="B7483"/>
    </row>
    <row r="7484" spans="2:2">
      <c r="B7484"/>
    </row>
    <row r="7485" spans="2:2">
      <c r="B7485"/>
    </row>
    <row r="7486" spans="2:2">
      <c r="B7486"/>
    </row>
    <row r="7487" spans="2:2">
      <c r="B7487"/>
    </row>
    <row r="7488" spans="2:2">
      <c r="B7488"/>
    </row>
    <row r="7489" spans="2:2">
      <c r="B7489"/>
    </row>
    <row r="7490" spans="2:2">
      <c r="B7490"/>
    </row>
    <row r="7491" spans="2:2">
      <c r="B7491"/>
    </row>
    <row r="7492" spans="2:2">
      <c r="B7492"/>
    </row>
    <row r="7493" spans="2:2">
      <c r="B7493"/>
    </row>
    <row r="7494" spans="2:2">
      <c r="B7494"/>
    </row>
    <row r="7495" spans="2:2">
      <c r="B7495"/>
    </row>
    <row r="7496" spans="2:2">
      <c r="B7496"/>
    </row>
    <row r="7497" spans="2:2">
      <c r="B7497"/>
    </row>
    <row r="7498" spans="2:2">
      <c r="B7498"/>
    </row>
    <row r="7499" spans="2:2">
      <c r="B7499"/>
    </row>
    <row r="7500" spans="2:2">
      <c r="B7500"/>
    </row>
    <row r="7501" spans="2:2">
      <c r="B7501"/>
    </row>
    <row r="7502" spans="2:2">
      <c r="B7502"/>
    </row>
    <row r="7503" spans="2:2">
      <c r="B7503"/>
    </row>
    <row r="7504" spans="2:2">
      <c r="B7504"/>
    </row>
    <row r="7505" spans="2:2">
      <c r="B7505"/>
    </row>
    <row r="7506" spans="2:2">
      <c r="B7506"/>
    </row>
    <row r="7507" spans="2:2">
      <c r="B7507"/>
    </row>
    <row r="7508" spans="2:2">
      <c r="B7508"/>
    </row>
    <row r="7509" spans="2:2">
      <c r="B7509"/>
    </row>
    <row r="7510" spans="2:2">
      <c r="B7510"/>
    </row>
    <row r="7511" spans="2:2">
      <c r="B7511"/>
    </row>
    <row r="7512" spans="2:2">
      <c r="B7512"/>
    </row>
    <row r="7513" spans="2:2">
      <c r="B7513"/>
    </row>
    <row r="7514" spans="2:2">
      <c r="B7514"/>
    </row>
    <row r="7515" spans="2:2">
      <c r="B7515"/>
    </row>
    <row r="7516" spans="2:2">
      <c r="B7516"/>
    </row>
    <row r="7517" spans="2:2">
      <c r="B7517"/>
    </row>
    <row r="7518" spans="2:2">
      <c r="B7518"/>
    </row>
    <row r="7519" spans="2:2">
      <c r="B7519"/>
    </row>
    <row r="7520" spans="2:2">
      <c r="B7520"/>
    </row>
    <row r="7521" spans="2:2">
      <c r="B7521"/>
    </row>
    <row r="7522" spans="2:2">
      <c r="B7522"/>
    </row>
    <row r="7523" spans="2:2">
      <c r="B7523"/>
    </row>
    <row r="7524" spans="2:2">
      <c r="B7524"/>
    </row>
    <row r="7525" spans="2:2">
      <c r="B7525"/>
    </row>
    <row r="7526" spans="2:2">
      <c r="B7526"/>
    </row>
    <row r="7527" spans="2:2">
      <c r="B7527"/>
    </row>
    <row r="7528" spans="2:2">
      <c r="B7528"/>
    </row>
    <row r="7529" spans="2:2">
      <c r="B7529"/>
    </row>
    <row r="7530" spans="2:2">
      <c r="B7530"/>
    </row>
    <row r="7531" spans="2:2">
      <c r="B7531"/>
    </row>
    <row r="7532" spans="2:2">
      <c r="B7532"/>
    </row>
    <row r="7533" spans="2:2">
      <c r="B7533"/>
    </row>
    <row r="7534" spans="2:2">
      <c r="B7534"/>
    </row>
    <row r="7535" spans="2:2">
      <c r="B7535"/>
    </row>
    <row r="7536" spans="2:2">
      <c r="B7536"/>
    </row>
    <row r="7537" spans="2:2">
      <c r="B7537"/>
    </row>
    <row r="7538" spans="2:2">
      <c r="B7538"/>
    </row>
    <row r="7539" spans="2:2">
      <c r="B7539"/>
    </row>
    <row r="7540" spans="2:2">
      <c r="B7540"/>
    </row>
    <row r="7541" spans="2:2">
      <c r="B7541"/>
    </row>
    <row r="7542" spans="2:2">
      <c r="B7542"/>
    </row>
    <row r="7543" spans="2:2">
      <c r="B7543"/>
    </row>
    <row r="7544" spans="2:2">
      <c r="B7544"/>
    </row>
    <row r="7545" spans="2:2">
      <c r="B7545"/>
    </row>
    <row r="7546" spans="2:2">
      <c r="B7546"/>
    </row>
    <row r="7547" spans="2:2">
      <c r="B7547"/>
    </row>
    <row r="7548" spans="2:2">
      <c r="B7548"/>
    </row>
    <row r="7549" spans="2:2">
      <c r="B7549"/>
    </row>
    <row r="7550" spans="2:2">
      <c r="B7550"/>
    </row>
    <row r="7551" spans="2:2">
      <c r="B7551"/>
    </row>
    <row r="7552" spans="2:2">
      <c r="B7552"/>
    </row>
    <row r="7553" spans="2:2">
      <c r="B7553"/>
    </row>
    <row r="7554" spans="2:2">
      <c r="B7554"/>
    </row>
    <row r="7555" spans="2:2">
      <c r="B7555"/>
    </row>
    <row r="7556" spans="2:2">
      <c r="B7556"/>
    </row>
    <row r="7557" spans="2:2">
      <c r="B7557"/>
    </row>
    <row r="7558" spans="2:2">
      <c r="B7558"/>
    </row>
    <row r="7559" spans="2:2">
      <c r="B7559"/>
    </row>
    <row r="7560" spans="2:2">
      <c r="B7560"/>
    </row>
    <row r="7561" spans="2:2">
      <c r="B7561"/>
    </row>
    <row r="7562" spans="2:2">
      <c r="B7562"/>
    </row>
    <row r="7563" spans="2:2">
      <c r="B7563"/>
    </row>
    <row r="7564" spans="2:2">
      <c r="B7564"/>
    </row>
    <row r="7565" spans="2:2">
      <c r="B7565"/>
    </row>
    <row r="7566" spans="2:2">
      <c r="B7566"/>
    </row>
    <row r="7567" spans="2:2">
      <c r="B7567"/>
    </row>
    <row r="7568" spans="2:2">
      <c r="B7568"/>
    </row>
    <row r="7569" spans="2:2">
      <c r="B7569"/>
    </row>
    <row r="7570" spans="2:2">
      <c r="B7570"/>
    </row>
    <row r="7571" spans="2:2">
      <c r="B7571"/>
    </row>
    <row r="7572" spans="2:2">
      <c r="B7572"/>
    </row>
    <row r="7573" spans="2:2">
      <c r="B7573"/>
    </row>
    <row r="7574" spans="2:2">
      <c r="B7574"/>
    </row>
    <row r="7575" spans="2:2">
      <c r="B7575"/>
    </row>
    <row r="7576" spans="2:2">
      <c r="B7576"/>
    </row>
    <row r="7577" spans="2:2">
      <c r="B7577"/>
    </row>
    <row r="7578" spans="2:2">
      <c r="B7578"/>
    </row>
    <row r="7579" spans="2:2">
      <c r="B7579"/>
    </row>
    <row r="7580" spans="2:2">
      <c r="B7580"/>
    </row>
    <row r="7581" spans="2:2">
      <c r="B7581"/>
    </row>
    <row r="7582" spans="2:2">
      <c r="B7582"/>
    </row>
    <row r="7583" spans="2:2">
      <c r="B7583"/>
    </row>
    <row r="7584" spans="2:2">
      <c r="B7584"/>
    </row>
    <row r="7585" spans="2:2">
      <c r="B7585"/>
    </row>
    <row r="7586" spans="2:2">
      <c r="B7586"/>
    </row>
    <row r="7587" spans="2:2">
      <c r="B7587"/>
    </row>
    <row r="7588" spans="2:2">
      <c r="B7588"/>
    </row>
    <row r="7589" spans="2:2">
      <c r="B7589"/>
    </row>
    <row r="7590" spans="2:2">
      <c r="B7590"/>
    </row>
    <row r="7591" spans="2:2">
      <c r="B7591"/>
    </row>
    <row r="7592" spans="2:2">
      <c r="B7592"/>
    </row>
    <row r="7593" spans="2:2">
      <c r="B7593"/>
    </row>
    <row r="7594" spans="2:2">
      <c r="B7594"/>
    </row>
    <row r="7595" spans="2:2">
      <c r="B7595"/>
    </row>
    <row r="7596" spans="2:2">
      <c r="B7596"/>
    </row>
    <row r="7597" spans="2:2">
      <c r="B7597"/>
    </row>
    <row r="7598" spans="2:2">
      <c r="B7598"/>
    </row>
    <row r="7599" spans="2:2">
      <c r="B7599"/>
    </row>
    <row r="7600" spans="2:2">
      <c r="B7600"/>
    </row>
    <row r="7601" spans="2:2">
      <c r="B7601"/>
    </row>
    <row r="7602" spans="2:2">
      <c r="B7602"/>
    </row>
    <row r="7603" spans="2:2">
      <c r="B7603"/>
    </row>
    <row r="7604" spans="2:2">
      <c r="B7604"/>
    </row>
    <row r="7605" spans="2:2">
      <c r="B7605"/>
    </row>
    <row r="7606" spans="2:2">
      <c r="B7606"/>
    </row>
    <row r="7607" spans="2:2">
      <c r="B7607"/>
    </row>
    <row r="7608" spans="2:2">
      <c r="B7608"/>
    </row>
    <row r="7609" spans="2:2">
      <c r="B7609"/>
    </row>
    <row r="7610" spans="2:2">
      <c r="B7610"/>
    </row>
    <row r="7611" spans="2:2">
      <c r="B7611"/>
    </row>
    <row r="7612" spans="2:2">
      <c r="B7612"/>
    </row>
    <row r="7613" spans="2:2">
      <c r="B7613"/>
    </row>
    <row r="7614" spans="2:2">
      <c r="B7614"/>
    </row>
    <row r="7615" spans="2:2">
      <c r="B7615"/>
    </row>
    <row r="7616" spans="2:2">
      <c r="B7616"/>
    </row>
    <row r="7617" spans="2:2">
      <c r="B7617"/>
    </row>
    <row r="7618" spans="2:2">
      <c r="B7618"/>
    </row>
    <row r="7619" spans="2:2">
      <c r="B7619"/>
    </row>
    <row r="7620" spans="2:2">
      <c r="B7620"/>
    </row>
    <row r="7621" spans="2:2">
      <c r="B7621"/>
    </row>
    <row r="7622" spans="2:2">
      <c r="B7622"/>
    </row>
    <row r="7623" spans="2:2">
      <c r="B7623"/>
    </row>
    <row r="7624" spans="2:2">
      <c r="B7624"/>
    </row>
    <row r="7625" spans="2:2">
      <c r="B7625"/>
    </row>
    <row r="7626" spans="2:2">
      <c r="B7626"/>
    </row>
    <row r="7627" spans="2:2">
      <c r="B7627"/>
    </row>
    <row r="7628" spans="2:2">
      <c r="B7628"/>
    </row>
    <row r="7629" spans="2:2">
      <c r="B7629"/>
    </row>
    <row r="7630" spans="2:2">
      <c r="B7630"/>
    </row>
    <row r="7631" spans="2:2">
      <c r="B7631"/>
    </row>
    <row r="7632" spans="2:2">
      <c r="B7632"/>
    </row>
    <row r="7633" spans="2:2">
      <c r="B7633"/>
    </row>
    <row r="7634" spans="2:2">
      <c r="B7634"/>
    </row>
    <row r="7635" spans="2:2">
      <c r="B7635"/>
    </row>
    <row r="7636" spans="2:2">
      <c r="B7636"/>
    </row>
    <row r="7637" spans="2:2">
      <c r="B7637"/>
    </row>
    <row r="7638" spans="2:2">
      <c r="B7638"/>
    </row>
    <row r="7639" spans="2:2">
      <c r="B7639"/>
    </row>
    <row r="7640" spans="2:2">
      <c r="B7640"/>
    </row>
    <row r="7641" spans="2:2">
      <c r="B7641"/>
    </row>
    <row r="7642" spans="2:2">
      <c r="B7642"/>
    </row>
    <row r="7643" spans="2:2">
      <c r="B7643"/>
    </row>
    <row r="7644" spans="2:2">
      <c r="B7644"/>
    </row>
    <row r="7645" spans="2:2">
      <c r="B7645"/>
    </row>
    <row r="7646" spans="2:2">
      <c r="B7646"/>
    </row>
    <row r="7647" spans="2:2">
      <c r="B7647"/>
    </row>
    <row r="7648" spans="2:2">
      <c r="B7648"/>
    </row>
    <row r="7649" spans="2:2">
      <c r="B7649"/>
    </row>
    <row r="7650" spans="2:2">
      <c r="B7650"/>
    </row>
    <row r="7651" spans="2:2">
      <c r="B7651"/>
    </row>
    <row r="7652" spans="2:2">
      <c r="B7652"/>
    </row>
    <row r="7653" spans="2:2">
      <c r="B7653"/>
    </row>
    <row r="7654" spans="2:2">
      <c r="B7654"/>
    </row>
    <row r="7655" spans="2:2">
      <c r="B7655"/>
    </row>
    <row r="7656" spans="2:2">
      <c r="B7656"/>
    </row>
    <row r="7657" spans="2:2">
      <c r="B7657"/>
    </row>
    <row r="7658" spans="2:2">
      <c r="B7658"/>
    </row>
    <row r="7659" spans="2:2">
      <c r="B7659"/>
    </row>
    <row r="7660" spans="2:2">
      <c r="B7660"/>
    </row>
    <row r="7661" spans="2:2">
      <c r="B7661"/>
    </row>
    <row r="7662" spans="2:2">
      <c r="B7662"/>
    </row>
    <row r="7663" spans="2:2">
      <c r="B7663"/>
    </row>
    <row r="7664" spans="2:2">
      <c r="B7664"/>
    </row>
    <row r="7665" spans="2:2">
      <c r="B7665"/>
    </row>
    <row r="7666" spans="2:2">
      <c r="B7666"/>
    </row>
    <row r="7667" spans="2:2">
      <c r="B7667"/>
    </row>
    <row r="7668" spans="2:2">
      <c r="B7668"/>
    </row>
    <row r="7669" spans="2:2">
      <c r="B7669"/>
    </row>
    <row r="7670" spans="2:2">
      <c r="B7670"/>
    </row>
    <row r="7671" spans="2:2">
      <c r="B7671"/>
    </row>
    <row r="7672" spans="2:2">
      <c r="B7672"/>
    </row>
    <row r="7673" spans="2:2">
      <c r="B7673"/>
    </row>
    <row r="7674" spans="2:2">
      <c r="B7674"/>
    </row>
    <row r="7675" spans="2:2">
      <c r="B7675"/>
    </row>
    <row r="7676" spans="2:2">
      <c r="B7676"/>
    </row>
    <row r="7677" spans="2:2">
      <c r="B7677"/>
    </row>
    <row r="7678" spans="2:2">
      <c r="B7678"/>
    </row>
    <row r="7679" spans="2:2">
      <c r="B7679"/>
    </row>
    <row r="7680" spans="2:2">
      <c r="B7680"/>
    </row>
    <row r="7681" spans="2:2">
      <c r="B7681"/>
    </row>
    <row r="7682" spans="2:2">
      <c r="B7682"/>
    </row>
    <row r="7683" spans="2:2">
      <c r="B7683"/>
    </row>
    <row r="7684" spans="2:2">
      <c r="B7684"/>
    </row>
    <row r="7685" spans="2:2">
      <c r="B7685"/>
    </row>
    <row r="7686" spans="2:2">
      <c r="B7686"/>
    </row>
    <row r="7687" spans="2:2">
      <c r="B7687"/>
    </row>
    <row r="7688" spans="2:2">
      <c r="B7688"/>
    </row>
    <row r="7689" spans="2:2">
      <c r="B7689"/>
    </row>
    <row r="7690" spans="2:2">
      <c r="B7690"/>
    </row>
    <row r="7691" spans="2:2">
      <c r="B7691"/>
    </row>
    <row r="7692" spans="2:2">
      <c r="B7692"/>
    </row>
    <row r="7693" spans="2:2">
      <c r="B7693"/>
    </row>
    <row r="7694" spans="2:2">
      <c r="B7694"/>
    </row>
    <row r="7695" spans="2:2">
      <c r="B7695"/>
    </row>
    <row r="7696" spans="2:2">
      <c r="B7696"/>
    </row>
    <row r="7697" spans="2:2">
      <c r="B7697"/>
    </row>
    <row r="7698" spans="2:2">
      <c r="B7698"/>
    </row>
    <row r="7699" spans="2:2">
      <c r="B7699"/>
    </row>
    <row r="7700" spans="2:2">
      <c r="B7700"/>
    </row>
    <row r="7701" spans="2:2">
      <c r="B7701"/>
    </row>
    <row r="7702" spans="2:2">
      <c r="B7702"/>
    </row>
    <row r="7703" spans="2:2">
      <c r="B7703"/>
    </row>
    <row r="7704" spans="2:2">
      <c r="B7704"/>
    </row>
    <row r="7705" spans="2:2">
      <c r="B7705"/>
    </row>
    <row r="7706" spans="2:2">
      <c r="B7706"/>
    </row>
    <row r="7707" spans="2:2">
      <c r="B7707"/>
    </row>
    <row r="7708" spans="2:2">
      <c r="B7708"/>
    </row>
    <row r="7709" spans="2:2">
      <c r="B7709"/>
    </row>
    <row r="7710" spans="2:2">
      <c r="B7710"/>
    </row>
    <row r="7711" spans="2:2">
      <c r="B7711"/>
    </row>
    <row r="7712" spans="2:2">
      <c r="B7712"/>
    </row>
    <row r="7713" spans="2:2">
      <c r="B7713"/>
    </row>
    <row r="7714" spans="2:2">
      <c r="B7714"/>
    </row>
    <row r="7715" spans="2:2">
      <c r="B7715"/>
    </row>
    <row r="7716" spans="2:2">
      <c r="B7716"/>
    </row>
    <row r="7717" spans="2:2">
      <c r="B7717"/>
    </row>
    <row r="7718" spans="2:2">
      <c r="B7718"/>
    </row>
    <row r="7719" spans="2:2">
      <c r="B7719"/>
    </row>
    <row r="7720" spans="2:2">
      <c r="B7720"/>
    </row>
    <row r="7721" spans="2:2">
      <c r="B7721"/>
    </row>
    <row r="7722" spans="2:2">
      <c r="B7722"/>
    </row>
    <row r="7723" spans="2:2">
      <c r="B7723"/>
    </row>
    <row r="7724" spans="2:2">
      <c r="B7724"/>
    </row>
    <row r="7725" spans="2:2">
      <c r="B7725"/>
    </row>
    <row r="7726" spans="2:2">
      <c r="B7726"/>
    </row>
    <row r="7727" spans="2:2">
      <c r="B7727"/>
    </row>
    <row r="7728" spans="2:2">
      <c r="B7728"/>
    </row>
    <row r="7729" spans="2:2">
      <c r="B7729"/>
    </row>
    <row r="7730" spans="2:2">
      <c r="B7730"/>
    </row>
    <row r="7731" spans="2:2">
      <c r="B7731"/>
    </row>
    <row r="7732" spans="2:2">
      <c r="B7732"/>
    </row>
    <row r="7733" spans="2:2">
      <c r="B7733"/>
    </row>
    <row r="7734" spans="2:2">
      <c r="B7734"/>
    </row>
    <row r="7735" spans="2:2">
      <c r="B7735"/>
    </row>
    <row r="7736" spans="2:2">
      <c r="B7736"/>
    </row>
    <row r="7737" spans="2:2">
      <c r="B7737"/>
    </row>
    <row r="7738" spans="2:2">
      <c r="B7738"/>
    </row>
    <row r="7739" spans="2:2">
      <c r="B7739"/>
    </row>
    <row r="7740" spans="2:2">
      <c r="B7740"/>
    </row>
    <row r="7741" spans="2:2">
      <c r="B7741"/>
    </row>
    <row r="7742" spans="2:2">
      <c r="B7742"/>
    </row>
    <row r="7743" spans="2:2">
      <c r="B7743"/>
    </row>
    <row r="7744" spans="2:2">
      <c r="B7744"/>
    </row>
    <row r="7745" spans="2:2">
      <c r="B7745"/>
    </row>
    <row r="7746" spans="2:2">
      <c r="B7746"/>
    </row>
    <row r="7747" spans="2:2">
      <c r="B7747"/>
    </row>
    <row r="7748" spans="2:2">
      <c r="B7748"/>
    </row>
    <row r="7749" spans="2:2">
      <c r="B7749"/>
    </row>
    <row r="7750" spans="2:2">
      <c r="B7750"/>
    </row>
    <row r="7751" spans="2:2">
      <c r="B7751"/>
    </row>
    <row r="7752" spans="2:2">
      <c r="B7752"/>
    </row>
    <row r="7753" spans="2:2">
      <c r="B7753"/>
    </row>
    <row r="7754" spans="2:2">
      <c r="B7754"/>
    </row>
    <row r="7755" spans="2:2">
      <c r="B7755"/>
    </row>
    <row r="7756" spans="2:2">
      <c r="B7756"/>
    </row>
    <row r="7757" spans="2:2">
      <c r="B7757"/>
    </row>
    <row r="7758" spans="2:2">
      <c r="B7758"/>
    </row>
    <row r="7759" spans="2:2">
      <c r="B7759"/>
    </row>
    <row r="7760" spans="2:2">
      <c r="B7760"/>
    </row>
    <row r="7761" spans="2:2">
      <c r="B7761"/>
    </row>
    <row r="7762" spans="2:2">
      <c r="B7762"/>
    </row>
    <row r="7763" spans="2:2">
      <c r="B7763"/>
    </row>
    <row r="7764" spans="2:2">
      <c r="B7764"/>
    </row>
    <row r="7765" spans="2:2">
      <c r="B7765"/>
    </row>
    <row r="7766" spans="2:2">
      <c r="B7766"/>
    </row>
    <row r="7767" spans="2:2">
      <c r="B7767"/>
    </row>
    <row r="7768" spans="2:2">
      <c r="B7768"/>
    </row>
    <row r="7769" spans="2:2">
      <c r="B7769"/>
    </row>
    <row r="7770" spans="2:2">
      <c r="B7770"/>
    </row>
    <row r="7771" spans="2:2">
      <c r="B7771"/>
    </row>
    <row r="7772" spans="2:2">
      <c r="B7772"/>
    </row>
    <row r="7773" spans="2:2">
      <c r="B7773"/>
    </row>
    <row r="7774" spans="2:2">
      <c r="B7774"/>
    </row>
    <row r="7775" spans="2:2">
      <c r="B7775"/>
    </row>
    <row r="7776" spans="2:2">
      <c r="B7776"/>
    </row>
    <row r="7777" spans="2:2">
      <c r="B7777"/>
    </row>
    <row r="7778" spans="2:2">
      <c r="B7778"/>
    </row>
    <row r="7779" spans="2:2">
      <c r="B7779"/>
    </row>
    <row r="7780" spans="2:2">
      <c r="B7780"/>
    </row>
    <row r="7781" spans="2:2">
      <c r="B7781"/>
    </row>
    <row r="7782" spans="2:2">
      <c r="B7782"/>
    </row>
    <row r="7783" spans="2:2">
      <c r="B7783"/>
    </row>
    <row r="7784" spans="2:2">
      <c r="B7784"/>
    </row>
    <row r="7785" spans="2:2">
      <c r="B7785"/>
    </row>
    <row r="7786" spans="2:2">
      <c r="B7786"/>
    </row>
    <row r="7787" spans="2:2">
      <c r="B7787"/>
    </row>
    <row r="7788" spans="2:2">
      <c r="B7788"/>
    </row>
    <row r="7789" spans="2:2">
      <c r="B7789"/>
    </row>
    <row r="7790" spans="2:2">
      <c r="B7790"/>
    </row>
    <row r="7791" spans="2:2">
      <c r="B7791"/>
    </row>
    <row r="7792" spans="2:2">
      <c r="B7792"/>
    </row>
    <row r="7793" spans="2:2">
      <c r="B7793"/>
    </row>
    <row r="7794" spans="2:2">
      <c r="B7794"/>
    </row>
    <row r="7795" spans="2:2">
      <c r="B7795"/>
    </row>
    <row r="7796" spans="2:2">
      <c r="B7796"/>
    </row>
    <row r="7797" spans="2:2">
      <c r="B7797"/>
    </row>
    <row r="7798" spans="2:2">
      <c r="B7798"/>
    </row>
    <row r="7799" spans="2:2">
      <c r="B7799"/>
    </row>
    <row r="7800" spans="2:2">
      <c r="B7800"/>
    </row>
    <row r="7801" spans="2:2">
      <c r="B7801"/>
    </row>
    <row r="7802" spans="2:2">
      <c r="B7802"/>
    </row>
    <row r="7803" spans="2:2">
      <c r="B7803"/>
    </row>
    <row r="7804" spans="2:2">
      <c r="B7804"/>
    </row>
    <row r="7805" spans="2:2">
      <c r="B7805"/>
    </row>
    <row r="7806" spans="2:2">
      <c r="B7806"/>
    </row>
    <row r="7807" spans="2:2">
      <c r="B7807"/>
    </row>
    <row r="7808" spans="2:2">
      <c r="B7808"/>
    </row>
    <row r="7809" spans="2:2">
      <c r="B7809"/>
    </row>
    <row r="7810" spans="2:2">
      <c r="B7810"/>
    </row>
    <row r="7811" spans="2:2">
      <c r="B7811"/>
    </row>
    <row r="7812" spans="2:2">
      <c r="B7812"/>
    </row>
    <row r="7813" spans="2:2">
      <c r="B7813"/>
    </row>
    <row r="7814" spans="2:2">
      <c r="B7814"/>
    </row>
    <row r="7815" spans="2:2">
      <c r="B7815"/>
    </row>
    <row r="7816" spans="2:2">
      <c r="B7816"/>
    </row>
    <row r="7817" spans="2:2">
      <c r="B7817"/>
    </row>
    <row r="7818" spans="2:2">
      <c r="B7818"/>
    </row>
    <row r="7819" spans="2:2">
      <c r="B7819"/>
    </row>
    <row r="7820" spans="2:2">
      <c r="B7820"/>
    </row>
    <row r="7821" spans="2:2">
      <c r="B7821"/>
    </row>
    <row r="7822" spans="2:2">
      <c r="B7822"/>
    </row>
    <row r="7823" spans="2:2">
      <c r="B7823"/>
    </row>
    <row r="7824" spans="2:2">
      <c r="B7824"/>
    </row>
    <row r="7825" spans="2:2">
      <c r="B7825"/>
    </row>
    <row r="7826" spans="2:2">
      <c r="B7826"/>
    </row>
    <row r="7827" spans="2:2">
      <c r="B7827"/>
    </row>
    <row r="7828" spans="2:2">
      <c r="B7828"/>
    </row>
    <row r="7829" spans="2:2">
      <c r="B7829"/>
    </row>
    <row r="7830" spans="2:2">
      <c r="B7830"/>
    </row>
    <row r="7831" spans="2:2">
      <c r="B7831"/>
    </row>
    <row r="7832" spans="2:2">
      <c r="B7832"/>
    </row>
    <row r="7833" spans="2:2">
      <c r="B7833"/>
    </row>
    <row r="7834" spans="2:2">
      <c r="B7834"/>
    </row>
    <row r="7835" spans="2:2">
      <c r="B7835"/>
    </row>
    <row r="7836" spans="2:2">
      <c r="B7836"/>
    </row>
    <row r="7837" spans="2:2">
      <c r="B7837"/>
    </row>
    <row r="7838" spans="2:2">
      <c r="B7838"/>
    </row>
    <row r="7839" spans="2:2">
      <c r="B7839"/>
    </row>
    <row r="7840" spans="2:2">
      <c r="B7840"/>
    </row>
    <row r="7841" spans="2:2">
      <c r="B7841"/>
    </row>
    <row r="7842" spans="2:2">
      <c r="B7842"/>
    </row>
    <row r="7843" spans="2:2">
      <c r="B7843"/>
    </row>
    <row r="7844" spans="2:2">
      <c r="B7844"/>
    </row>
    <row r="7845" spans="2:2">
      <c r="B7845"/>
    </row>
    <row r="7846" spans="2:2">
      <c r="B7846"/>
    </row>
    <row r="7847" spans="2:2">
      <c r="B7847"/>
    </row>
    <row r="7848" spans="2:2">
      <c r="B7848"/>
    </row>
    <row r="7849" spans="2:2">
      <c r="B7849"/>
    </row>
    <row r="7850" spans="2:2">
      <c r="B7850"/>
    </row>
    <row r="7851" spans="2:2">
      <c r="B7851"/>
    </row>
    <row r="7852" spans="2:2">
      <c r="B7852"/>
    </row>
    <row r="7853" spans="2:2">
      <c r="B7853"/>
    </row>
    <row r="7854" spans="2:2">
      <c r="B7854"/>
    </row>
    <row r="7855" spans="2:2">
      <c r="B7855"/>
    </row>
    <row r="7856" spans="2:2">
      <c r="B7856"/>
    </row>
    <row r="7857" spans="2:2">
      <c r="B7857"/>
    </row>
    <row r="7858" spans="2:2">
      <c r="B7858"/>
    </row>
    <row r="7859" spans="2:2">
      <c r="B7859"/>
    </row>
    <row r="7860" spans="2:2">
      <c r="B7860"/>
    </row>
    <row r="7861" spans="2:2">
      <c r="B7861"/>
    </row>
    <row r="7862" spans="2:2">
      <c r="B7862"/>
    </row>
    <row r="7863" spans="2:2">
      <c r="B7863"/>
    </row>
    <row r="7864" spans="2:2">
      <c r="B7864"/>
    </row>
    <row r="7865" spans="2:2">
      <c r="B7865"/>
    </row>
    <row r="7866" spans="2:2">
      <c r="B7866"/>
    </row>
    <row r="7867" spans="2:2">
      <c r="B7867"/>
    </row>
    <row r="7868" spans="2:2">
      <c r="B7868"/>
    </row>
    <row r="7869" spans="2:2">
      <c r="B7869"/>
    </row>
    <row r="7870" spans="2:2">
      <c r="B7870"/>
    </row>
    <row r="7871" spans="2:2">
      <c r="B7871"/>
    </row>
    <row r="7872" spans="2:2">
      <c r="B7872"/>
    </row>
    <row r="7873" spans="2:2">
      <c r="B7873"/>
    </row>
    <row r="7874" spans="2:2">
      <c r="B7874"/>
    </row>
    <row r="7875" spans="2:2">
      <c r="B7875"/>
    </row>
    <row r="7876" spans="2:2">
      <c r="B7876"/>
    </row>
    <row r="7877" spans="2:2">
      <c r="B7877"/>
    </row>
    <row r="7878" spans="2:2">
      <c r="B7878"/>
    </row>
    <row r="7879" spans="2:2">
      <c r="B7879"/>
    </row>
    <row r="7880" spans="2:2">
      <c r="B7880"/>
    </row>
    <row r="7881" spans="2:2">
      <c r="B7881"/>
    </row>
    <row r="7882" spans="2:2">
      <c r="B7882"/>
    </row>
    <row r="7883" spans="2:2">
      <c r="B7883"/>
    </row>
    <row r="7884" spans="2:2">
      <c r="B7884"/>
    </row>
    <row r="7885" spans="2:2">
      <c r="B7885"/>
    </row>
    <row r="7886" spans="2:2">
      <c r="B7886"/>
    </row>
    <row r="7887" spans="2:2">
      <c r="B7887"/>
    </row>
    <row r="7888" spans="2:2">
      <c r="B7888"/>
    </row>
    <row r="7889" spans="2:2">
      <c r="B7889"/>
    </row>
    <row r="7890" spans="2:2">
      <c r="B7890"/>
    </row>
    <row r="7891" spans="2:2">
      <c r="B7891"/>
    </row>
    <row r="7892" spans="2:2">
      <c r="B7892"/>
    </row>
    <row r="7893" spans="2:2">
      <c r="B7893"/>
    </row>
    <row r="7894" spans="2:2">
      <c r="B7894"/>
    </row>
    <row r="7895" spans="2:2">
      <c r="B7895"/>
    </row>
    <row r="7896" spans="2:2">
      <c r="B7896"/>
    </row>
    <row r="7897" spans="2:2">
      <c r="B7897"/>
    </row>
    <row r="7898" spans="2:2">
      <c r="B7898"/>
    </row>
    <row r="7899" spans="2:2">
      <c r="B7899"/>
    </row>
    <row r="7900" spans="2:2">
      <c r="B7900"/>
    </row>
    <row r="7901" spans="2:2">
      <c r="B7901"/>
    </row>
    <row r="7902" spans="2:2">
      <c r="B7902"/>
    </row>
    <row r="7903" spans="2:2">
      <c r="B7903"/>
    </row>
    <row r="7904" spans="2:2">
      <c r="B7904"/>
    </row>
    <row r="7905" spans="2:2">
      <c r="B7905"/>
    </row>
    <row r="7906" spans="2:2">
      <c r="B7906"/>
    </row>
    <row r="7907" spans="2:2">
      <c r="B7907"/>
    </row>
    <row r="7908" spans="2:2">
      <c r="B7908"/>
    </row>
    <row r="7909" spans="2:2">
      <c r="B7909"/>
    </row>
    <row r="7910" spans="2:2">
      <c r="B7910"/>
    </row>
    <row r="7911" spans="2:2">
      <c r="B7911"/>
    </row>
    <row r="7912" spans="2:2">
      <c r="B7912"/>
    </row>
    <row r="7913" spans="2:2">
      <c r="B7913"/>
    </row>
    <row r="7914" spans="2:2">
      <c r="B7914"/>
    </row>
    <row r="7915" spans="2:2">
      <c r="B7915"/>
    </row>
    <row r="7916" spans="2:2">
      <c r="B7916"/>
    </row>
    <row r="7917" spans="2:2">
      <c r="B7917"/>
    </row>
    <row r="7918" spans="2:2">
      <c r="B7918"/>
    </row>
    <row r="7919" spans="2:2">
      <c r="B7919"/>
    </row>
    <row r="7920" spans="2:2">
      <c r="B7920"/>
    </row>
    <row r="7921" spans="2:2">
      <c r="B7921"/>
    </row>
    <row r="7922" spans="2:2">
      <c r="B7922"/>
    </row>
    <row r="7923" spans="2:2">
      <c r="B7923"/>
    </row>
    <row r="7924" spans="2:2">
      <c r="B7924"/>
    </row>
    <row r="7925" spans="2:2">
      <c r="B7925"/>
    </row>
    <row r="7926" spans="2:2">
      <c r="B7926"/>
    </row>
    <row r="7927" spans="2:2">
      <c r="B7927"/>
    </row>
    <row r="7928" spans="2:2">
      <c r="B7928"/>
    </row>
    <row r="7929" spans="2:2">
      <c r="B7929"/>
    </row>
    <row r="7930" spans="2:2">
      <c r="B7930"/>
    </row>
    <row r="7931" spans="2:2">
      <c r="B7931"/>
    </row>
    <row r="7932" spans="2:2">
      <c r="B7932"/>
    </row>
    <row r="7933" spans="2:2">
      <c r="B7933"/>
    </row>
    <row r="7934" spans="2:2">
      <c r="B7934"/>
    </row>
    <row r="7935" spans="2:2">
      <c r="B7935"/>
    </row>
    <row r="7936" spans="2:2">
      <c r="B7936"/>
    </row>
    <row r="7937" spans="2:2">
      <c r="B7937"/>
    </row>
    <row r="7938" spans="2:2">
      <c r="B7938"/>
    </row>
    <row r="7939" spans="2:2">
      <c r="B7939"/>
    </row>
    <row r="7940" spans="2:2">
      <c r="B7940"/>
    </row>
    <row r="7941" spans="2:2">
      <c r="B7941"/>
    </row>
    <row r="7942" spans="2:2">
      <c r="B7942"/>
    </row>
    <row r="7943" spans="2:2">
      <c r="B7943"/>
    </row>
    <row r="7944" spans="2:2">
      <c r="B7944"/>
    </row>
    <row r="7945" spans="2:2">
      <c r="B7945"/>
    </row>
    <row r="7946" spans="2:2">
      <c r="B7946"/>
    </row>
    <row r="7947" spans="2:2">
      <c r="B7947"/>
    </row>
    <row r="7948" spans="2:2">
      <c r="B7948"/>
    </row>
    <row r="7949" spans="2:2">
      <c r="B7949"/>
    </row>
    <row r="7950" spans="2:2">
      <c r="B7950"/>
    </row>
    <row r="7951" spans="2:2">
      <c r="B7951"/>
    </row>
    <row r="7952" spans="2:2">
      <c r="B7952"/>
    </row>
    <row r="7953" spans="2:2">
      <c r="B7953"/>
    </row>
    <row r="7954" spans="2:2">
      <c r="B7954"/>
    </row>
    <row r="7955" spans="2:2">
      <c r="B7955"/>
    </row>
    <row r="7956" spans="2:2">
      <c r="B7956"/>
    </row>
    <row r="7957" spans="2:2">
      <c r="B7957"/>
    </row>
    <row r="7958" spans="2:2">
      <c r="B7958"/>
    </row>
    <row r="7959" spans="2:2">
      <c r="B7959"/>
    </row>
    <row r="7960" spans="2:2">
      <c r="B7960"/>
    </row>
    <row r="7961" spans="2:2">
      <c r="B7961"/>
    </row>
    <row r="7962" spans="2:2">
      <c r="B7962"/>
    </row>
    <row r="7963" spans="2:2">
      <c r="B7963"/>
    </row>
    <row r="7964" spans="2:2">
      <c r="B7964"/>
    </row>
    <row r="7965" spans="2:2">
      <c r="B7965"/>
    </row>
    <row r="7966" spans="2:2">
      <c r="B7966"/>
    </row>
    <row r="7967" spans="2:2">
      <c r="B7967"/>
    </row>
    <row r="7968" spans="2:2">
      <c r="B7968"/>
    </row>
    <row r="7969" spans="2:2">
      <c r="B7969"/>
    </row>
    <row r="7970" spans="2:2">
      <c r="B7970"/>
    </row>
    <row r="7971" spans="2:2">
      <c r="B7971"/>
    </row>
    <row r="7972" spans="2:2">
      <c r="B7972"/>
    </row>
    <row r="7973" spans="2:2">
      <c r="B7973"/>
    </row>
    <row r="7974" spans="2:2">
      <c r="B7974"/>
    </row>
    <row r="7975" spans="2:2">
      <c r="B7975"/>
    </row>
    <row r="7976" spans="2:2">
      <c r="B7976"/>
    </row>
    <row r="7977" spans="2:2">
      <c r="B7977"/>
    </row>
    <row r="7978" spans="2:2">
      <c r="B7978"/>
    </row>
    <row r="7979" spans="2:2">
      <c r="B7979"/>
    </row>
    <row r="7980" spans="2:2">
      <c r="B7980"/>
    </row>
    <row r="7981" spans="2:2">
      <c r="B7981"/>
    </row>
    <row r="7982" spans="2:2">
      <c r="B7982"/>
    </row>
    <row r="7983" spans="2:2">
      <c r="B7983"/>
    </row>
    <row r="7984" spans="2:2">
      <c r="B7984"/>
    </row>
    <row r="7985" spans="2:2">
      <c r="B7985"/>
    </row>
    <row r="7986" spans="2:2">
      <c r="B7986"/>
    </row>
    <row r="7987" spans="2:2">
      <c r="B7987"/>
    </row>
    <row r="7988" spans="2:2">
      <c r="B7988"/>
    </row>
    <row r="7989" spans="2:2">
      <c r="B7989"/>
    </row>
    <row r="7990" spans="2:2">
      <c r="B7990"/>
    </row>
    <row r="7991" spans="2:2">
      <c r="B7991"/>
    </row>
    <row r="7992" spans="2:2">
      <c r="B7992"/>
    </row>
    <row r="7993" spans="2:2">
      <c r="B7993"/>
    </row>
    <row r="7994" spans="2:2">
      <c r="B7994"/>
    </row>
    <row r="7995" spans="2:2">
      <c r="B7995"/>
    </row>
    <row r="7996" spans="2:2">
      <c r="B7996"/>
    </row>
    <row r="7997" spans="2:2">
      <c r="B7997"/>
    </row>
    <row r="7998" spans="2:2">
      <c r="B7998"/>
    </row>
    <row r="7999" spans="2:2">
      <c r="B7999"/>
    </row>
    <row r="8000" spans="2:2">
      <c r="B8000"/>
    </row>
    <row r="8001" spans="2:2">
      <c r="B8001"/>
    </row>
    <row r="8002" spans="2:2">
      <c r="B8002"/>
    </row>
    <row r="8003" spans="2:2">
      <c r="B8003"/>
    </row>
    <row r="8004" spans="2:2">
      <c r="B8004"/>
    </row>
    <row r="8005" spans="2:2">
      <c r="B8005"/>
    </row>
    <row r="8006" spans="2:2">
      <c r="B8006"/>
    </row>
    <row r="8007" spans="2:2">
      <c r="B8007"/>
    </row>
    <row r="8008" spans="2:2">
      <c r="B8008"/>
    </row>
    <row r="8009" spans="2:2">
      <c r="B8009"/>
    </row>
    <row r="8010" spans="2:2">
      <c r="B8010"/>
    </row>
    <row r="8011" spans="2:2">
      <c r="B8011"/>
    </row>
    <row r="8012" spans="2:2">
      <c r="B8012"/>
    </row>
    <row r="8013" spans="2:2">
      <c r="B8013"/>
    </row>
    <row r="8014" spans="2:2">
      <c r="B8014"/>
    </row>
    <row r="8015" spans="2:2">
      <c r="B8015"/>
    </row>
    <row r="8016" spans="2:2">
      <c r="B8016"/>
    </row>
    <row r="8017" spans="2:2">
      <c r="B8017"/>
    </row>
    <row r="8018" spans="2:2">
      <c r="B8018"/>
    </row>
    <row r="8019" spans="2:2">
      <c r="B8019"/>
    </row>
    <row r="8020" spans="2:2">
      <c r="B8020"/>
    </row>
    <row r="8021" spans="2:2">
      <c r="B8021"/>
    </row>
    <row r="8022" spans="2:2">
      <c r="B8022"/>
    </row>
    <row r="8023" spans="2:2">
      <c r="B8023"/>
    </row>
    <row r="8024" spans="2:2">
      <c r="B8024"/>
    </row>
    <row r="8025" spans="2:2">
      <c r="B8025"/>
    </row>
    <row r="8026" spans="2:2">
      <c r="B8026"/>
    </row>
    <row r="8027" spans="2:2">
      <c r="B8027"/>
    </row>
    <row r="8028" spans="2:2">
      <c r="B8028"/>
    </row>
    <row r="8029" spans="2:2">
      <c r="B8029"/>
    </row>
    <row r="8030" spans="2:2">
      <c r="B8030"/>
    </row>
    <row r="8031" spans="2:2">
      <c r="B8031"/>
    </row>
    <row r="8032" spans="2:2">
      <c r="B8032"/>
    </row>
    <row r="8033" spans="2:2">
      <c r="B8033"/>
    </row>
    <row r="8034" spans="2:2">
      <c r="B8034"/>
    </row>
    <row r="8035" spans="2:2">
      <c r="B8035"/>
    </row>
    <row r="8036" spans="2:2">
      <c r="B8036"/>
    </row>
    <row r="8037" spans="2:2">
      <c r="B8037"/>
    </row>
    <row r="8038" spans="2:2">
      <c r="B8038"/>
    </row>
    <row r="8039" spans="2:2">
      <c r="B8039"/>
    </row>
    <row r="8040" spans="2:2">
      <c r="B8040"/>
    </row>
    <row r="8041" spans="2:2">
      <c r="B8041"/>
    </row>
    <row r="8042" spans="2:2">
      <c r="B8042"/>
    </row>
    <row r="8043" spans="2:2">
      <c r="B8043"/>
    </row>
    <row r="8044" spans="2:2">
      <c r="B8044"/>
    </row>
    <row r="8045" spans="2:2">
      <c r="B8045"/>
    </row>
    <row r="8046" spans="2:2">
      <c r="B8046"/>
    </row>
    <row r="8047" spans="2:2">
      <c r="B8047"/>
    </row>
    <row r="8048" spans="2:2">
      <c r="B8048"/>
    </row>
    <row r="8049" spans="2:2">
      <c r="B8049"/>
    </row>
    <row r="8050" spans="2:2">
      <c r="B8050"/>
    </row>
    <row r="8051" spans="2:2">
      <c r="B8051"/>
    </row>
    <row r="8052" spans="2:2">
      <c r="B8052"/>
    </row>
    <row r="8053" spans="2:2">
      <c r="B8053"/>
    </row>
    <row r="8054" spans="2:2">
      <c r="B8054"/>
    </row>
    <row r="8055" spans="2:2">
      <c r="B8055"/>
    </row>
    <row r="8056" spans="2:2">
      <c r="B8056"/>
    </row>
    <row r="8057" spans="2:2">
      <c r="B8057"/>
    </row>
    <row r="8058" spans="2:2">
      <c r="B8058"/>
    </row>
    <row r="8059" spans="2:2">
      <c r="B8059"/>
    </row>
    <row r="8060" spans="2:2">
      <c r="B8060"/>
    </row>
    <row r="8061" spans="2:2">
      <c r="B8061"/>
    </row>
    <row r="8062" spans="2:2">
      <c r="B8062"/>
    </row>
    <row r="8063" spans="2:2">
      <c r="B8063"/>
    </row>
    <row r="8064" spans="2:2">
      <c r="B8064"/>
    </row>
    <row r="8065" spans="2:2">
      <c r="B8065"/>
    </row>
    <row r="8066" spans="2:2">
      <c r="B8066"/>
    </row>
    <row r="8067" spans="2:2">
      <c r="B8067"/>
    </row>
    <row r="8068" spans="2:2">
      <c r="B8068"/>
    </row>
    <row r="8069" spans="2:2">
      <c r="B8069"/>
    </row>
    <row r="8070" spans="2:2">
      <c r="B8070"/>
    </row>
    <row r="8071" spans="2:2">
      <c r="B8071"/>
    </row>
    <row r="8072" spans="2:2">
      <c r="B8072"/>
    </row>
    <row r="8073" spans="2:2">
      <c r="B8073"/>
    </row>
    <row r="8074" spans="2:2">
      <c r="B8074"/>
    </row>
    <row r="8075" spans="2:2">
      <c r="B8075"/>
    </row>
    <row r="8076" spans="2:2">
      <c r="B8076"/>
    </row>
    <row r="8077" spans="2:2">
      <c r="B8077"/>
    </row>
    <row r="8078" spans="2:2">
      <c r="B8078"/>
    </row>
    <row r="8079" spans="2:2">
      <c r="B8079"/>
    </row>
    <row r="8080" spans="2:2">
      <c r="B8080"/>
    </row>
    <row r="8081" spans="2:2">
      <c r="B8081"/>
    </row>
    <row r="8082" spans="2:2">
      <c r="B8082"/>
    </row>
    <row r="8083" spans="2:2">
      <c r="B8083"/>
    </row>
    <row r="8084" spans="2:2">
      <c r="B8084"/>
    </row>
    <row r="8085" spans="2:2">
      <c r="B8085"/>
    </row>
    <row r="8086" spans="2:2">
      <c r="B8086"/>
    </row>
    <row r="8087" spans="2:2">
      <c r="B8087"/>
    </row>
    <row r="8088" spans="2:2">
      <c r="B8088"/>
    </row>
    <row r="8089" spans="2:2">
      <c r="B8089"/>
    </row>
    <row r="8090" spans="2:2">
      <c r="B8090"/>
    </row>
    <row r="8091" spans="2:2">
      <c r="B8091"/>
    </row>
    <row r="8092" spans="2:2">
      <c r="B8092"/>
    </row>
    <row r="8093" spans="2:2">
      <c r="B8093"/>
    </row>
    <row r="8094" spans="2:2">
      <c r="B8094"/>
    </row>
    <row r="8095" spans="2:2">
      <c r="B8095"/>
    </row>
    <row r="8096" spans="2:2">
      <c r="B8096"/>
    </row>
    <row r="8097" spans="2:2">
      <c r="B8097"/>
    </row>
    <row r="8098" spans="2:2">
      <c r="B8098"/>
    </row>
    <row r="8099" spans="2:2">
      <c r="B8099"/>
    </row>
    <row r="8100" spans="2:2">
      <c r="B8100"/>
    </row>
    <row r="8101" spans="2:2">
      <c r="B8101"/>
    </row>
    <row r="8102" spans="2:2">
      <c r="B8102"/>
    </row>
    <row r="8103" spans="2:2">
      <c r="B8103"/>
    </row>
    <row r="8104" spans="2:2">
      <c r="B8104"/>
    </row>
    <row r="8105" spans="2:2">
      <c r="B8105"/>
    </row>
    <row r="8106" spans="2:2">
      <c r="B8106"/>
    </row>
    <row r="8107" spans="2:2">
      <c r="B8107"/>
    </row>
    <row r="8108" spans="2:2">
      <c r="B8108"/>
    </row>
    <row r="8109" spans="2:2">
      <c r="B8109"/>
    </row>
    <row r="8110" spans="2:2">
      <c r="B8110"/>
    </row>
    <row r="8111" spans="2:2">
      <c r="B8111"/>
    </row>
    <row r="8112" spans="2:2">
      <c r="B8112"/>
    </row>
    <row r="8113" spans="2:2">
      <c r="B8113"/>
    </row>
    <row r="8114" spans="2:2">
      <c r="B8114"/>
    </row>
    <row r="8115" spans="2:2">
      <c r="B8115"/>
    </row>
    <row r="8116" spans="2:2">
      <c r="B8116"/>
    </row>
    <row r="8117" spans="2:2">
      <c r="B8117"/>
    </row>
    <row r="8118" spans="2:2">
      <c r="B8118"/>
    </row>
    <row r="8119" spans="2:2">
      <c r="B8119"/>
    </row>
    <row r="8120" spans="2:2">
      <c r="B8120"/>
    </row>
    <row r="8121" spans="2:2">
      <c r="B8121"/>
    </row>
    <row r="8122" spans="2:2">
      <c r="B8122"/>
    </row>
    <row r="8123" spans="2:2">
      <c r="B8123"/>
    </row>
    <row r="8124" spans="2:2">
      <c r="B8124"/>
    </row>
    <row r="8125" spans="2:2">
      <c r="B8125"/>
    </row>
    <row r="8126" spans="2:2">
      <c r="B8126"/>
    </row>
    <row r="8127" spans="2:2">
      <c r="B8127"/>
    </row>
    <row r="8128" spans="2:2">
      <c r="B8128"/>
    </row>
    <row r="8129" spans="2:2">
      <c r="B8129"/>
    </row>
    <row r="8130" spans="2:2">
      <c r="B8130"/>
    </row>
    <row r="8131" spans="2:2">
      <c r="B8131"/>
    </row>
    <row r="8132" spans="2:2">
      <c r="B8132"/>
    </row>
    <row r="8133" spans="2:2">
      <c r="B8133"/>
    </row>
    <row r="8134" spans="2:2">
      <c r="B8134"/>
    </row>
    <row r="8135" spans="2:2">
      <c r="B8135"/>
    </row>
    <row r="8136" spans="2:2">
      <c r="B8136"/>
    </row>
    <row r="8137" spans="2:2">
      <c r="B8137"/>
    </row>
    <row r="8138" spans="2:2">
      <c r="B8138"/>
    </row>
    <row r="8139" spans="2:2">
      <c r="B8139"/>
    </row>
    <row r="8140" spans="2:2">
      <c r="B8140"/>
    </row>
    <row r="8141" spans="2:2">
      <c r="B8141"/>
    </row>
    <row r="8142" spans="2:2">
      <c r="B8142"/>
    </row>
    <row r="8143" spans="2:2">
      <c r="B8143"/>
    </row>
    <row r="8144" spans="2:2">
      <c r="B8144"/>
    </row>
    <row r="8145" spans="2:2">
      <c r="B8145"/>
    </row>
    <row r="8146" spans="2:2">
      <c r="B8146"/>
    </row>
    <row r="8147" spans="2:2">
      <c r="B8147"/>
    </row>
    <row r="8148" spans="2:2">
      <c r="B8148"/>
    </row>
    <row r="8149" spans="2:2">
      <c r="B8149"/>
    </row>
    <row r="8150" spans="2:2">
      <c r="B8150"/>
    </row>
    <row r="8151" spans="2:2">
      <c r="B8151"/>
    </row>
    <row r="8152" spans="2:2">
      <c r="B8152"/>
    </row>
    <row r="8153" spans="2:2">
      <c r="B8153"/>
    </row>
    <row r="8154" spans="2:2">
      <c r="B8154"/>
    </row>
    <row r="8155" spans="2:2">
      <c r="B8155"/>
    </row>
    <row r="8156" spans="2:2">
      <c r="B8156"/>
    </row>
    <row r="8157" spans="2:2">
      <c r="B8157"/>
    </row>
    <row r="8158" spans="2:2">
      <c r="B8158"/>
    </row>
    <row r="8159" spans="2:2">
      <c r="B8159"/>
    </row>
    <row r="8160" spans="2:2">
      <c r="B8160"/>
    </row>
    <row r="8161" spans="2:2">
      <c r="B8161"/>
    </row>
    <row r="8162" spans="2:2">
      <c r="B8162"/>
    </row>
    <row r="8163" spans="2:2">
      <c r="B8163"/>
    </row>
    <row r="8164" spans="2:2">
      <c r="B8164"/>
    </row>
    <row r="8165" spans="2:2">
      <c r="B8165"/>
    </row>
    <row r="8166" spans="2:2">
      <c r="B8166"/>
    </row>
    <row r="8167" spans="2:2">
      <c r="B8167"/>
    </row>
    <row r="8168" spans="2:2">
      <c r="B8168"/>
    </row>
    <row r="8169" spans="2:2">
      <c r="B8169"/>
    </row>
    <row r="8170" spans="2:2">
      <c r="B8170"/>
    </row>
    <row r="8171" spans="2:2">
      <c r="B8171"/>
    </row>
    <row r="8172" spans="2:2">
      <c r="B8172"/>
    </row>
    <row r="8173" spans="2:2">
      <c r="B8173"/>
    </row>
    <row r="8174" spans="2:2">
      <c r="B8174"/>
    </row>
    <row r="8175" spans="2:2">
      <c r="B8175"/>
    </row>
    <row r="8176" spans="2:2">
      <c r="B8176"/>
    </row>
    <row r="8177" spans="2:2">
      <c r="B8177"/>
    </row>
    <row r="8178" spans="2:2">
      <c r="B8178"/>
    </row>
    <row r="8179" spans="2:2">
      <c r="B8179"/>
    </row>
    <row r="8180" spans="2:2">
      <c r="B8180"/>
    </row>
    <row r="8181" spans="2:2">
      <c r="B8181"/>
    </row>
    <row r="8182" spans="2:2">
      <c r="B8182"/>
    </row>
    <row r="8183" spans="2:2">
      <c r="B8183"/>
    </row>
    <row r="8184" spans="2:2">
      <c r="B8184"/>
    </row>
    <row r="8185" spans="2:2">
      <c r="B8185"/>
    </row>
    <row r="8186" spans="2:2">
      <c r="B8186"/>
    </row>
    <row r="8187" spans="2:2">
      <c r="B8187"/>
    </row>
    <row r="8188" spans="2:2">
      <c r="B8188"/>
    </row>
    <row r="8189" spans="2:2">
      <c r="B8189"/>
    </row>
    <row r="8190" spans="2:2">
      <c r="B8190"/>
    </row>
    <row r="8191" spans="2:2">
      <c r="B8191"/>
    </row>
    <row r="8192" spans="2:2">
      <c r="B8192"/>
    </row>
    <row r="8193" spans="2:2">
      <c r="B8193"/>
    </row>
    <row r="8194" spans="2:2">
      <c r="B8194"/>
    </row>
    <row r="8195" spans="2:2">
      <c r="B8195"/>
    </row>
    <row r="8196" spans="2:2">
      <c r="B8196"/>
    </row>
    <row r="8197" spans="2:2">
      <c r="B8197"/>
    </row>
    <row r="8198" spans="2:2">
      <c r="B8198"/>
    </row>
    <row r="8199" spans="2:2">
      <c r="B8199"/>
    </row>
    <row r="8200" spans="2:2">
      <c r="B8200"/>
    </row>
    <row r="8201" spans="2:2">
      <c r="B8201"/>
    </row>
    <row r="8202" spans="2:2">
      <c r="B8202"/>
    </row>
    <row r="8203" spans="2:2">
      <c r="B8203"/>
    </row>
    <row r="8204" spans="2:2">
      <c r="B8204"/>
    </row>
    <row r="8205" spans="2:2">
      <c r="B8205"/>
    </row>
    <row r="8206" spans="2:2">
      <c r="B8206"/>
    </row>
    <row r="8207" spans="2:2">
      <c r="B8207"/>
    </row>
    <row r="8208" spans="2:2">
      <c r="B8208"/>
    </row>
    <row r="8209" spans="2:2">
      <c r="B8209"/>
    </row>
    <row r="8210" spans="2:2">
      <c r="B8210"/>
    </row>
    <row r="8211" spans="2:2">
      <c r="B8211"/>
    </row>
    <row r="8212" spans="2:2">
      <c r="B8212"/>
    </row>
    <row r="8213" spans="2:2">
      <c r="B8213"/>
    </row>
    <row r="8214" spans="2:2">
      <c r="B8214"/>
    </row>
    <row r="8215" spans="2:2">
      <c r="B8215"/>
    </row>
    <row r="8216" spans="2:2">
      <c r="B8216"/>
    </row>
    <row r="8217" spans="2:2">
      <c r="B8217"/>
    </row>
    <row r="8218" spans="2:2">
      <c r="B8218"/>
    </row>
    <row r="8219" spans="2:2">
      <c r="B8219"/>
    </row>
    <row r="8220" spans="2:2">
      <c r="B8220"/>
    </row>
    <row r="8221" spans="2:2">
      <c r="B8221"/>
    </row>
    <row r="8222" spans="2:2">
      <c r="B8222"/>
    </row>
    <row r="8223" spans="2:2">
      <c r="B8223"/>
    </row>
    <row r="8224" spans="2:2">
      <c r="B8224"/>
    </row>
    <row r="8225" spans="2:2">
      <c r="B8225"/>
    </row>
    <row r="8226" spans="2:2">
      <c r="B8226"/>
    </row>
    <row r="8227" spans="2:2">
      <c r="B8227"/>
    </row>
    <row r="8228" spans="2:2">
      <c r="B8228"/>
    </row>
    <row r="8229" spans="2:2">
      <c r="B8229"/>
    </row>
    <row r="8230" spans="2:2">
      <c r="B8230"/>
    </row>
    <row r="8231" spans="2:2">
      <c r="B8231"/>
    </row>
    <row r="8232" spans="2:2">
      <c r="B8232"/>
    </row>
    <row r="8233" spans="2:2">
      <c r="B8233"/>
    </row>
    <row r="8234" spans="2:2">
      <c r="B8234"/>
    </row>
    <row r="8235" spans="2:2">
      <c r="B8235"/>
    </row>
    <row r="8236" spans="2:2">
      <c r="B8236"/>
    </row>
    <row r="8237" spans="2:2">
      <c r="B8237"/>
    </row>
    <row r="8238" spans="2:2">
      <c r="B8238"/>
    </row>
    <row r="8239" spans="2:2">
      <c r="B8239"/>
    </row>
    <row r="8240" spans="2:2">
      <c r="B8240"/>
    </row>
    <row r="8241" spans="2:2">
      <c r="B8241"/>
    </row>
    <row r="8242" spans="2:2">
      <c r="B8242"/>
    </row>
    <row r="8243" spans="2:2">
      <c r="B8243"/>
    </row>
    <row r="8244" spans="2:2">
      <c r="B8244"/>
    </row>
    <row r="8245" spans="2:2">
      <c r="B8245"/>
    </row>
    <row r="8246" spans="2:2">
      <c r="B8246"/>
    </row>
    <row r="8247" spans="2:2">
      <c r="B8247"/>
    </row>
    <row r="8248" spans="2:2">
      <c r="B8248"/>
    </row>
    <row r="8249" spans="2:2">
      <c r="B8249"/>
    </row>
    <row r="8250" spans="2:2">
      <c r="B8250"/>
    </row>
    <row r="8251" spans="2:2">
      <c r="B8251"/>
    </row>
    <row r="8252" spans="2:2">
      <c r="B8252"/>
    </row>
    <row r="8253" spans="2:2">
      <c r="B8253"/>
    </row>
    <row r="8254" spans="2:2">
      <c r="B8254"/>
    </row>
    <row r="8255" spans="2:2">
      <c r="B8255"/>
    </row>
    <row r="8256" spans="2:2">
      <c r="B8256"/>
    </row>
    <row r="8257" spans="2:2">
      <c r="B8257"/>
    </row>
    <row r="8258" spans="2:2">
      <c r="B8258"/>
    </row>
    <row r="8259" spans="2:2">
      <c r="B8259"/>
    </row>
    <row r="8260" spans="2:2">
      <c r="B8260"/>
    </row>
    <row r="8261" spans="2:2">
      <c r="B8261"/>
    </row>
    <row r="8262" spans="2:2">
      <c r="B8262"/>
    </row>
    <row r="8263" spans="2:2">
      <c r="B8263"/>
    </row>
    <row r="8264" spans="2:2">
      <c r="B8264"/>
    </row>
    <row r="8265" spans="2:2">
      <c r="B8265"/>
    </row>
    <row r="8266" spans="2:2">
      <c r="B8266"/>
    </row>
    <row r="8267" spans="2:2">
      <c r="B8267"/>
    </row>
    <row r="8268" spans="2:2">
      <c r="B8268"/>
    </row>
    <row r="8269" spans="2:2">
      <c r="B8269"/>
    </row>
    <row r="8270" spans="2:2">
      <c r="B8270"/>
    </row>
    <row r="8271" spans="2:2">
      <c r="B8271"/>
    </row>
    <row r="8272" spans="2:2">
      <c r="B8272"/>
    </row>
    <row r="8273" spans="2:2">
      <c r="B8273"/>
    </row>
    <row r="8274" spans="2:2">
      <c r="B8274"/>
    </row>
    <row r="8275" spans="2:2">
      <c r="B8275"/>
    </row>
    <row r="8276" spans="2:2">
      <c r="B8276"/>
    </row>
    <row r="8277" spans="2:2">
      <c r="B8277"/>
    </row>
    <row r="8278" spans="2:2">
      <c r="B8278"/>
    </row>
    <row r="8279" spans="2:2">
      <c r="B8279"/>
    </row>
    <row r="8280" spans="2:2">
      <c r="B8280"/>
    </row>
    <row r="8281" spans="2:2">
      <c r="B8281"/>
    </row>
    <row r="8282" spans="2:2">
      <c r="B8282"/>
    </row>
    <row r="8283" spans="2:2">
      <c r="B8283"/>
    </row>
    <row r="8284" spans="2:2">
      <c r="B8284"/>
    </row>
    <row r="8285" spans="2:2">
      <c r="B8285"/>
    </row>
    <row r="8286" spans="2:2">
      <c r="B8286"/>
    </row>
    <row r="8287" spans="2:2">
      <c r="B8287"/>
    </row>
    <row r="8288" spans="2:2">
      <c r="B8288"/>
    </row>
    <row r="8289" spans="2:2">
      <c r="B8289"/>
    </row>
    <row r="8290" spans="2:2">
      <c r="B8290"/>
    </row>
    <row r="8291" spans="2:2">
      <c r="B8291"/>
    </row>
    <row r="8292" spans="2:2">
      <c r="B8292"/>
    </row>
    <row r="8293" spans="2:2">
      <c r="B8293"/>
    </row>
    <row r="8294" spans="2:2">
      <c r="B8294"/>
    </row>
    <row r="8295" spans="2:2">
      <c r="B8295"/>
    </row>
    <row r="8296" spans="2:2">
      <c r="B8296"/>
    </row>
    <row r="8297" spans="2:2">
      <c r="B8297"/>
    </row>
    <row r="8298" spans="2:2">
      <c r="B8298"/>
    </row>
    <row r="8299" spans="2:2">
      <c r="B8299"/>
    </row>
    <row r="8300" spans="2:2">
      <c r="B8300"/>
    </row>
    <row r="8301" spans="2:2">
      <c r="B8301"/>
    </row>
    <row r="8302" spans="2:2">
      <c r="B8302"/>
    </row>
    <row r="8303" spans="2:2">
      <c r="B8303"/>
    </row>
    <row r="8304" spans="2:2">
      <c r="B8304"/>
    </row>
    <row r="8305" spans="2:2">
      <c r="B8305"/>
    </row>
    <row r="8306" spans="2:2">
      <c r="B8306"/>
    </row>
    <row r="8307" spans="2:2">
      <c r="B8307"/>
    </row>
    <row r="8308" spans="2:2">
      <c r="B8308"/>
    </row>
    <row r="8309" spans="2:2">
      <c r="B8309"/>
    </row>
    <row r="8310" spans="2:2">
      <c r="B8310"/>
    </row>
    <row r="8311" spans="2:2">
      <c r="B8311"/>
    </row>
    <row r="8312" spans="2:2">
      <c r="B8312"/>
    </row>
    <row r="8313" spans="2:2">
      <c r="B8313"/>
    </row>
    <row r="8314" spans="2:2">
      <c r="B8314"/>
    </row>
    <row r="8315" spans="2:2">
      <c r="B8315"/>
    </row>
    <row r="8316" spans="2:2">
      <c r="B8316"/>
    </row>
    <row r="8317" spans="2:2">
      <c r="B8317"/>
    </row>
    <row r="8318" spans="2:2">
      <c r="B8318"/>
    </row>
    <row r="8319" spans="2:2">
      <c r="B8319"/>
    </row>
    <row r="8320" spans="2:2">
      <c r="B8320"/>
    </row>
    <row r="8321" spans="2:2">
      <c r="B8321"/>
    </row>
    <row r="8322" spans="2:2">
      <c r="B8322"/>
    </row>
    <row r="8323" spans="2:2">
      <c r="B8323"/>
    </row>
    <row r="8324" spans="2:2">
      <c r="B8324"/>
    </row>
    <row r="8325" spans="2:2">
      <c r="B8325"/>
    </row>
    <row r="8326" spans="2:2">
      <c r="B8326"/>
    </row>
    <row r="8327" spans="2:2">
      <c r="B8327"/>
    </row>
    <row r="8328" spans="2:2">
      <c r="B8328"/>
    </row>
    <row r="8329" spans="2:2">
      <c r="B8329"/>
    </row>
    <row r="8330" spans="2:2">
      <c r="B8330"/>
    </row>
    <row r="8331" spans="2:2">
      <c r="B8331"/>
    </row>
    <row r="8332" spans="2:2">
      <c r="B8332"/>
    </row>
    <row r="8333" spans="2:2">
      <c r="B8333"/>
    </row>
    <row r="8334" spans="2:2">
      <c r="B8334"/>
    </row>
    <row r="8335" spans="2:2">
      <c r="B8335"/>
    </row>
    <row r="8336" spans="2:2">
      <c r="B8336"/>
    </row>
    <row r="8337" spans="2:2">
      <c r="B8337"/>
    </row>
    <row r="8338" spans="2:2">
      <c r="B8338"/>
    </row>
    <row r="8339" spans="2:2">
      <c r="B8339"/>
    </row>
    <row r="8340" spans="2:2">
      <c r="B8340"/>
    </row>
    <row r="8341" spans="2:2">
      <c r="B8341"/>
    </row>
    <row r="8342" spans="2:2">
      <c r="B8342"/>
    </row>
    <row r="8343" spans="2:2">
      <c r="B8343"/>
    </row>
    <row r="8344" spans="2:2">
      <c r="B8344"/>
    </row>
    <row r="8345" spans="2:2">
      <c r="B8345"/>
    </row>
    <row r="8346" spans="2:2">
      <c r="B8346"/>
    </row>
    <row r="8347" spans="2:2">
      <c r="B8347"/>
    </row>
    <row r="8348" spans="2:2">
      <c r="B8348"/>
    </row>
    <row r="8349" spans="2:2">
      <c r="B8349"/>
    </row>
    <row r="8350" spans="2:2">
      <c r="B8350"/>
    </row>
    <row r="8351" spans="2:2">
      <c r="B8351"/>
    </row>
    <row r="8352" spans="2:2">
      <c r="B8352"/>
    </row>
    <row r="8353" spans="2:2">
      <c r="B8353"/>
    </row>
    <row r="8354" spans="2:2">
      <c r="B8354"/>
    </row>
    <row r="8355" spans="2:2">
      <c r="B8355"/>
    </row>
    <row r="8356" spans="2:2">
      <c r="B8356"/>
    </row>
    <row r="8357" spans="2:2">
      <c r="B8357"/>
    </row>
    <row r="8358" spans="2:2">
      <c r="B8358"/>
    </row>
    <row r="8359" spans="2:2">
      <c r="B8359"/>
    </row>
    <row r="8360" spans="2:2">
      <c r="B8360"/>
    </row>
    <row r="8361" spans="2:2">
      <c r="B8361"/>
    </row>
    <row r="8362" spans="2:2">
      <c r="B8362"/>
    </row>
    <row r="8363" spans="2:2">
      <c r="B8363"/>
    </row>
    <row r="8364" spans="2:2">
      <c r="B8364"/>
    </row>
    <row r="8365" spans="2:2">
      <c r="B8365"/>
    </row>
    <row r="8366" spans="2:2">
      <c r="B8366"/>
    </row>
    <row r="8367" spans="2:2">
      <c r="B8367"/>
    </row>
    <row r="8368" spans="2:2">
      <c r="B8368"/>
    </row>
    <row r="8369" spans="2:2">
      <c r="B8369"/>
    </row>
    <row r="8370" spans="2:2">
      <c r="B8370"/>
    </row>
    <row r="8371" spans="2:2">
      <c r="B8371"/>
    </row>
    <row r="8372" spans="2:2">
      <c r="B8372"/>
    </row>
    <row r="8373" spans="2:2">
      <c r="B8373"/>
    </row>
    <row r="8374" spans="2:2">
      <c r="B8374"/>
    </row>
    <row r="8375" spans="2:2">
      <c r="B8375"/>
    </row>
    <row r="8376" spans="2:2">
      <c r="B8376"/>
    </row>
    <row r="8377" spans="2:2">
      <c r="B8377"/>
    </row>
    <row r="8378" spans="2:2">
      <c r="B8378"/>
    </row>
    <row r="8379" spans="2:2">
      <c r="B8379"/>
    </row>
    <row r="8380" spans="2:2">
      <c r="B8380"/>
    </row>
    <row r="8381" spans="2:2">
      <c r="B8381"/>
    </row>
    <row r="8382" spans="2:2">
      <c r="B8382"/>
    </row>
    <row r="8383" spans="2:2">
      <c r="B8383"/>
    </row>
    <row r="8384" spans="2:2">
      <c r="B8384"/>
    </row>
    <row r="8385" spans="2:2">
      <c r="B8385"/>
    </row>
    <row r="8386" spans="2:2">
      <c r="B8386"/>
    </row>
    <row r="8387" spans="2:2">
      <c r="B8387"/>
    </row>
    <row r="8388" spans="2:2">
      <c r="B8388"/>
    </row>
    <row r="8389" spans="2:2">
      <c r="B8389"/>
    </row>
    <row r="8390" spans="2:2">
      <c r="B8390"/>
    </row>
    <row r="8391" spans="2:2">
      <c r="B8391"/>
    </row>
    <row r="8392" spans="2:2">
      <c r="B8392"/>
    </row>
    <row r="8393" spans="2:2">
      <c r="B8393"/>
    </row>
    <row r="8394" spans="2:2">
      <c r="B8394"/>
    </row>
    <row r="8395" spans="2:2">
      <c r="B8395"/>
    </row>
    <row r="8396" spans="2:2">
      <c r="B8396"/>
    </row>
    <row r="8397" spans="2:2">
      <c r="B8397"/>
    </row>
    <row r="8398" spans="2:2">
      <c r="B8398"/>
    </row>
    <row r="8399" spans="2:2">
      <c r="B8399"/>
    </row>
    <row r="8400" spans="2:2">
      <c r="B8400"/>
    </row>
    <row r="8401" spans="2:2">
      <c r="B8401"/>
    </row>
    <row r="8402" spans="2:2">
      <c r="B8402"/>
    </row>
    <row r="8403" spans="2:2">
      <c r="B8403"/>
    </row>
    <row r="8404" spans="2:2">
      <c r="B8404"/>
    </row>
    <row r="8405" spans="2:2">
      <c r="B8405"/>
    </row>
    <row r="8406" spans="2:2">
      <c r="B8406"/>
    </row>
    <row r="8407" spans="2:2">
      <c r="B8407"/>
    </row>
    <row r="8408" spans="2:2">
      <c r="B8408"/>
    </row>
    <row r="8409" spans="2:2">
      <c r="B8409"/>
    </row>
    <row r="8410" spans="2:2">
      <c r="B8410"/>
    </row>
    <row r="8411" spans="2:2">
      <c r="B8411"/>
    </row>
    <row r="8412" spans="2:2">
      <c r="B8412"/>
    </row>
    <row r="8413" spans="2:2">
      <c r="B8413"/>
    </row>
    <row r="8414" spans="2:2">
      <c r="B8414"/>
    </row>
    <row r="8415" spans="2:2">
      <c r="B8415"/>
    </row>
    <row r="8416" spans="2:2">
      <c r="B8416"/>
    </row>
    <row r="8417" spans="2:2">
      <c r="B8417"/>
    </row>
    <row r="8418" spans="2:2">
      <c r="B8418"/>
    </row>
    <row r="8419" spans="2:2">
      <c r="B8419"/>
    </row>
    <row r="8420" spans="2:2">
      <c r="B8420"/>
    </row>
    <row r="8421" spans="2:2">
      <c r="B8421"/>
    </row>
    <row r="8422" spans="2:2">
      <c r="B8422"/>
    </row>
    <row r="8423" spans="2:2">
      <c r="B8423"/>
    </row>
    <row r="8424" spans="2:2">
      <c r="B8424"/>
    </row>
    <row r="8425" spans="2:2">
      <c r="B8425"/>
    </row>
    <row r="8426" spans="2:2">
      <c r="B8426"/>
    </row>
    <row r="8427" spans="2:2">
      <c r="B8427"/>
    </row>
    <row r="8428" spans="2:2">
      <c r="B8428"/>
    </row>
    <row r="8429" spans="2:2">
      <c r="B8429"/>
    </row>
    <row r="8430" spans="2:2">
      <c r="B8430"/>
    </row>
    <row r="8431" spans="2:2">
      <c r="B8431"/>
    </row>
    <row r="8432" spans="2:2">
      <c r="B8432"/>
    </row>
    <row r="8433" spans="2:2">
      <c r="B8433"/>
    </row>
    <row r="8434" spans="2:2">
      <c r="B8434"/>
    </row>
    <row r="8435" spans="2:2">
      <c r="B8435"/>
    </row>
    <row r="8436" spans="2:2">
      <c r="B8436"/>
    </row>
    <row r="8437" spans="2:2">
      <c r="B8437"/>
    </row>
    <row r="8438" spans="2:2">
      <c r="B8438"/>
    </row>
    <row r="8439" spans="2:2">
      <c r="B8439"/>
    </row>
    <row r="8440" spans="2:2">
      <c r="B8440"/>
    </row>
    <row r="8441" spans="2:2">
      <c r="B8441"/>
    </row>
    <row r="8442" spans="2:2">
      <c r="B8442"/>
    </row>
    <row r="8443" spans="2:2">
      <c r="B8443"/>
    </row>
    <row r="8444" spans="2:2">
      <c r="B8444"/>
    </row>
    <row r="8445" spans="2:2">
      <c r="B8445"/>
    </row>
    <row r="8446" spans="2:2">
      <c r="B8446"/>
    </row>
    <row r="8447" spans="2:2">
      <c r="B8447"/>
    </row>
    <row r="8448" spans="2:2">
      <c r="B8448"/>
    </row>
    <row r="8449" spans="2:2">
      <c r="B8449"/>
    </row>
    <row r="8450" spans="2:2">
      <c r="B8450"/>
    </row>
    <row r="8451" spans="2:2">
      <c r="B8451"/>
    </row>
    <row r="8452" spans="2:2">
      <c r="B8452"/>
    </row>
    <row r="8453" spans="2:2">
      <c r="B8453"/>
    </row>
    <row r="8454" spans="2:2">
      <c r="B8454"/>
    </row>
    <row r="8455" spans="2:2">
      <c r="B8455"/>
    </row>
    <row r="8456" spans="2:2">
      <c r="B8456"/>
    </row>
    <row r="8457" spans="2:2">
      <c r="B8457"/>
    </row>
    <row r="8458" spans="2:2">
      <c r="B8458"/>
    </row>
    <row r="8459" spans="2:2">
      <c r="B8459"/>
    </row>
    <row r="8460" spans="2:2">
      <c r="B8460"/>
    </row>
    <row r="8461" spans="2:2">
      <c r="B8461"/>
    </row>
    <row r="8462" spans="2:2">
      <c r="B8462"/>
    </row>
    <row r="8463" spans="2:2">
      <c r="B8463"/>
    </row>
    <row r="8464" spans="2:2">
      <c r="B8464"/>
    </row>
    <row r="8465" spans="2:2">
      <c r="B8465"/>
    </row>
    <row r="8466" spans="2:2">
      <c r="B8466"/>
    </row>
    <row r="8467" spans="2:2">
      <c r="B8467"/>
    </row>
    <row r="8468" spans="2:2">
      <c r="B8468"/>
    </row>
    <row r="8469" spans="2:2">
      <c r="B8469"/>
    </row>
    <row r="8470" spans="2:2">
      <c r="B8470"/>
    </row>
    <row r="8471" spans="2:2">
      <c r="B8471"/>
    </row>
    <row r="8472" spans="2:2">
      <c r="B8472"/>
    </row>
    <row r="8473" spans="2:2">
      <c r="B8473"/>
    </row>
    <row r="8474" spans="2:2">
      <c r="B8474"/>
    </row>
    <row r="8475" spans="2:2">
      <c r="B8475"/>
    </row>
    <row r="8476" spans="2:2">
      <c r="B8476"/>
    </row>
    <row r="8477" spans="2:2">
      <c r="B8477"/>
    </row>
    <row r="8478" spans="2:2">
      <c r="B8478"/>
    </row>
    <row r="8479" spans="2:2">
      <c r="B8479"/>
    </row>
    <row r="8480" spans="2:2">
      <c r="B8480"/>
    </row>
    <row r="8481" spans="2:2">
      <c r="B8481"/>
    </row>
    <row r="8482" spans="2:2">
      <c r="B8482"/>
    </row>
    <row r="8483" spans="2:2">
      <c r="B8483"/>
    </row>
    <row r="8484" spans="2:2">
      <c r="B8484"/>
    </row>
    <row r="8485" spans="2:2">
      <c r="B8485"/>
    </row>
    <row r="8486" spans="2:2">
      <c r="B8486"/>
    </row>
    <row r="8487" spans="2:2">
      <c r="B8487"/>
    </row>
    <row r="8488" spans="2:2">
      <c r="B8488"/>
    </row>
    <row r="8489" spans="2:2">
      <c r="B8489"/>
    </row>
    <row r="8490" spans="2:2">
      <c r="B8490"/>
    </row>
    <row r="8491" spans="2:2">
      <c r="B8491"/>
    </row>
    <row r="8492" spans="2:2">
      <c r="B8492"/>
    </row>
    <row r="8493" spans="2:2">
      <c r="B8493"/>
    </row>
    <row r="8494" spans="2:2">
      <c r="B8494"/>
    </row>
    <row r="8495" spans="2:2">
      <c r="B8495"/>
    </row>
    <row r="8496" spans="2:2">
      <c r="B8496"/>
    </row>
    <row r="8497" spans="2:2">
      <c r="B8497"/>
    </row>
    <row r="8498" spans="2:2">
      <c r="B8498"/>
    </row>
    <row r="8499" spans="2:2">
      <c r="B8499"/>
    </row>
    <row r="8500" spans="2:2">
      <c r="B8500"/>
    </row>
    <row r="8501" spans="2:2">
      <c r="B8501"/>
    </row>
    <row r="8502" spans="2:2">
      <c r="B8502"/>
    </row>
    <row r="8503" spans="2:2">
      <c r="B8503"/>
    </row>
    <row r="8504" spans="2:2">
      <c r="B8504"/>
    </row>
    <row r="8505" spans="2:2">
      <c r="B8505"/>
    </row>
    <row r="8506" spans="2:2">
      <c r="B8506"/>
    </row>
    <row r="8507" spans="2:2">
      <c r="B8507"/>
    </row>
    <row r="8508" spans="2:2">
      <c r="B8508"/>
    </row>
    <row r="8509" spans="2:2">
      <c r="B8509"/>
    </row>
    <row r="8510" spans="2:2">
      <c r="B8510"/>
    </row>
    <row r="8511" spans="2:2">
      <c r="B8511"/>
    </row>
    <row r="8512" spans="2:2">
      <c r="B8512"/>
    </row>
    <row r="8513" spans="2:2">
      <c r="B8513"/>
    </row>
    <row r="8514" spans="2:2">
      <c r="B8514"/>
    </row>
    <row r="8515" spans="2:2">
      <c r="B8515"/>
    </row>
    <row r="8516" spans="2:2">
      <c r="B8516"/>
    </row>
    <row r="8517" spans="2:2">
      <c r="B8517"/>
    </row>
    <row r="8518" spans="2:2">
      <c r="B8518"/>
    </row>
    <row r="8519" spans="2:2">
      <c r="B8519"/>
    </row>
    <row r="8520" spans="2:2">
      <c r="B8520"/>
    </row>
    <row r="8521" spans="2:2">
      <c r="B8521"/>
    </row>
    <row r="8522" spans="2:2">
      <c r="B8522"/>
    </row>
    <row r="8523" spans="2:2">
      <c r="B8523"/>
    </row>
    <row r="8524" spans="2:2">
      <c r="B8524"/>
    </row>
    <row r="8525" spans="2:2">
      <c r="B8525"/>
    </row>
    <row r="8526" spans="2:2">
      <c r="B8526"/>
    </row>
    <row r="8527" spans="2:2">
      <c r="B8527"/>
    </row>
    <row r="8528" spans="2:2">
      <c r="B8528"/>
    </row>
    <row r="8529" spans="2:2">
      <c r="B8529"/>
    </row>
    <row r="8530" spans="2:2">
      <c r="B8530"/>
    </row>
    <row r="8531" spans="2:2">
      <c r="B8531"/>
    </row>
    <row r="8532" spans="2:2">
      <c r="B8532"/>
    </row>
    <row r="8533" spans="2:2">
      <c r="B8533"/>
    </row>
    <row r="8534" spans="2:2">
      <c r="B8534"/>
    </row>
    <row r="8535" spans="2:2">
      <c r="B8535"/>
    </row>
    <row r="8536" spans="2:2">
      <c r="B8536"/>
    </row>
    <row r="8537" spans="2:2">
      <c r="B8537"/>
    </row>
    <row r="8538" spans="2:2">
      <c r="B8538"/>
    </row>
    <row r="8539" spans="2:2">
      <c r="B8539"/>
    </row>
    <row r="8540" spans="2:2">
      <c r="B8540"/>
    </row>
    <row r="8541" spans="2:2">
      <c r="B8541"/>
    </row>
    <row r="8542" spans="2:2">
      <c r="B8542"/>
    </row>
    <row r="8543" spans="2:2">
      <c r="B8543"/>
    </row>
    <row r="8544" spans="2:2">
      <c r="B8544"/>
    </row>
    <row r="8545" spans="2:2">
      <c r="B8545"/>
    </row>
    <row r="8546" spans="2:2">
      <c r="B8546"/>
    </row>
    <row r="8547" spans="2:2">
      <c r="B8547"/>
    </row>
    <row r="8548" spans="2:2">
      <c r="B8548"/>
    </row>
    <row r="8549" spans="2:2">
      <c r="B8549"/>
    </row>
    <row r="8550" spans="2:2">
      <c r="B8550"/>
    </row>
    <row r="8551" spans="2:2">
      <c r="B8551"/>
    </row>
    <row r="8552" spans="2:2">
      <c r="B8552"/>
    </row>
    <row r="8553" spans="2:2">
      <c r="B8553"/>
    </row>
    <row r="8554" spans="2:2">
      <c r="B8554"/>
    </row>
    <row r="8555" spans="2:2">
      <c r="B8555"/>
    </row>
    <row r="8556" spans="2:2">
      <c r="B8556"/>
    </row>
    <row r="8557" spans="2:2">
      <c r="B8557"/>
    </row>
    <row r="8558" spans="2:2">
      <c r="B8558"/>
    </row>
    <row r="8559" spans="2:2">
      <c r="B8559"/>
    </row>
    <row r="8560" spans="2:2">
      <c r="B8560"/>
    </row>
    <row r="8561" spans="2:2">
      <c r="B8561"/>
    </row>
    <row r="8562" spans="2:2">
      <c r="B8562"/>
    </row>
    <row r="8563" spans="2:2">
      <c r="B8563"/>
    </row>
    <row r="8564" spans="2:2">
      <c r="B8564"/>
    </row>
    <row r="8565" spans="2:2">
      <c r="B8565"/>
    </row>
    <row r="8566" spans="2:2">
      <c r="B8566"/>
    </row>
    <row r="8567" spans="2:2">
      <c r="B8567"/>
    </row>
    <row r="8568" spans="2:2">
      <c r="B8568"/>
    </row>
    <row r="8569" spans="2:2">
      <c r="B8569"/>
    </row>
    <row r="8570" spans="2:2">
      <c r="B8570"/>
    </row>
    <row r="8571" spans="2:2">
      <c r="B8571"/>
    </row>
    <row r="8572" spans="2:2">
      <c r="B8572"/>
    </row>
    <row r="8573" spans="2:2">
      <c r="B8573"/>
    </row>
    <row r="8574" spans="2:2">
      <c r="B8574"/>
    </row>
    <row r="8575" spans="2:2">
      <c r="B8575"/>
    </row>
    <row r="8576" spans="2:2">
      <c r="B8576"/>
    </row>
    <row r="8577" spans="2:2">
      <c r="B8577"/>
    </row>
    <row r="8578" spans="2:2">
      <c r="B8578"/>
    </row>
    <row r="8579" spans="2:2">
      <c r="B8579"/>
    </row>
    <row r="8580" spans="2:2">
      <c r="B8580"/>
    </row>
    <row r="8581" spans="2:2">
      <c r="B8581"/>
    </row>
    <row r="8582" spans="2:2">
      <c r="B8582"/>
    </row>
    <row r="8583" spans="2:2">
      <c r="B8583"/>
    </row>
    <row r="8584" spans="2:2">
      <c r="B8584"/>
    </row>
    <row r="8585" spans="2:2">
      <c r="B8585"/>
    </row>
    <row r="8586" spans="2:2">
      <c r="B8586"/>
    </row>
    <row r="8587" spans="2:2">
      <c r="B8587"/>
    </row>
    <row r="8588" spans="2:2">
      <c r="B8588"/>
    </row>
    <row r="8589" spans="2:2">
      <c r="B8589"/>
    </row>
    <row r="8590" spans="2:2">
      <c r="B8590"/>
    </row>
    <row r="8591" spans="2:2">
      <c r="B8591"/>
    </row>
    <row r="8592" spans="2:2">
      <c r="B8592"/>
    </row>
    <row r="8593" spans="2:2">
      <c r="B8593"/>
    </row>
    <row r="8594" spans="2:2">
      <c r="B8594"/>
    </row>
    <row r="8595" spans="2:2">
      <c r="B8595"/>
    </row>
    <row r="8596" spans="2:2">
      <c r="B8596"/>
    </row>
    <row r="8597" spans="2:2">
      <c r="B8597"/>
    </row>
    <row r="8598" spans="2:2">
      <c r="B8598"/>
    </row>
    <row r="8599" spans="2:2">
      <c r="B8599"/>
    </row>
    <row r="8600" spans="2:2">
      <c r="B8600"/>
    </row>
    <row r="8601" spans="2:2">
      <c r="B8601"/>
    </row>
    <row r="8602" spans="2:2">
      <c r="B8602"/>
    </row>
    <row r="8603" spans="2:2">
      <c r="B8603"/>
    </row>
    <row r="8604" spans="2:2">
      <c r="B8604"/>
    </row>
    <row r="8605" spans="2:2">
      <c r="B8605"/>
    </row>
    <row r="8606" spans="2:2">
      <c r="B8606"/>
    </row>
    <row r="8607" spans="2:2">
      <c r="B8607"/>
    </row>
    <row r="8608" spans="2:2">
      <c r="B8608"/>
    </row>
    <row r="8609" spans="2:2">
      <c r="B8609"/>
    </row>
    <row r="8610" spans="2:2">
      <c r="B8610"/>
    </row>
    <row r="8611" spans="2:2">
      <c r="B8611"/>
    </row>
    <row r="8612" spans="2:2">
      <c r="B8612"/>
    </row>
    <row r="8613" spans="2:2">
      <c r="B8613"/>
    </row>
    <row r="8614" spans="2:2">
      <c r="B8614"/>
    </row>
    <row r="8615" spans="2:2">
      <c r="B8615"/>
    </row>
    <row r="8616" spans="2:2">
      <c r="B8616"/>
    </row>
    <row r="8617" spans="2:2">
      <c r="B8617"/>
    </row>
    <row r="8618" spans="2:2">
      <c r="B8618"/>
    </row>
    <row r="8619" spans="2:2">
      <c r="B8619"/>
    </row>
    <row r="8620" spans="2:2">
      <c r="B8620"/>
    </row>
    <row r="8621" spans="2:2">
      <c r="B8621"/>
    </row>
    <row r="8622" spans="2:2">
      <c r="B8622"/>
    </row>
    <row r="8623" spans="2:2">
      <c r="B8623"/>
    </row>
    <row r="8624" spans="2:2">
      <c r="B8624"/>
    </row>
    <row r="8625" spans="2:2">
      <c r="B8625"/>
    </row>
    <row r="8626" spans="2:2">
      <c r="B8626"/>
    </row>
    <row r="8627" spans="2:2">
      <c r="B8627"/>
    </row>
    <row r="8628" spans="2:2">
      <c r="B8628"/>
    </row>
    <row r="8629" spans="2:2">
      <c r="B8629"/>
    </row>
    <row r="8630" spans="2:2">
      <c r="B8630"/>
    </row>
    <row r="8631" spans="2:2">
      <c r="B8631"/>
    </row>
    <row r="8632" spans="2:2">
      <c r="B8632"/>
    </row>
    <row r="8633" spans="2:2">
      <c r="B8633"/>
    </row>
    <row r="8634" spans="2:2">
      <c r="B8634"/>
    </row>
    <row r="8635" spans="2:2">
      <c r="B8635"/>
    </row>
    <row r="8636" spans="2:2">
      <c r="B8636"/>
    </row>
    <row r="8637" spans="2:2">
      <c r="B8637"/>
    </row>
    <row r="8638" spans="2:2">
      <c r="B8638"/>
    </row>
    <row r="8639" spans="2:2">
      <c r="B8639"/>
    </row>
    <row r="8640" spans="2:2">
      <c r="B8640"/>
    </row>
    <row r="8641" spans="2:2">
      <c r="B8641"/>
    </row>
    <row r="8642" spans="2:2">
      <c r="B8642"/>
    </row>
    <row r="8643" spans="2:2">
      <c r="B8643"/>
    </row>
    <row r="8644" spans="2:2">
      <c r="B8644"/>
    </row>
    <row r="8645" spans="2:2">
      <c r="B8645"/>
    </row>
    <row r="8646" spans="2:2">
      <c r="B8646"/>
    </row>
    <row r="8647" spans="2:2">
      <c r="B8647"/>
    </row>
    <row r="8648" spans="2:2">
      <c r="B8648"/>
    </row>
    <row r="8649" spans="2:2">
      <c r="B8649"/>
    </row>
    <row r="8650" spans="2:2">
      <c r="B8650"/>
    </row>
    <row r="8651" spans="2:2">
      <c r="B8651"/>
    </row>
    <row r="8652" spans="2:2">
      <c r="B8652"/>
    </row>
    <row r="8653" spans="2:2">
      <c r="B8653"/>
    </row>
    <row r="8654" spans="2:2">
      <c r="B8654"/>
    </row>
    <row r="8655" spans="2:2">
      <c r="B8655"/>
    </row>
    <row r="8656" spans="2:2">
      <c r="B8656"/>
    </row>
    <row r="8657" spans="2:2">
      <c r="B8657"/>
    </row>
    <row r="8658" spans="2:2">
      <c r="B8658"/>
    </row>
    <row r="8659" spans="2:2">
      <c r="B8659"/>
    </row>
    <row r="8660" spans="2:2">
      <c r="B8660"/>
    </row>
    <row r="8661" spans="2:2">
      <c r="B8661"/>
    </row>
    <row r="8662" spans="2:2">
      <c r="B8662"/>
    </row>
    <row r="8663" spans="2:2">
      <c r="B8663"/>
    </row>
    <row r="8664" spans="2:2">
      <c r="B8664"/>
    </row>
    <row r="8665" spans="2:2">
      <c r="B8665"/>
    </row>
    <row r="8666" spans="2:2">
      <c r="B8666"/>
    </row>
    <row r="8667" spans="2:2">
      <c r="B8667"/>
    </row>
    <row r="8668" spans="2:2">
      <c r="B8668"/>
    </row>
    <row r="8669" spans="2:2">
      <c r="B8669"/>
    </row>
    <row r="8670" spans="2:2">
      <c r="B8670"/>
    </row>
    <row r="8671" spans="2:2">
      <c r="B8671"/>
    </row>
    <row r="8672" spans="2:2">
      <c r="B8672"/>
    </row>
    <row r="8673" spans="2:2">
      <c r="B8673"/>
    </row>
    <row r="8674" spans="2:2">
      <c r="B8674"/>
    </row>
    <row r="8675" spans="2:2">
      <c r="B8675"/>
    </row>
    <row r="8676" spans="2:2">
      <c r="B8676"/>
    </row>
    <row r="8677" spans="2:2">
      <c r="B8677"/>
    </row>
    <row r="8678" spans="2:2">
      <c r="B8678"/>
    </row>
    <row r="8679" spans="2:2">
      <c r="B8679"/>
    </row>
    <row r="8680" spans="2:2">
      <c r="B8680"/>
    </row>
    <row r="8681" spans="2:2">
      <c r="B8681"/>
    </row>
    <row r="8682" spans="2:2">
      <c r="B8682"/>
    </row>
    <row r="8683" spans="2:2">
      <c r="B8683"/>
    </row>
    <row r="8684" spans="2:2">
      <c r="B8684"/>
    </row>
    <row r="8685" spans="2:2">
      <c r="B8685"/>
    </row>
    <row r="8686" spans="2:2">
      <c r="B8686"/>
    </row>
    <row r="8687" spans="2:2">
      <c r="B8687"/>
    </row>
    <row r="8688" spans="2:2">
      <c r="B8688"/>
    </row>
    <row r="8689" spans="2:2">
      <c r="B8689"/>
    </row>
    <row r="8690" spans="2:2">
      <c r="B8690"/>
    </row>
    <row r="8691" spans="2:2">
      <c r="B8691"/>
    </row>
    <row r="8692" spans="2:2">
      <c r="B8692"/>
    </row>
    <row r="8693" spans="2:2">
      <c r="B8693"/>
    </row>
    <row r="8694" spans="2:2">
      <c r="B8694"/>
    </row>
    <row r="8695" spans="2:2">
      <c r="B8695"/>
    </row>
    <row r="8696" spans="2:2">
      <c r="B8696"/>
    </row>
    <row r="8697" spans="2:2">
      <c r="B8697"/>
    </row>
    <row r="8698" spans="2:2">
      <c r="B8698"/>
    </row>
    <row r="8699" spans="2:2">
      <c r="B8699"/>
    </row>
    <row r="8700" spans="2:2">
      <c r="B8700"/>
    </row>
    <row r="8701" spans="2:2">
      <c r="B8701"/>
    </row>
    <row r="8702" spans="2:2">
      <c r="B8702"/>
    </row>
    <row r="8703" spans="2:2">
      <c r="B8703"/>
    </row>
    <row r="8704" spans="2:2">
      <c r="B8704"/>
    </row>
    <row r="8705" spans="2:2">
      <c r="B8705"/>
    </row>
    <row r="8706" spans="2:2">
      <c r="B8706"/>
    </row>
    <row r="8707" spans="2:2">
      <c r="B8707"/>
    </row>
    <row r="8708" spans="2:2">
      <c r="B8708"/>
    </row>
    <row r="8709" spans="2:2">
      <c r="B8709"/>
    </row>
    <row r="8710" spans="2:2">
      <c r="B8710"/>
    </row>
    <row r="8711" spans="2:2">
      <c r="B8711"/>
    </row>
    <row r="8712" spans="2:2">
      <c r="B8712"/>
    </row>
    <row r="8713" spans="2:2">
      <c r="B8713"/>
    </row>
    <row r="8714" spans="2:2">
      <c r="B8714"/>
    </row>
    <row r="8715" spans="2:2">
      <c r="B8715"/>
    </row>
    <row r="8716" spans="2:2">
      <c r="B8716"/>
    </row>
    <row r="8717" spans="2:2">
      <c r="B8717"/>
    </row>
    <row r="8718" spans="2:2">
      <c r="B8718"/>
    </row>
    <row r="8719" spans="2:2">
      <c r="B8719"/>
    </row>
    <row r="8720" spans="2:2">
      <c r="B8720"/>
    </row>
    <row r="8721" spans="2:2">
      <c r="B8721"/>
    </row>
    <row r="8722" spans="2:2">
      <c r="B8722"/>
    </row>
    <row r="8723" spans="2:2">
      <c r="B8723"/>
    </row>
    <row r="8724" spans="2:2">
      <c r="B8724"/>
    </row>
    <row r="8725" spans="2:2">
      <c r="B8725"/>
    </row>
    <row r="8726" spans="2:2">
      <c r="B8726"/>
    </row>
    <row r="8727" spans="2:2">
      <c r="B8727"/>
    </row>
    <row r="8728" spans="2:2">
      <c r="B8728"/>
    </row>
    <row r="8729" spans="2:2">
      <c r="B8729"/>
    </row>
    <row r="8730" spans="2:2">
      <c r="B8730"/>
    </row>
    <row r="8731" spans="2:2">
      <c r="B8731"/>
    </row>
    <row r="8732" spans="2:2">
      <c r="B8732"/>
    </row>
    <row r="8733" spans="2:2">
      <c r="B8733"/>
    </row>
    <row r="8734" spans="2:2">
      <c r="B8734"/>
    </row>
    <row r="8735" spans="2:2">
      <c r="B8735"/>
    </row>
    <row r="8736" spans="2:2">
      <c r="B8736"/>
    </row>
    <row r="8737" spans="2:2">
      <c r="B8737"/>
    </row>
    <row r="8738" spans="2:2">
      <c r="B8738"/>
    </row>
    <row r="8739" spans="2:2">
      <c r="B8739"/>
    </row>
    <row r="8740" spans="2:2">
      <c r="B8740"/>
    </row>
    <row r="8741" spans="2:2">
      <c r="B8741"/>
    </row>
    <row r="8742" spans="2:2">
      <c r="B8742"/>
    </row>
    <row r="8743" spans="2:2">
      <c r="B8743"/>
    </row>
    <row r="8744" spans="2:2">
      <c r="B8744"/>
    </row>
    <row r="8745" spans="2:2">
      <c r="B8745"/>
    </row>
    <row r="8746" spans="2:2">
      <c r="B8746"/>
    </row>
    <row r="8747" spans="2:2">
      <c r="B8747"/>
    </row>
    <row r="8748" spans="2:2">
      <c r="B8748"/>
    </row>
    <row r="8749" spans="2:2">
      <c r="B8749"/>
    </row>
    <row r="8750" spans="2:2">
      <c r="B8750"/>
    </row>
    <row r="8751" spans="2:2">
      <c r="B8751"/>
    </row>
    <row r="8752" spans="2:2">
      <c r="B8752"/>
    </row>
    <row r="8753" spans="2:2">
      <c r="B8753"/>
    </row>
    <row r="8754" spans="2:2">
      <c r="B8754"/>
    </row>
    <row r="8755" spans="2:2">
      <c r="B8755"/>
    </row>
    <row r="8756" spans="2:2">
      <c r="B8756"/>
    </row>
    <row r="8757" spans="2:2">
      <c r="B8757"/>
    </row>
    <row r="8758" spans="2:2">
      <c r="B8758"/>
    </row>
    <row r="8759" spans="2:2">
      <c r="B8759"/>
    </row>
    <row r="8760" spans="2:2">
      <c r="B8760"/>
    </row>
    <row r="8761" spans="2:2">
      <c r="B8761"/>
    </row>
    <row r="8762" spans="2:2">
      <c r="B8762"/>
    </row>
    <row r="8763" spans="2:2">
      <c r="B8763"/>
    </row>
    <row r="8764" spans="2:2">
      <c r="B8764"/>
    </row>
    <row r="8765" spans="2:2">
      <c r="B8765"/>
    </row>
    <row r="8766" spans="2:2">
      <c r="B8766"/>
    </row>
    <row r="8767" spans="2:2">
      <c r="B8767"/>
    </row>
    <row r="8768" spans="2:2">
      <c r="B8768"/>
    </row>
    <row r="8769" spans="2:2">
      <c r="B8769"/>
    </row>
    <row r="8770" spans="2:2">
      <c r="B8770"/>
    </row>
    <row r="8771" spans="2:2">
      <c r="B8771"/>
    </row>
    <row r="8772" spans="2:2">
      <c r="B8772"/>
    </row>
    <row r="8773" spans="2:2">
      <c r="B8773"/>
    </row>
    <row r="8774" spans="2:2">
      <c r="B8774"/>
    </row>
    <row r="8775" spans="2:2">
      <c r="B8775"/>
    </row>
    <row r="8776" spans="2:2">
      <c r="B8776"/>
    </row>
    <row r="8777" spans="2:2">
      <c r="B8777"/>
    </row>
    <row r="8778" spans="2:2">
      <c r="B8778"/>
    </row>
    <row r="8779" spans="2:2">
      <c r="B8779"/>
    </row>
    <row r="8780" spans="2:2">
      <c r="B8780"/>
    </row>
    <row r="8781" spans="2:2">
      <c r="B8781"/>
    </row>
    <row r="8782" spans="2:2">
      <c r="B8782"/>
    </row>
    <row r="8783" spans="2:2">
      <c r="B8783"/>
    </row>
    <row r="8784" spans="2:2">
      <c r="B8784"/>
    </row>
    <row r="8785" spans="2:2">
      <c r="B8785"/>
    </row>
    <row r="8786" spans="2:2">
      <c r="B8786"/>
    </row>
    <row r="8787" spans="2:2">
      <c r="B8787"/>
    </row>
    <row r="8788" spans="2:2">
      <c r="B8788"/>
    </row>
    <row r="8789" spans="2:2">
      <c r="B8789"/>
    </row>
    <row r="8790" spans="2:2">
      <c r="B8790"/>
    </row>
    <row r="8791" spans="2:2">
      <c r="B8791"/>
    </row>
    <row r="8792" spans="2:2">
      <c r="B8792"/>
    </row>
    <row r="8793" spans="2:2">
      <c r="B8793"/>
    </row>
    <row r="8794" spans="2:2">
      <c r="B8794"/>
    </row>
    <row r="8795" spans="2:2">
      <c r="B8795"/>
    </row>
    <row r="8796" spans="2:2">
      <c r="B8796"/>
    </row>
    <row r="8797" spans="2:2">
      <c r="B8797"/>
    </row>
    <row r="8798" spans="2:2">
      <c r="B8798"/>
    </row>
    <row r="8799" spans="2:2">
      <c r="B8799"/>
    </row>
    <row r="8800" spans="2:2">
      <c r="B8800"/>
    </row>
    <row r="8801" spans="2:2">
      <c r="B8801"/>
    </row>
    <row r="8802" spans="2:2">
      <c r="B8802"/>
    </row>
    <row r="8803" spans="2:2">
      <c r="B8803"/>
    </row>
    <row r="8804" spans="2:2">
      <c r="B8804"/>
    </row>
    <row r="8805" spans="2:2">
      <c r="B8805"/>
    </row>
    <row r="8806" spans="2:2">
      <c r="B8806"/>
    </row>
    <row r="8807" spans="2:2">
      <c r="B8807"/>
    </row>
    <row r="8808" spans="2:2">
      <c r="B8808"/>
    </row>
    <row r="8809" spans="2:2">
      <c r="B8809"/>
    </row>
    <row r="8810" spans="2:2">
      <c r="B8810"/>
    </row>
    <row r="8811" spans="2:2">
      <c r="B8811"/>
    </row>
    <row r="8812" spans="2:2">
      <c r="B8812"/>
    </row>
    <row r="8813" spans="2:2">
      <c r="B8813"/>
    </row>
    <row r="8814" spans="2:2">
      <c r="B8814"/>
    </row>
    <row r="8815" spans="2:2">
      <c r="B8815"/>
    </row>
    <row r="8816" spans="2:2">
      <c r="B8816"/>
    </row>
    <row r="8817" spans="2:2">
      <c r="B8817"/>
    </row>
    <row r="8818" spans="2:2">
      <c r="B8818"/>
    </row>
    <row r="8819" spans="2:2">
      <c r="B8819"/>
    </row>
    <row r="8820" spans="2:2">
      <c r="B8820"/>
    </row>
    <row r="8821" spans="2:2">
      <c r="B8821"/>
    </row>
    <row r="8822" spans="2:2">
      <c r="B8822"/>
    </row>
    <row r="8823" spans="2:2">
      <c r="B8823"/>
    </row>
    <row r="8824" spans="2:2">
      <c r="B8824"/>
    </row>
    <row r="8825" spans="2:2">
      <c r="B8825"/>
    </row>
    <row r="8826" spans="2:2">
      <c r="B8826"/>
    </row>
    <row r="8827" spans="2:2">
      <c r="B8827"/>
    </row>
    <row r="8828" spans="2:2">
      <c r="B8828"/>
    </row>
    <row r="8829" spans="2:2">
      <c r="B8829"/>
    </row>
    <row r="8830" spans="2:2">
      <c r="B8830"/>
    </row>
    <row r="8831" spans="2:2">
      <c r="B8831"/>
    </row>
    <row r="8832" spans="2:2">
      <c r="B8832"/>
    </row>
    <row r="8833" spans="2:2">
      <c r="B8833"/>
    </row>
    <row r="8834" spans="2:2">
      <c r="B8834"/>
    </row>
    <row r="8835" spans="2:2">
      <c r="B8835"/>
    </row>
    <row r="8836" spans="2:2">
      <c r="B8836"/>
    </row>
    <row r="8837" spans="2:2">
      <c r="B8837"/>
    </row>
    <row r="8838" spans="2:2">
      <c r="B8838"/>
    </row>
    <row r="8839" spans="2:2">
      <c r="B8839"/>
    </row>
    <row r="8840" spans="2:2">
      <c r="B8840"/>
    </row>
    <row r="8841" spans="2:2">
      <c r="B8841"/>
    </row>
    <row r="8842" spans="2:2">
      <c r="B8842"/>
    </row>
    <row r="8843" spans="2:2">
      <c r="B8843"/>
    </row>
    <row r="8844" spans="2:2">
      <c r="B8844"/>
    </row>
    <row r="8845" spans="2:2">
      <c r="B8845"/>
    </row>
    <row r="8846" spans="2:2">
      <c r="B8846"/>
    </row>
    <row r="8847" spans="2:2">
      <c r="B8847"/>
    </row>
    <row r="8848" spans="2:2">
      <c r="B8848"/>
    </row>
    <row r="8849" spans="2:2">
      <c r="B8849"/>
    </row>
    <row r="8850" spans="2:2">
      <c r="B8850"/>
    </row>
    <row r="8851" spans="2:2">
      <c r="B8851"/>
    </row>
    <row r="8852" spans="2:2">
      <c r="B8852"/>
    </row>
    <row r="8853" spans="2:2">
      <c r="B8853"/>
    </row>
    <row r="8854" spans="2:2">
      <c r="B8854"/>
    </row>
    <row r="8855" spans="2:2">
      <c r="B8855"/>
    </row>
    <row r="8856" spans="2:2">
      <c r="B8856"/>
    </row>
    <row r="8857" spans="2:2">
      <c r="B8857"/>
    </row>
    <row r="8858" spans="2:2">
      <c r="B8858"/>
    </row>
    <row r="8859" spans="2:2">
      <c r="B8859"/>
    </row>
    <row r="8860" spans="2:2">
      <c r="B8860"/>
    </row>
    <row r="8861" spans="2:2">
      <c r="B8861"/>
    </row>
    <row r="8862" spans="2:2">
      <c r="B8862"/>
    </row>
    <row r="8863" spans="2:2">
      <c r="B8863"/>
    </row>
    <row r="8864" spans="2:2">
      <c r="B8864"/>
    </row>
    <row r="8865" spans="2:2">
      <c r="B8865"/>
    </row>
    <row r="8866" spans="2:2">
      <c r="B8866"/>
    </row>
    <row r="8867" spans="2:2">
      <c r="B8867"/>
    </row>
    <row r="8868" spans="2:2">
      <c r="B8868"/>
    </row>
    <row r="8869" spans="2:2">
      <c r="B8869"/>
    </row>
    <row r="8870" spans="2:2">
      <c r="B8870"/>
    </row>
    <row r="8871" spans="2:2">
      <c r="B8871"/>
    </row>
    <row r="8872" spans="2:2">
      <c r="B8872"/>
    </row>
    <row r="8873" spans="2:2">
      <c r="B8873"/>
    </row>
    <row r="8874" spans="2:2">
      <c r="B8874"/>
    </row>
    <row r="8875" spans="2:2">
      <c r="B8875"/>
    </row>
    <row r="8876" spans="2:2">
      <c r="B8876"/>
    </row>
    <row r="8877" spans="2:2">
      <c r="B8877"/>
    </row>
    <row r="8878" spans="2:2">
      <c r="B8878"/>
    </row>
    <row r="8879" spans="2:2">
      <c r="B8879"/>
    </row>
    <row r="8880" spans="2:2">
      <c r="B8880"/>
    </row>
    <row r="8881" spans="2:2">
      <c r="B8881"/>
    </row>
    <row r="8882" spans="2:2">
      <c r="B8882"/>
    </row>
    <row r="8883" spans="2:2">
      <c r="B8883"/>
    </row>
    <row r="8884" spans="2:2">
      <c r="B8884"/>
    </row>
    <row r="8885" spans="2:2">
      <c r="B8885"/>
    </row>
    <row r="8886" spans="2:2">
      <c r="B8886"/>
    </row>
    <row r="8887" spans="2:2">
      <c r="B8887"/>
    </row>
    <row r="8888" spans="2:2">
      <c r="B8888"/>
    </row>
    <row r="8889" spans="2:2">
      <c r="B8889"/>
    </row>
    <row r="8890" spans="2:2">
      <c r="B8890"/>
    </row>
    <row r="8891" spans="2:2">
      <c r="B8891"/>
    </row>
    <row r="8892" spans="2:2">
      <c r="B8892"/>
    </row>
    <row r="8893" spans="2:2">
      <c r="B8893"/>
    </row>
    <row r="8894" spans="2:2">
      <c r="B8894"/>
    </row>
    <row r="8895" spans="2:2">
      <c r="B8895"/>
    </row>
    <row r="8896" spans="2:2">
      <c r="B8896"/>
    </row>
    <row r="8897" spans="2:2">
      <c r="B8897"/>
    </row>
    <row r="8898" spans="2:2">
      <c r="B8898"/>
    </row>
    <row r="8899" spans="2:2">
      <c r="B8899"/>
    </row>
    <row r="8900" spans="2:2">
      <c r="B8900"/>
    </row>
    <row r="8901" spans="2:2">
      <c r="B8901"/>
    </row>
    <row r="8902" spans="2:2">
      <c r="B8902"/>
    </row>
    <row r="8903" spans="2:2">
      <c r="B8903"/>
    </row>
    <row r="8904" spans="2:2">
      <c r="B8904"/>
    </row>
    <row r="8905" spans="2:2">
      <c r="B8905"/>
    </row>
    <row r="8906" spans="2:2">
      <c r="B8906"/>
    </row>
    <row r="8907" spans="2:2">
      <c r="B8907"/>
    </row>
    <row r="8908" spans="2:2">
      <c r="B8908"/>
    </row>
    <row r="8909" spans="2:2">
      <c r="B8909"/>
    </row>
    <row r="8910" spans="2:2">
      <c r="B8910"/>
    </row>
    <row r="8911" spans="2:2">
      <c r="B8911"/>
    </row>
    <row r="8912" spans="2:2">
      <c r="B8912"/>
    </row>
    <row r="8913" spans="2:2">
      <c r="B8913"/>
    </row>
    <row r="8914" spans="2:2">
      <c r="B8914"/>
    </row>
    <row r="8915" spans="2:2">
      <c r="B8915"/>
    </row>
    <row r="8916" spans="2:2">
      <c r="B8916"/>
    </row>
    <row r="8917" spans="2:2">
      <c r="B8917"/>
    </row>
    <row r="8918" spans="2:2">
      <c r="B8918"/>
    </row>
    <row r="8919" spans="2:2">
      <c r="B8919"/>
    </row>
    <row r="8920" spans="2:2">
      <c r="B8920"/>
    </row>
    <row r="8921" spans="2:2">
      <c r="B8921"/>
    </row>
    <row r="8922" spans="2:2">
      <c r="B8922"/>
    </row>
    <row r="8923" spans="2:2">
      <c r="B8923"/>
    </row>
    <row r="8924" spans="2:2">
      <c r="B8924"/>
    </row>
    <row r="8925" spans="2:2">
      <c r="B8925"/>
    </row>
    <row r="8926" spans="2:2">
      <c r="B8926"/>
    </row>
    <row r="8927" spans="2:2">
      <c r="B8927"/>
    </row>
    <row r="8928" spans="2:2">
      <c r="B8928"/>
    </row>
    <row r="8929" spans="2:2">
      <c r="B8929"/>
    </row>
    <row r="8930" spans="2:2">
      <c r="B8930"/>
    </row>
    <row r="8931" spans="2:2">
      <c r="B8931"/>
    </row>
    <row r="8932" spans="2:2">
      <c r="B8932"/>
    </row>
    <row r="8933" spans="2:2">
      <c r="B8933"/>
    </row>
    <row r="8934" spans="2:2">
      <c r="B8934"/>
    </row>
    <row r="8935" spans="2:2">
      <c r="B8935"/>
    </row>
    <row r="8936" spans="2:2">
      <c r="B8936"/>
    </row>
    <row r="8937" spans="2:2">
      <c r="B8937"/>
    </row>
    <row r="8938" spans="2:2">
      <c r="B8938"/>
    </row>
    <row r="8939" spans="2:2">
      <c r="B8939"/>
    </row>
    <row r="8940" spans="2:2">
      <c r="B8940"/>
    </row>
    <row r="8941" spans="2:2">
      <c r="B8941"/>
    </row>
    <row r="8942" spans="2:2">
      <c r="B8942"/>
    </row>
    <row r="8943" spans="2:2">
      <c r="B8943"/>
    </row>
    <row r="8944" spans="2:2">
      <c r="B8944"/>
    </row>
    <row r="8945" spans="2:2">
      <c r="B8945"/>
    </row>
    <row r="8946" spans="2:2">
      <c r="B8946"/>
    </row>
    <row r="8947" spans="2:2">
      <c r="B8947"/>
    </row>
    <row r="8948" spans="2:2">
      <c r="B8948"/>
    </row>
    <row r="8949" spans="2:2">
      <c r="B8949"/>
    </row>
    <row r="8950" spans="2:2">
      <c r="B8950"/>
    </row>
    <row r="8951" spans="2:2">
      <c r="B8951"/>
    </row>
    <row r="8952" spans="2:2">
      <c r="B8952"/>
    </row>
    <row r="8953" spans="2:2">
      <c r="B8953"/>
    </row>
    <row r="8954" spans="2:2">
      <c r="B8954"/>
    </row>
    <row r="8955" spans="2:2">
      <c r="B8955"/>
    </row>
    <row r="8956" spans="2:2">
      <c r="B8956"/>
    </row>
    <row r="8957" spans="2:2">
      <c r="B8957"/>
    </row>
    <row r="8958" spans="2:2">
      <c r="B8958"/>
    </row>
    <row r="8959" spans="2:2">
      <c r="B8959"/>
    </row>
    <row r="8960" spans="2:2">
      <c r="B8960"/>
    </row>
    <row r="8961" spans="2:2">
      <c r="B8961"/>
    </row>
    <row r="8962" spans="2:2">
      <c r="B8962"/>
    </row>
    <row r="8963" spans="2:2">
      <c r="B8963"/>
    </row>
    <row r="8964" spans="2:2">
      <c r="B8964"/>
    </row>
    <row r="8965" spans="2:2">
      <c r="B8965"/>
    </row>
    <row r="8966" spans="2:2">
      <c r="B8966"/>
    </row>
    <row r="8967" spans="2:2">
      <c r="B8967"/>
    </row>
    <row r="8968" spans="2:2">
      <c r="B8968"/>
    </row>
    <row r="8969" spans="2:2">
      <c r="B8969"/>
    </row>
    <row r="8970" spans="2:2">
      <c r="B8970"/>
    </row>
    <row r="8971" spans="2:2">
      <c r="B8971"/>
    </row>
    <row r="8972" spans="2:2">
      <c r="B8972"/>
    </row>
    <row r="8973" spans="2:2">
      <c r="B8973"/>
    </row>
    <row r="8974" spans="2:2">
      <c r="B8974"/>
    </row>
    <row r="8975" spans="2:2">
      <c r="B8975"/>
    </row>
    <row r="8976" spans="2:2">
      <c r="B8976"/>
    </row>
    <row r="8977" spans="2:2">
      <c r="B8977"/>
    </row>
    <row r="8978" spans="2:2">
      <c r="B8978"/>
    </row>
    <row r="8979" spans="2:2">
      <c r="B8979"/>
    </row>
    <row r="8980" spans="2:2">
      <c r="B8980"/>
    </row>
    <row r="8981" spans="2:2">
      <c r="B8981"/>
    </row>
    <row r="8982" spans="2:2">
      <c r="B8982"/>
    </row>
    <row r="8983" spans="2:2">
      <c r="B8983"/>
    </row>
    <row r="8984" spans="2:2">
      <c r="B8984"/>
    </row>
    <row r="8985" spans="2:2">
      <c r="B8985"/>
    </row>
    <row r="8986" spans="2:2">
      <c r="B8986"/>
    </row>
    <row r="8987" spans="2:2">
      <c r="B8987"/>
    </row>
    <row r="8988" spans="2:2">
      <c r="B8988"/>
    </row>
    <row r="8989" spans="2:2">
      <c r="B8989"/>
    </row>
    <row r="8990" spans="2:2">
      <c r="B8990"/>
    </row>
    <row r="8991" spans="2:2">
      <c r="B8991"/>
    </row>
    <row r="8992" spans="2:2">
      <c r="B8992"/>
    </row>
    <row r="8993" spans="2:2">
      <c r="B8993"/>
    </row>
    <row r="8994" spans="2:2">
      <c r="B8994"/>
    </row>
    <row r="8995" spans="2:2">
      <c r="B8995"/>
    </row>
    <row r="8996" spans="2:2">
      <c r="B8996"/>
    </row>
    <row r="8997" spans="2:2">
      <c r="B8997"/>
    </row>
    <row r="8998" spans="2:2">
      <c r="B8998"/>
    </row>
    <row r="8999" spans="2:2">
      <c r="B8999"/>
    </row>
    <row r="9000" spans="2:2">
      <c r="B9000"/>
    </row>
    <row r="9001" spans="2:2">
      <c r="B9001"/>
    </row>
    <row r="9002" spans="2:2">
      <c r="B9002"/>
    </row>
    <row r="9003" spans="2:2">
      <c r="B9003"/>
    </row>
    <row r="9004" spans="2:2">
      <c r="B9004"/>
    </row>
    <row r="9005" spans="2:2">
      <c r="B9005"/>
    </row>
    <row r="9006" spans="2:2">
      <c r="B9006"/>
    </row>
    <row r="9007" spans="2:2">
      <c r="B9007"/>
    </row>
    <row r="9008" spans="2:2">
      <c r="B9008"/>
    </row>
    <row r="9009" spans="2:2">
      <c r="B9009"/>
    </row>
    <row r="9010" spans="2:2">
      <c r="B9010"/>
    </row>
    <row r="9011" spans="2:2">
      <c r="B9011"/>
    </row>
    <row r="9012" spans="2:2">
      <c r="B9012"/>
    </row>
    <row r="9013" spans="2:2">
      <c r="B9013"/>
    </row>
    <row r="9014" spans="2:2">
      <c r="B9014"/>
    </row>
    <row r="9015" spans="2:2">
      <c r="B9015"/>
    </row>
    <row r="9016" spans="2:2">
      <c r="B9016"/>
    </row>
    <row r="9017" spans="2:2">
      <c r="B9017"/>
    </row>
    <row r="9018" spans="2:2">
      <c r="B9018"/>
    </row>
    <row r="9019" spans="2:2">
      <c r="B9019"/>
    </row>
    <row r="9020" spans="2:2">
      <c r="B9020"/>
    </row>
    <row r="9021" spans="2:2">
      <c r="B9021"/>
    </row>
    <row r="9022" spans="2:2">
      <c r="B9022"/>
    </row>
    <row r="9023" spans="2:2">
      <c r="B9023"/>
    </row>
    <row r="9024" spans="2:2">
      <c r="B9024"/>
    </row>
    <row r="9025" spans="2:2">
      <c r="B9025"/>
    </row>
    <row r="9026" spans="2:2">
      <c r="B9026"/>
    </row>
    <row r="9027" spans="2:2">
      <c r="B9027"/>
    </row>
    <row r="9028" spans="2:2">
      <c r="B9028"/>
    </row>
    <row r="9029" spans="2:2">
      <c r="B9029"/>
    </row>
    <row r="9030" spans="2:2">
      <c r="B9030"/>
    </row>
    <row r="9031" spans="2:2">
      <c r="B9031"/>
    </row>
    <row r="9032" spans="2:2">
      <c r="B9032"/>
    </row>
    <row r="9033" spans="2:2">
      <c r="B9033"/>
    </row>
    <row r="9034" spans="2:2">
      <c r="B9034"/>
    </row>
    <row r="9035" spans="2:2">
      <c r="B9035"/>
    </row>
    <row r="9036" spans="2:2">
      <c r="B9036"/>
    </row>
    <row r="9037" spans="2:2">
      <c r="B9037"/>
    </row>
    <row r="9038" spans="2:2">
      <c r="B9038"/>
    </row>
    <row r="9039" spans="2:2">
      <c r="B9039"/>
    </row>
    <row r="9040" spans="2:2">
      <c r="B9040"/>
    </row>
    <row r="9041" spans="2:2">
      <c r="B9041"/>
    </row>
    <row r="9042" spans="2:2">
      <c r="B9042"/>
    </row>
    <row r="9043" spans="2:2">
      <c r="B9043"/>
    </row>
    <row r="9044" spans="2:2">
      <c r="B9044"/>
    </row>
    <row r="9045" spans="2:2">
      <c r="B9045"/>
    </row>
    <row r="9046" spans="2:2">
      <c r="B9046"/>
    </row>
    <row r="9047" spans="2:2">
      <c r="B9047"/>
    </row>
    <row r="9048" spans="2:2">
      <c r="B9048"/>
    </row>
    <row r="9049" spans="2:2">
      <c r="B9049"/>
    </row>
    <row r="9050" spans="2:2">
      <c r="B9050"/>
    </row>
    <row r="9051" spans="2:2">
      <c r="B9051"/>
    </row>
    <row r="9052" spans="2:2">
      <c r="B9052"/>
    </row>
    <row r="9053" spans="2:2">
      <c r="B9053"/>
    </row>
    <row r="9054" spans="2:2">
      <c r="B9054"/>
    </row>
    <row r="9055" spans="2:2">
      <c r="B9055"/>
    </row>
    <row r="9056" spans="2:2">
      <c r="B9056"/>
    </row>
    <row r="9057" spans="2:2">
      <c r="B9057"/>
    </row>
    <row r="9058" spans="2:2">
      <c r="B9058"/>
    </row>
    <row r="9059" spans="2:2">
      <c r="B9059"/>
    </row>
    <row r="9060" spans="2:2">
      <c r="B9060"/>
    </row>
    <row r="9061" spans="2:2">
      <c r="B9061"/>
    </row>
    <row r="9062" spans="2:2">
      <c r="B9062"/>
    </row>
    <row r="9063" spans="2:2">
      <c r="B9063"/>
    </row>
    <row r="9064" spans="2:2">
      <c r="B9064"/>
    </row>
    <row r="9065" spans="2:2">
      <c r="B9065"/>
    </row>
    <row r="9066" spans="2:2">
      <c r="B9066"/>
    </row>
    <row r="9067" spans="2:2">
      <c r="B9067"/>
    </row>
    <row r="9068" spans="2:2">
      <c r="B9068"/>
    </row>
    <row r="9069" spans="2:2">
      <c r="B9069"/>
    </row>
    <row r="9070" spans="2:2">
      <c r="B9070"/>
    </row>
    <row r="9071" spans="2:2">
      <c r="B9071"/>
    </row>
    <row r="9072" spans="2:2">
      <c r="B9072"/>
    </row>
    <row r="9073" spans="2:2">
      <c r="B9073"/>
    </row>
    <row r="9074" spans="2:2">
      <c r="B9074"/>
    </row>
    <row r="9075" spans="2:2">
      <c r="B9075"/>
    </row>
    <row r="9076" spans="2:2">
      <c r="B9076"/>
    </row>
    <row r="9077" spans="2:2">
      <c r="B9077"/>
    </row>
    <row r="9078" spans="2:2">
      <c r="B9078"/>
    </row>
    <row r="9079" spans="2:2">
      <c r="B9079"/>
    </row>
    <row r="9080" spans="2:2">
      <c r="B9080"/>
    </row>
    <row r="9081" spans="2:2">
      <c r="B9081"/>
    </row>
    <row r="9082" spans="2:2">
      <c r="B9082"/>
    </row>
    <row r="9083" spans="2:2">
      <c r="B9083"/>
    </row>
    <row r="9084" spans="2:2">
      <c r="B9084"/>
    </row>
    <row r="9085" spans="2:2">
      <c r="B9085"/>
    </row>
    <row r="9086" spans="2:2">
      <c r="B9086"/>
    </row>
    <row r="9087" spans="2:2">
      <c r="B9087"/>
    </row>
    <row r="9088" spans="2:2">
      <c r="B9088"/>
    </row>
    <row r="9089" spans="2:2">
      <c r="B9089"/>
    </row>
    <row r="9090" spans="2:2">
      <c r="B9090"/>
    </row>
    <row r="9091" spans="2:2">
      <c r="B9091"/>
    </row>
    <row r="9092" spans="2:2">
      <c r="B9092"/>
    </row>
    <row r="9093" spans="2:2">
      <c r="B9093"/>
    </row>
    <row r="9094" spans="2:2">
      <c r="B9094"/>
    </row>
    <row r="9095" spans="2:2">
      <c r="B9095"/>
    </row>
    <row r="9096" spans="2:2">
      <c r="B9096"/>
    </row>
    <row r="9097" spans="2:2">
      <c r="B9097"/>
    </row>
    <row r="9098" spans="2:2">
      <c r="B9098"/>
    </row>
    <row r="9099" spans="2:2">
      <c r="B9099"/>
    </row>
    <row r="9100" spans="2:2">
      <c r="B9100"/>
    </row>
    <row r="9101" spans="2:2">
      <c r="B9101"/>
    </row>
    <row r="9102" spans="2:2">
      <c r="B9102"/>
    </row>
    <row r="9103" spans="2:2">
      <c r="B9103"/>
    </row>
    <row r="9104" spans="2:2">
      <c r="B9104"/>
    </row>
    <row r="9105" spans="2:2">
      <c r="B9105"/>
    </row>
    <row r="9106" spans="2:2">
      <c r="B9106"/>
    </row>
    <row r="9107" spans="2:2">
      <c r="B9107"/>
    </row>
    <row r="9108" spans="2:2">
      <c r="B9108"/>
    </row>
    <row r="9109" spans="2:2">
      <c r="B9109"/>
    </row>
    <row r="9110" spans="2:2">
      <c r="B9110"/>
    </row>
    <row r="9111" spans="2:2">
      <c r="B9111"/>
    </row>
    <row r="9112" spans="2:2">
      <c r="B9112"/>
    </row>
    <row r="9113" spans="2:2">
      <c r="B9113"/>
    </row>
    <row r="9114" spans="2:2">
      <c r="B9114"/>
    </row>
    <row r="9115" spans="2:2">
      <c r="B9115"/>
    </row>
    <row r="9116" spans="2:2">
      <c r="B9116"/>
    </row>
    <row r="9117" spans="2:2">
      <c r="B9117"/>
    </row>
    <row r="9118" spans="2:2">
      <c r="B9118"/>
    </row>
    <row r="9119" spans="2:2">
      <c r="B9119"/>
    </row>
    <row r="9120" spans="2:2">
      <c r="B9120"/>
    </row>
    <row r="9121" spans="2:2">
      <c r="B9121"/>
    </row>
    <row r="9122" spans="2:2">
      <c r="B9122"/>
    </row>
    <row r="9123" spans="2:2">
      <c r="B9123"/>
    </row>
    <row r="9124" spans="2:2">
      <c r="B9124"/>
    </row>
    <row r="9125" spans="2:2">
      <c r="B9125"/>
    </row>
    <row r="9126" spans="2:2">
      <c r="B9126"/>
    </row>
    <row r="9127" spans="2:2">
      <c r="B9127"/>
    </row>
    <row r="9128" spans="2:2">
      <c r="B9128"/>
    </row>
    <row r="9129" spans="2:2">
      <c r="B9129"/>
    </row>
    <row r="9130" spans="2:2">
      <c r="B9130"/>
    </row>
    <row r="9131" spans="2:2">
      <c r="B9131"/>
    </row>
    <row r="9132" spans="2:2">
      <c r="B9132"/>
    </row>
    <row r="9133" spans="2:2">
      <c r="B9133"/>
    </row>
    <row r="9134" spans="2:2">
      <c r="B9134"/>
    </row>
    <row r="9135" spans="2:2">
      <c r="B9135"/>
    </row>
    <row r="9136" spans="2:2">
      <c r="B9136"/>
    </row>
    <row r="9137" spans="2:2">
      <c r="B9137"/>
    </row>
    <row r="9138" spans="2:2">
      <c r="B9138"/>
    </row>
    <row r="9139" spans="2:2">
      <c r="B9139"/>
    </row>
    <row r="9140" spans="2:2">
      <c r="B9140"/>
    </row>
    <row r="9141" spans="2:2">
      <c r="B9141"/>
    </row>
    <row r="9142" spans="2:2">
      <c r="B9142"/>
    </row>
    <row r="9143" spans="2:2">
      <c r="B9143"/>
    </row>
    <row r="9144" spans="2:2">
      <c r="B9144"/>
    </row>
    <row r="9145" spans="2:2">
      <c r="B9145"/>
    </row>
    <row r="9146" spans="2:2">
      <c r="B9146"/>
    </row>
    <row r="9147" spans="2:2">
      <c r="B9147"/>
    </row>
    <row r="9148" spans="2:2">
      <c r="B9148"/>
    </row>
    <row r="9149" spans="2:2">
      <c r="B9149"/>
    </row>
    <row r="9150" spans="2:2">
      <c r="B9150"/>
    </row>
    <row r="9151" spans="2:2">
      <c r="B9151"/>
    </row>
    <row r="9152" spans="2:2">
      <c r="B9152"/>
    </row>
    <row r="9153" spans="2:2">
      <c r="B9153"/>
    </row>
    <row r="9154" spans="2:2">
      <c r="B9154"/>
    </row>
    <row r="9155" spans="2:2">
      <c r="B9155"/>
    </row>
    <row r="9156" spans="2:2">
      <c r="B9156"/>
    </row>
    <row r="9157" spans="2:2">
      <c r="B9157"/>
    </row>
    <row r="9158" spans="2:2">
      <c r="B9158"/>
    </row>
    <row r="9159" spans="2:2">
      <c r="B9159"/>
    </row>
    <row r="9160" spans="2:2">
      <c r="B9160"/>
    </row>
    <row r="9161" spans="2:2">
      <c r="B9161"/>
    </row>
    <row r="9162" spans="2:2">
      <c r="B9162"/>
    </row>
    <row r="9163" spans="2:2">
      <c r="B9163"/>
    </row>
    <row r="9164" spans="2:2">
      <c r="B9164"/>
    </row>
    <row r="9165" spans="2:2">
      <c r="B9165"/>
    </row>
    <row r="9166" spans="2:2">
      <c r="B9166"/>
    </row>
    <row r="9167" spans="2:2">
      <c r="B9167"/>
    </row>
    <row r="9168" spans="2:2">
      <c r="B9168"/>
    </row>
    <row r="9169" spans="2:2">
      <c r="B9169"/>
    </row>
    <row r="9170" spans="2:2">
      <c r="B9170"/>
    </row>
    <row r="9171" spans="2:2">
      <c r="B9171"/>
    </row>
    <row r="9172" spans="2:2">
      <c r="B9172"/>
    </row>
    <row r="9173" spans="2:2">
      <c r="B9173"/>
    </row>
    <row r="9174" spans="2:2">
      <c r="B9174"/>
    </row>
    <row r="9175" spans="2:2">
      <c r="B9175"/>
    </row>
    <row r="9176" spans="2:2">
      <c r="B9176"/>
    </row>
    <row r="9177" spans="2:2">
      <c r="B9177"/>
    </row>
    <row r="9178" spans="2:2">
      <c r="B9178"/>
    </row>
    <row r="9179" spans="2:2">
      <c r="B9179"/>
    </row>
    <row r="9180" spans="2:2">
      <c r="B9180"/>
    </row>
    <row r="9181" spans="2:2">
      <c r="B9181"/>
    </row>
    <row r="9182" spans="2:2">
      <c r="B9182"/>
    </row>
    <row r="9183" spans="2:2">
      <c r="B9183"/>
    </row>
    <row r="9184" spans="2:2">
      <c r="B9184"/>
    </row>
    <row r="9185" spans="2:2">
      <c r="B9185"/>
    </row>
    <row r="9186" spans="2:2">
      <c r="B9186"/>
    </row>
    <row r="9187" spans="2:2">
      <c r="B9187"/>
    </row>
    <row r="9188" spans="2:2">
      <c r="B9188"/>
    </row>
    <row r="9189" spans="2:2">
      <c r="B9189"/>
    </row>
    <row r="9190" spans="2:2">
      <c r="B9190"/>
    </row>
    <row r="9191" spans="2:2">
      <c r="B9191"/>
    </row>
    <row r="9192" spans="2:2">
      <c r="B9192"/>
    </row>
    <row r="9193" spans="2:2">
      <c r="B9193"/>
    </row>
    <row r="9194" spans="2:2">
      <c r="B9194"/>
    </row>
    <row r="9195" spans="2:2">
      <c r="B9195"/>
    </row>
    <row r="9196" spans="2:2">
      <c r="B9196"/>
    </row>
    <row r="9197" spans="2:2">
      <c r="B9197"/>
    </row>
    <row r="9198" spans="2:2">
      <c r="B9198"/>
    </row>
    <row r="9199" spans="2:2">
      <c r="B9199"/>
    </row>
    <row r="9200" spans="2:2">
      <c r="B9200"/>
    </row>
    <row r="9201" spans="2:2">
      <c r="B9201"/>
    </row>
    <row r="9202" spans="2:2">
      <c r="B9202"/>
    </row>
    <row r="9203" spans="2:2">
      <c r="B9203"/>
    </row>
    <row r="9204" spans="2:2">
      <c r="B9204"/>
    </row>
    <row r="9205" spans="2:2">
      <c r="B9205"/>
    </row>
    <row r="9206" spans="2:2">
      <c r="B9206"/>
    </row>
    <row r="9207" spans="2:2">
      <c r="B9207"/>
    </row>
    <row r="9208" spans="2:2">
      <c r="B9208"/>
    </row>
    <row r="9209" spans="2:2">
      <c r="B9209"/>
    </row>
    <row r="9210" spans="2:2">
      <c r="B9210"/>
    </row>
    <row r="9211" spans="2:2">
      <c r="B9211"/>
    </row>
    <row r="9212" spans="2:2">
      <c r="B9212"/>
    </row>
    <row r="9213" spans="2:2">
      <c r="B9213"/>
    </row>
    <row r="9214" spans="2:2">
      <c r="B9214"/>
    </row>
    <row r="9215" spans="2:2">
      <c r="B9215"/>
    </row>
    <row r="9216" spans="2:2">
      <c r="B9216"/>
    </row>
    <row r="9217" spans="2:2">
      <c r="B9217"/>
    </row>
    <row r="9218" spans="2:2">
      <c r="B9218"/>
    </row>
    <row r="9219" spans="2:2">
      <c r="B9219"/>
    </row>
    <row r="9220" spans="2:2">
      <c r="B9220"/>
    </row>
    <row r="9221" spans="2:2">
      <c r="B9221"/>
    </row>
    <row r="9222" spans="2:2">
      <c r="B9222"/>
    </row>
    <row r="9223" spans="2:2">
      <c r="B9223"/>
    </row>
    <row r="9224" spans="2:2">
      <c r="B9224"/>
    </row>
    <row r="9225" spans="2:2">
      <c r="B9225"/>
    </row>
    <row r="9226" spans="2:2">
      <c r="B9226"/>
    </row>
    <row r="9227" spans="2:2">
      <c r="B9227"/>
    </row>
    <row r="9228" spans="2:2">
      <c r="B9228"/>
    </row>
    <row r="9229" spans="2:2">
      <c r="B9229"/>
    </row>
    <row r="9230" spans="2:2">
      <c r="B9230"/>
    </row>
    <row r="9231" spans="2:2">
      <c r="B9231"/>
    </row>
    <row r="9232" spans="2:2">
      <c r="B9232"/>
    </row>
    <row r="9233" spans="2:2">
      <c r="B9233"/>
    </row>
    <row r="9234" spans="2:2">
      <c r="B9234"/>
    </row>
    <row r="9235" spans="2:2">
      <c r="B9235"/>
    </row>
    <row r="9236" spans="2:2">
      <c r="B9236"/>
    </row>
    <row r="9237" spans="2:2">
      <c r="B9237"/>
    </row>
    <row r="9238" spans="2:2">
      <c r="B9238"/>
    </row>
    <row r="9239" spans="2:2">
      <c r="B9239"/>
    </row>
    <row r="9240" spans="2:2">
      <c r="B9240"/>
    </row>
    <row r="9241" spans="2:2">
      <c r="B9241"/>
    </row>
    <row r="9242" spans="2:2">
      <c r="B9242"/>
    </row>
    <row r="9243" spans="2:2">
      <c r="B9243"/>
    </row>
    <row r="9244" spans="2:2">
      <c r="B9244"/>
    </row>
    <row r="9245" spans="2:2">
      <c r="B9245"/>
    </row>
    <row r="9246" spans="2:2">
      <c r="B9246"/>
    </row>
    <row r="9247" spans="2:2">
      <c r="B9247"/>
    </row>
    <row r="9248" spans="2:2">
      <c r="B9248"/>
    </row>
    <row r="9249" spans="2:2">
      <c r="B9249"/>
    </row>
    <row r="9250" spans="2:2">
      <c r="B9250"/>
    </row>
    <row r="9251" spans="2:2">
      <c r="B9251"/>
    </row>
    <row r="9252" spans="2:2">
      <c r="B9252"/>
    </row>
    <row r="9253" spans="2:2">
      <c r="B9253"/>
    </row>
    <row r="9254" spans="2:2">
      <c r="B9254"/>
    </row>
    <row r="9255" spans="2:2">
      <c r="B9255"/>
    </row>
    <row r="9256" spans="2:2">
      <c r="B9256"/>
    </row>
    <row r="9257" spans="2:2">
      <c r="B9257"/>
    </row>
    <row r="9258" spans="2:2">
      <c r="B9258"/>
    </row>
    <row r="9259" spans="2:2">
      <c r="B9259"/>
    </row>
    <row r="9260" spans="2:2">
      <c r="B9260"/>
    </row>
    <row r="9261" spans="2:2">
      <c r="B9261"/>
    </row>
    <row r="9262" spans="2:2">
      <c r="B9262"/>
    </row>
    <row r="9263" spans="2:2">
      <c r="B9263"/>
    </row>
    <row r="9264" spans="2:2">
      <c r="B9264"/>
    </row>
    <row r="9265" spans="2:2">
      <c r="B9265"/>
    </row>
    <row r="9266" spans="2:2">
      <c r="B9266"/>
    </row>
    <row r="9267" spans="2:2">
      <c r="B9267"/>
    </row>
    <row r="9268" spans="2:2">
      <c r="B9268"/>
    </row>
    <row r="9269" spans="2:2">
      <c r="B9269"/>
    </row>
    <row r="9270" spans="2:2">
      <c r="B9270"/>
    </row>
    <row r="9271" spans="2:2">
      <c r="B9271"/>
    </row>
    <row r="9272" spans="2:2">
      <c r="B9272"/>
    </row>
    <row r="9273" spans="2:2">
      <c r="B9273"/>
    </row>
    <row r="9274" spans="2:2">
      <c r="B9274"/>
    </row>
    <row r="9275" spans="2:2">
      <c r="B9275"/>
    </row>
    <row r="9276" spans="2:2">
      <c r="B9276"/>
    </row>
    <row r="9277" spans="2:2">
      <c r="B9277"/>
    </row>
    <row r="9278" spans="2:2">
      <c r="B9278"/>
    </row>
    <row r="9279" spans="2:2">
      <c r="B9279"/>
    </row>
    <row r="9280" spans="2:2">
      <c r="B9280"/>
    </row>
    <row r="9281" spans="2:2">
      <c r="B9281"/>
    </row>
    <row r="9282" spans="2:2">
      <c r="B9282"/>
    </row>
    <row r="9283" spans="2:2">
      <c r="B9283"/>
    </row>
    <row r="9284" spans="2:2">
      <c r="B9284"/>
    </row>
    <row r="9285" spans="2:2">
      <c r="B9285"/>
    </row>
    <row r="9286" spans="2:2">
      <c r="B9286"/>
    </row>
    <row r="9287" spans="2:2">
      <c r="B9287"/>
    </row>
    <row r="9288" spans="2:2">
      <c r="B9288"/>
    </row>
    <row r="9289" spans="2:2">
      <c r="B9289"/>
    </row>
    <row r="9290" spans="2:2">
      <c r="B9290"/>
    </row>
    <row r="9291" spans="2:2">
      <c r="B9291"/>
    </row>
    <row r="9292" spans="2:2">
      <c r="B9292"/>
    </row>
    <row r="9293" spans="2:2">
      <c r="B9293"/>
    </row>
    <row r="9294" spans="2:2">
      <c r="B9294"/>
    </row>
    <row r="9295" spans="2:2">
      <c r="B9295"/>
    </row>
    <row r="9296" spans="2:2">
      <c r="B9296"/>
    </row>
    <row r="9297" spans="2:2">
      <c r="B9297"/>
    </row>
    <row r="9298" spans="2:2">
      <c r="B9298"/>
    </row>
    <row r="9299" spans="2:2">
      <c r="B9299"/>
    </row>
    <row r="9300" spans="2:2">
      <c r="B9300"/>
    </row>
    <row r="9301" spans="2:2">
      <c r="B9301"/>
    </row>
    <row r="9302" spans="2:2">
      <c r="B9302"/>
    </row>
    <row r="9303" spans="2:2">
      <c r="B9303"/>
    </row>
    <row r="9304" spans="2:2">
      <c r="B9304"/>
    </row>
    <row r="9305" spans="2:2">
      <c r="B9305"/>
    </row>
    <row r="9306" spans="2:2">
      <c r="B9306"/>
    </row>
    <row r="9307" spans="2:2">
      <c r="B9307"/>
    </row>
    <row r="9308" spans="2:2">
      <c r="B9308"/>
    </row>
    <row r="9309" spans="2:2">
      <c r="B9309"/>
    </row>
    <row r="9310" spans="2:2">
      <c r="B9310"/>
    </row>
    <row r="9311" spans="2:2">
      <c r="B9311"/>
    </row>
    <row r="9312" spans="2:2">
      <c r="B9312"/>
    </row>
    <row r="9313" spans="2:2">
      <c r="B9313"/>
    </row>
    <row r="9314" spans="2:2">
      <c r="B9314"/>
    </row>
    <row r="9315" spans="2:2">
      <c r="B9315"/>
    </row>
    <row r="9316" spans="2:2">
      <c r="B9316"/>
    </row>
    <row r="9317" spans="2:2">
      <c r="B9317"/>
    </row>
    <row r="9318" spans="2:2">
      <c r="B9318"/>
    </row>
    <row r="9319" spans="2:2">
      <c r="B9319"/>
    </row>
    <row r="9320" spans="2:2">
      <c r="B9320"/>
    </row>
    <row r="9321" spans="2:2">
      <c r="B9321"/>
    </row>
    <row r="9322" spans="2:2">
      <c r="B9322"/>
    </row>
    <row r="9323" spans="2:2">
      <c r="B9323"/>
    </row>
    <row r="9324" spans="2:2">
      <c r="B9324"/>
    </row>
    <row r="9325" spans="2:2">
      <c r="B9325"/>
    </row>
    <row r="9326" spans="2:2">
      <c r="B9326"/>
    </row>
    <row r="9327" spans="2:2">
      <c r="B9327"/>
    </row>
    <row r="9328" spans="2:2">
      <c r="B9328"/>
    </row>
    <row r="9329" spans="2:2">
      <c r="B9329"/>
    </row>
    <row r="9330" spans="2:2">
      <c r="B9330"/>
    </row>
    <row r="9331" spans="2:2">
      <c r="B9331"/>
    </row>
    <row r="9332" spans="2:2">
      <c r="B9332"/>
    </row>
    <row r="9333" spans="2:2">
      <c r="B9333"/>
    </row>
    <row r="9334" spans="2:2">
      <c r="B9334"/>
    </row>
    <row r="9335" spans="2:2">
      <c r="B9335"/>
    </row>
    <row r="9336" spans="2:2">
      <c r="B9336"/>
    </row>
    <row r="9337" spans="2:2">
      <c r="B9337"/>
    </row>
    <row r="9338" spans="2:2">
      <c r="B9338"/>
    </row>
    <row r="9339" spans="2:2">
      <c r="B9339"/>
    </row>
    <row r="9340" spans="2:2">
      <c r="B9340"/>
    </row>
    <row r="9341" spans="2:2">
      <c r="B9341"/>
    </row>
    <row r="9342" spans="2:2">
      <c r="B9342"/>
    </row>
    <row r="9343" spans="2:2">
      <c r="B9343"/>
    </row>
    <row r="9344" spans="2:2">
      <c r="B9344"/>
    </row>
    <row r="9345" spans="2:2">
      <c r="B9345"/>
    </row>
    <row r="9346" spans="2:2">
      <c r="B9346"/>
    </row>
    <row r="9347" spans="2:2">
      <c r="B9347"/>
    </row>
    <row r="9348" spans="2:2">
      <c r="B9348"/>
    </row>
    <row r="9349" spans="2:2">
      <c r="B9349"/>
    </row>
    <row r="9350" spans="2:2">
      <c r="B9350"/>
    </row>
    <row r="9351" spans="2:2">
      <c r="B9351"/>
    </row>
    <row r="9352" spans="2:2">
      <c r="B9352"/>
    </row>
    <row r="9353" spans="2:2">
      <c r="B9353"/>
    </row>
    <row r="9354" spans="2:2">
      <c r="B9354"/>
    </row>
    <row r="9355" spans="2:2">
      <c r="B9355"/>
    </row>
    <row r="9356" spans="2:2">
      <c r="B9356"/>
    </row>
    <row r="9357" spans="2:2">
      <c r="B9357"/>
    </row>
    <row r="9358" spans="2:2">
      <c r="B9358"/>
    </row>
    <row r="9359" spans="2:2">
      <c r="B9359"/>
    </row>
    <row r="9360" spans="2:2">
      <c r="B9360"/>
    </row>
    <row r="9361" spans="2:2">
      <c r="B9361"/>
    </row>
    <row r="9362" spans="2:2">
      <c r="B9362"/>
    </row>
    <row r="9363" spans="2:2">
      <c r="B9363"/>
    </row>
    <row r="9364" spans="2:2">
      <c r="B9364"/>
    </row>
    <row r="9365" spans="2:2">
      <c r="B9365"/>
    </row>
    <row r="9366" spans="2:2">
      <c r="B9366"/>
    </row>
    <row r="9367" spans="2:2">
      <c r="B9367"/>
    </row>
    <row r="9368" spans="2:2">
      <c r="B9368"/>
    </row>
    <row r="9369" spans="2:2">
      <c r="B9369"/>
    </row>
    <row r="9370" spans="2:2">
      <c r="B9370"/>
    </row>
    <row r="9371" spans="2:2">
      <c r="B9371"/>
    </row>
    <row r="9372" spans="2:2">
      <c r="B9372"/>
    </row>
    <row r="9373" spans="2:2">
      <c r="B9373"/>
    </row>
    <row r="9374" spans="2:2">
      <c r="B9374"/>
    </row>
    <row r="9375" spans="2:2">
      <c r="B9375"/>
    </row>
    <row r="9376" spans="2:2">
      <c r="B9376"/>
    </row>
    <row r="9377" spans="2:2">
      <c r="B9377"/>
    </row>
    <row r="9378" spans="2:2">
      <c r="B9378"/>
    </row>
    <row r="9379" spans="2:2">
      <c r="B9379"/>
    </row>
    <row r="9380" spans="2:2">
      <c r="B9380"/>
    </row>
    <row r="9381" spans="2:2">
      <c r="B9381"/>
    </row>
    <row r="9382" spans="2:2">
      <c r="B9382"/>
    </row>
    <row r="9383" spans="2:2">
      <c r="B9383"/>
    </row>
    <row r="9384" spans="2:2">
      <c r="B9384"/>
    </row>
    <row r="9385" spans="2:2">
      <c r="B9385"/>
    </row>
    <row r="9386" spans="2:2">
      <c r="B9386"/>
    </row>
    <row r="9387" spans="2:2">
      <c r="B9387"/>
    </row>
    <row r="9388" spans="2:2">
      <c r="B9388"/>
    </row>
    <row r="9389" spans="2:2">
      <c r="B9389"/>
    </row>
    <row r="9390" spans="2:2">
      <c r="B9390"/>
    </row>
    <row r="9391" spans="2:2">
      <c r="B9391"/>
    </row>
    <row r="9392" spans="2:2">
      <c r="B9392"/>
    </row>
    <row r="9393" spans="2:2">
      <c r="B9393"/>
    </row>
    <row r="9394" spans="2:2">
      <c r="B9394"/>
    </row>
    <row r="9395" spans="2:2">
      <c r="B9395"/>
    </row>
    <row r="9396" spans="2:2">
      <c r="B9396"/>
    </row>
    <row r="9397" spans="2:2">
      <c r="B9397"/>
    </row>
    <row r="9398" spans="2:2">
      <c r="B9398"/>
    </row>
    <row r="9399" spans="2:2">
      <c r="B9399"/>
    </row>
    <row r="9400" spans="2:2">
      <c r="B9400"/>
    </row>
    <row r="9401" spans="2:2">
      <c r="B9401"/>
    </row>
    <row r="9402" spans="2:2">
      <c r="B9402"/>
    </row>
    <row r="9403" spans="2:2">
      <c r="B9403"/>
    </row>
    <row r="9404" spans="2:2">
      <c r="B9404"/>
    </row>
    <row r="9405" spans="2:2">
      <c r="B9405"/>
    </row>
    <row r="9406" spans="2:2">
      <c r="B9406"/>
    </row>
    <row r="9407" spans="2:2">
      <c r="B9407"/>
    </row>
    <row r="9408" spans="2:2">
      <c r="B9408"/>
    </row>
    <row r="9409" spans="2:2">
      <c r="B9409"/>
    </row>
    <row r="9410" spans="2:2">
      <c r="B9410"/>
    </row>
    <row r="9411" spans="2:2">
      <c r="B9411"/>
    </row>
    <row r="9412" spans="2:2">
      <c r="B9412"/>
    </row>
    <row r="9413" spans="2:2">
      <c r="B9413"/>
    </row>
    <row r="9414" spans="2:2">
      <c r="B9414"/>
    </row>
    <row r="9415" spans="2:2">
      <c r="B9415"/>
    </row>
    <row r="9416" spans="2:2">
      <c r="B9416"/>
    </row>
    <row r="9417" spans="2:2">
      <c r="B9417"/>
    </row>
    <row r="9418" spans="2:2">
      <c r="B9418"/>
    </row>
    <row r="9419" spans="2:2">
      <c r="B9419"/>
    </row>
    <row r="9420" spans="2:2">
      <c r="B9420"/>
    </row>
    <row r="9421" spans="2:2">
      <c r="B9421"/>
    </row>
    <row r="9422" spans="2:2">
      <c r="B9422"/>
    </row>
    <row r="9423" spans="2:2">
      <c r="B9423"/>
    </row>
    <row r="9424" spans="2:2">
      <c r="B9424"/>
    </row>
    <row r="9425" spans="2:2">
      <c r="B9425"/>
    </row>
    <row r="9426" spans="2:2">
      <c r="B9426"/>
    </row>
    <row r="9427" spans="2:2">
      <c r="B9427"/>
    </row>
    <row r="9428" spans="2:2">
      <c r="B9428"/>
    </row>
    <row r="9429" spans="2:2">
      <c r="B9429"/>
    </row>
    <row r="9430" spans="2:2">
      <c r="B9430"/>
    </row>
    <row r="9431" spans="2:2">
      <c r="B9431"/>
    </row>
    <row r="9432" spans="2:2">
      <c r="B9432"/>
    </row>
    <row r="9433" spans="2:2">
      <c r="B9433"/>
    </row>
    <row r="9434" spans="2:2">
      <c r="B9434"/>
    </row>
    <row r="9435" spans="2:2">
      <c r="B9435"/>
    </row>
    <row r="9436" spans="2:2">
      <c r="B9436"/>
    </row>
    <row r="9437" spans="2:2">
      <c r="B9437"/>
    </row>
    <row r="9438" spans="2:2">
      <c r="B9438"/>
    </row>
    <row r="9439" spans="2:2">
      <c r="B9439"/>
    </row>
    <row r="9440" spans="2:2">
      <c r="B9440"/>
    </row>
    <row r="9441" spans="2:2">
      <c r="B9441"/>
    </row>
    <row r="9442" spans="2:2">
      <c r="B9442"/>
    </row>
    <row r="9443" spans="2:2">
      <c r="B9443"/>
    </row>
    <row r="9444" spans="2:2">
      <c r="B9444"/>
    </row>
    <row r="9445" spans="2:2">
      <c r="B9445"/>
    </row>
    <row r="9446" spans="2:2">
      <c r="B9446"/>
    </row>
    <row r="9447" spans="2:2">
      <c r="B9447"/>
    </row>
    <row r="9448" spans="2:2">
      <c r="B9448"/>
    </row>
    <row r="9449" spans="2:2">
      <c r="B9449"/>
    </row>
    <row r="9450" spans="2:2">
      <c r="B9450"/>
    </row>
    <row r="9451" spans="2:2">
      <c r="B9451"/>
    </row>
    <row r="9452" spans="2:2">
      <c r="B9452"/>
    </row>
    <row r="9453" spans="2:2">
      <c r="B9453"/>
    </row>
    <row r="9454" spans="2:2">
      <c r="B9454"/>
    </row>
    <row r="9455" spans="2:2">
      <c r="B9455"/>
    </row>
    <row r="9456" spans="2:2">
      <c r="B9456"/>
    </row>
    <row r="9457" spans="2:2">
      <c r="B9457"/>
    </row>
    <row r="9458" spans="2:2">
      <c r="B9458"/>
    </row>
    <row r="9459" spans="2:2">
      <c r="B9459"/>
    </row>
    <row r="9460" spans="2:2">
      <c r="B9460"/>
    </row>
    <row r="9461" spans="2:2">
      <c r="B9461"/>
    </row>
    <row r="9462" spans="2:2">
      <c r="B9462"/>
    </row>
    <row r="9463" spans="2:2">
      <c r="B9463"/>
    </row>
    <row r="9464" spans="2:2">
      <c r="B9464"/>
    </row>
    <row r="9465" spans="2:2">
      <c r="B9465"/>
    </row>
    <row r="9466" spans="2:2">
      <c r="B9466"/>
    </row>
    <row r="9467" spans="2:2">
      <c r="B9467"/>
    </row>
    <row r="9468" spans="2:2">
      <c r="B9468"/>
    </row>
    <row r="9469" spans="2:2">
      <c r="B9469"/>
    </row>
    <row r="9470" spans="2:2">
      <c r="B9470"/>
    </row>
    <row r="9471" spans="2:2">
      <c r="B9471"/>
    </row>
    <row r="9472" spans="2:2">
      <c r="B9472"/>
    </row>
    <row r="9473" spans="2:2">
      <c r="B9473"/>
    </row>
    <row r="9474" spans="2:2">
      <c r="B9474"/>
    </row>
    <row r="9475" spans="2:2">
      <c r="B9475"/>
    </row>
    <row r="9476" spans="2:2">
      <c r="B9476"/>
    </row>
    <row r="9477" spans="2:2">
      <c r="B9477"/>
    </row>
    <row r="9478" spans="2:2">
      <c r="B9478"/>
    </row>
    <row r="9479" spans="2:2">
      <c r="B9479"/>
    </row>
    <row r="9480" spans="2:2">
      <c r="B9480"/>
    </row>
    <row r="9481" spans="2:2">
      <c r="B9481"/>
    </row>
    <row r="9482" spans="2:2">
      <c r="B9482"/>
    </row>
    <row r="9483" spans="2:2">
      <c r="B9483"/>
    </row>
    <row r="9484" spans="2:2">
      <c r="B9484"/>
    </row>
    <row r="9485" spans="2:2">
      <c r="B9485"/>
    </row>
    <row r="9486" spans="2:2">
      <c r="B9486"/>
    </row>
    <row r="9487" spans="2:2">
      <c r="B9487"/>
    </row>
    <row r="9488" spans="2:2">
      <c r="B9488"/>
    </row>
    <row r="9489" spans="2:2">
      <c r="B9489"/>
    </row>
    <row r="9490" spans="2:2">
      <c r="B9490"/>
    </row>
    <row r="9491" spans="2:2">
      <c r="B9491"/>
    </row>
    <row r="9492" spans="2:2">
      <c r="B9492"/>
    </row>
    <row r="9493" spans="2:2">
      <c r="B9493"/>
    </row>
    <row r="9494" spans="2:2">
      <c r="B9494"/>
    </row>
    <row r="9495" spans="2:2">
      <c r="B9495"/>
    </row>
    <row r="9496" spans="2:2">
      <c r="B9496"/>
    </row>
    <row r="9497" spans="2:2">
      <c r="B9497"/>
    </row>
    <row r="9498" spans="2:2">
      <c r="B9498"/>
    </row>
    <row r="9499" spans="2:2">
      <c r="B9499"/>
    </row>
    <row r="9500" spans="2:2">
      <c r="B9500"/>
    </row>
    <row r="9501" spans="2:2">
      <c r="B9501"/>
    </row>
    <row r="9502" spans="2:2">
      <c r="B9502"/>
    </row>
    <row r="9503" spans="2:2">
      <c r="B9503"/>
    </row>
    <row r="9504" spans="2:2">
      <c r="B9504"/>
    </row>
    <row r="9505" spans="2:2">
      <c r="B9505"/>
    </row>
    <row r="9506" spans="2:2">
      <c r="B9506"/>
    </row>
    <row r="9507" spans="2:2">
      <c r="B9507"/>
    </row>
    <row r="9508" spans="2:2">
      <c r="B9508"/>
    </row>
    <row r="9509" spans="2:2">
      <c r="B9509"/>
    </row>
    <row r="9510" spans="2:2">
      <c r="B9510"/>
    </row>
    <row r="9511" spans="2:2">
      <c r="B9511"/>
    </row>
    <row r="9512" spans="2:2">
      <c r="B9512"/>
    </row>
    <row r="9513" spans="2:2">
      <c r="B9513"/>
    </row>
    <row r="9514" spans="2:2">
      <c r="B9514"/>
    </row>
    <row r="9515" spans="2:2">
      <c r="B9515"/>
    </row>
    <row r="9516" spans="2:2">
      <c r="B9516"/>
    </row>
    <row r="9517" spans="2:2">
      <c r="B9517"/>
    </row>
    <row r="9518" spans="2:2">
      <c r="B9518"/>
    </row>
    <row r="9519" spans="2:2">
      <c r="B9519"/>
    </row>
    <row r="9520" spans="2:2">
      <c r="B9520"/>
    </row>
    <row r="9521" spans="2:2">
      <c r="B9521"/>
    </row>
    <row r="9522" spans="2:2">
      <c r="B9522"/>
    </row>
    <row r="9523" spans="2:2">
      <c r="B9523"/>
    </row>
    <row r="9524" spans="2:2">
      <c r="B9524"/>
    </row>
    <row r="9525" spans="2:2">
      <c r="B9525"/>
    </row>
    <row r="9526" spans="2:2">
      <c r="B9526"/>
    </row>
    <row r="9527" spans="2:2">
      <c r="B9527"/>
    </row>
    <row r="9528" spans="2:2">
      <c r="B9528"/>
    </row>
    <row r="9529" spans="2:2">
      <c r="B9529"/>
    </row>
    <row r="9530" spans="2:2">
      <c r="B9530"/>
    </row>
    <row r="9531" spans="2:2">
      <c r="B9531"/>
    </row>
    <row r="9532" spans="2:2">
      <c r="B9532"/>
    </row>
    <row r="9533" spans="2:2">
      <c r="B9533"/>
    </row>
    <row r="9534" spans="2:2">
      <c r="B9534"/>
    </row>
    <row r="9535" spans="2:2">
      <c r="B9535"/>
    </row>
    <row r="9536" spans="2:2">
      <c r="B9536"/>
    </row>
    <row r="9537" spans="2:2">
      <c r="B9537"/>
    </row>
    <row r="9538" spans="2:2">
      <c r="B9538"/>
    </row>
    <row r="9539" spans="2:2">
      <c r="B9539"/>
    </row>
    <row r="9540" spans="2:2">
      <c r="B9540"/>
    </row>
    <row r="9541" spans="2:2">
      <c r="B9541"/>
    </row>
    <row r="9542" spans="2:2">
      <c r="B9542"/>
    </row>
    <row r="9543" spans="2:2">
      <c r="B9543"/>
    </row>
    <row r="9544" spans="2:2">
      <c r="B9544"/>
    </row>
    <row r="9545" spans="2:2">
      <c r="B9545"/>
    </row>
    <row r="9546" spans="2:2">
      <c r="B9546"/>
    </row>
    <row r="9547" spans="2:2">
      <c r="B9547"/>
    </row>
    <row r="9548" spans="2:2">
      <c r="B9548"/>
    </row>
    <row r="9549" spans="2:2">
      <c r="B9549"/>
    </row>
    <row r="9550" spans="2:2">
      <c r="B9550"/>
    </row>
    <row r="9551" spans="2:2">
      <c r="B9551"/>
    </row>
    <row r="9552" spans="2:2">
      <c r="B9552"/>
    </row>
    <row r="9553" spans="2:2">
      <c r="B9553"/>
    </row>
    <row r="9554" spans="2:2">
      <c r="B9554"/>
    </row>
    <row r="9555" spans="2:2">
      <c r="B9555"/>
    </row>
    <row r="9556" spans="2:2">
      <c r="B9556"/>
    </row>
    <row r="9557" spans="2:2">
      <c r="B9557"/>
    </row>
    <row r="9558" spans="2:2">
      <c r="B9558"/>
    </row>
    <row r="9559" spans="2:2">
      <c r="B9559"/>
    </row>
    <row r="9560" spans="2:2">
      <c r="B9560"/>
    </row>
    <row r="9561" spans="2:2">
      <c r="B9561"/>
    </row>
    <row r="9562" spans="2:2">
      <c r="B9562"/>
    </row>
    <row r="9563" spans="2:2">
      <c r="B9563"/>
    </row>
    <row r="9564" spans="2:2">
      <c r="B9564"/>
    </row>
    <row r="9565" spans="2:2">
      <c r="B9565"/>
    </row>
    <row r="9566" spans="2:2">
      <c r="B9566"/>
    </row>
    <row r="9567" spans="2:2">
      <c r="B9567"/>
    </row>
    <row r="9568" spans="2:2">
      <c r="B9568"/>
    </row>
    <row r="9569" spans="2:2">
      <c r="B9569"/>
    </row>
    <row r="9570" spans="2:2">
      <c r="B9570"/>
    </row>
    <row r="9571" spans="2:2">
      <c r="B9571"/>
    </row>
    <row r="9572" spans="2:2">
      <c r="B9572"/>
    </row>
    <row r="9573" spans="2:2">
      <c r="B9573"/>
    </row>
    <row r="9574" spans="2:2">
      <c r="B9574"/>
    </row>
    <row r="9575" spans="2:2">
      <c r="B9575"/>
    </row>
    <row r="9576" spans="2:2">
      <c r="B9576"/>
    </row>
    <row r="9577" spans="2:2">
      <c r="B9577"/>
    </row>
    <row r="9578" spans="2:2">
      <c r="B9578"/>
    </row>
    <row r="9579" spans="2:2">
      <c r="B9579"/>
    </row>
    <row r="9580" spans="2:2">
      <c r="B9580"/>
    </row>
    <row r="9581" spans="2:2">
      <c r="B9581"/>
    </row>
    <row r="9582" spans="2:2">
      <c r="B9582"/>
    </row>
    <row r="9583" spans="2:2">
      <c r="B9583"/>
    </row>
    <row r="9584" spans="2:2">
      <c r="B9584"/>
    </row>
    <row r="9585" spans="2:2">
      <c r="B9585"/>
    </row>
    <row r="9586" spans="2:2">
      <c r="B9586"/>
    </row>
    <row r="9587" spans="2:2">
      <c r="B9587"/>
    </row>
    <row r="9588" spans="2:2">
      <c r="B9588"/>
    </row>
    <row r="9589" spans="2:2">
      <c r="B9589"/>
    </row>
    <row r="9590" spans="2:2">
      <c r="B9590"/>
    </row>
    <row r="9591" spans="2:2">
      <c r="B9591"/>
    </row>
    <row r="9592" spans="2:2">
      <c r="B9592"/>
    </row>
    <row r="9593" spans="2:2">
      <c r="B9593"/>
    </row>
    <row r="9594" spans="2:2">
      <c r="B9594"/>
    </row>
    <row r="9595" spans="2:2">
      <c r="B9595"/>
    </row>
    <row r="9596" spans="2:2">
      <c r="B9596"/>
    </row>
    <row r="9597" spans="2:2">
      <c r="B9597"/>
    </row>
    <row r="9598" spans="2:2">
      <c r="B9598"/>
    </row>
    <row r="9599" spans="2:2">
      <c r="B9599"/>
    </row>
    <row r="9600" spans="2:2">
      <c r="B9600"/>
    </row>
    <row r="9601" spans="2:2">
      <c r="B9601"/>
    </row>
    <row r="9602" spans="2:2">
      <c r="B9602"/>
    </row>
    <row r="9603" spans="2:2">
      <c r="B9603"/>
    </row>
    <row r="9604" spans="2:2">
      <c r="B9604"/>
    </row>
    <row r="9605" spans="2:2">
      <c r="B9605"/>
    </row>
    <row r="9606" spans="2:2">
      <c r="B9606"/>
    </row>
    <row r="9607" spans="2:2">
      <c r="B9607"/>
    </row>
    <row r="9608" spans="2:2">
      <c r="B9608"/>
    </row>
    <row r="9609" spans="2:2">
      <c r="B9609"/>
    </row>
    <row r="9610" spans="2:2">
      <c r="B9610"/>
    </row>
    <row r="9611" spans="2:2">
      <c r="B9611"/>
    </row>
    <row r="9612" spans="2:2">
      <c r="B9612"/>
    </row>
    <row r="9613" spans="2:2">
      <c r="B9613"/>
    </row>
    <row r="9614" spans="2:2">
      <c r="B9614"/>
    </row>
    <row r="9615" spans="2:2">
      <c r="B9615"/>
    </row>
    <row r="9616" spans="2:2">
      <c r="B9616"/>
    </row>
    <row r="9617" spans="2:2">
      <c r="B9617"/>
    </row>
    <row r="9618" spans="2:2">
      <c r="B9618"/>
    </row>
    <row r="9619" spans="2:2">
      <c r="B9619"/>
    </row>
    <row r="9620" spans="2:2">
      <c r="B9620"/>
    </row>
    <row r="9621" spans="2:2">
      <c r="B9621"/>
    </row>
    <row r="9622" spans="2:2">
      <c r="B9622"/>
    </row>
    <row r="9623" spans="2:2">
      <c r="B9623"/>
    </row>
    <row r="9624" spans="2:2">
      <c r="B9624"/>
    </row>
    <row r="9625" spans="2:2">
      <c r="B9625"/>
    </row>
    <row r="9626" spans="2:2">
      <c r="B9626"/>
    </row>
    <row r="9627" spans="2:2">
      <c r="B9627"/>
    </row>
    <row r="9628" spans="2:2">
      <c r="B9628"/>
    </row>
    <row r="9629" spans="2:2">
      <c r="B9629"/>
    </row>
    <row r="9630" spans="2:2">
      <c r="B9630"/>
    </row>
    <row r="9631" spans="2:2">
      <c r="B9631"/>
    </row>
    <row r="9632" spans="2:2">
      <c r="B9632"/>
    </row>
    <row r="9633" spans="2:2">
      <c r="B9633"/>
    </row>
    <row r="9634" spans="2:2">
      <c r="B9634"/>
    </row>
    <row r="9635" spans="2:2">
      <c r="B9635"/>
    </row>
    <row r="9636" spans="2:2">
      <c r="B9636"/>
    </row>
    <row r="9637" spans="2:2">
      <c r="B9637"/>
    </row>
    <row r="9638" spans="2:2">
      <c r="B9638"/>
    </row>
    <row r="9639" spans="2:2">
      <c r="B9639"/>
    </row>
    <row r="9640" spans="2:2">
      <c r="B9640"/>
    </row>
    <row r="9641" spans="2:2">
      <c r="B9641"/>
    </row>
    <row r="9642" spans="2:2">
      <c r="B9642"/>
    </row>
    <row r="9643" spans="2:2">
      <c r="B9643"/>
    </row>
    <row r="9644" spans="2:2">
      <c r="B9644"/>
    </row>
    <row r="9645" spans="2:2">
      <c r="B9645"/>
    </row>
    <row r="9646" spans="2:2">
      <c r="B9646"/>
    </row>
    <row r="9647" spans="2:2">
      <c r="B9647"/>
    </row>
    <row r="9648" spans="2:2">
      <c r="B9648"/>
    </row>
    <row r="9649" spans="2:2">
      <c r="B9649"/>
    </row>
    <row r="9650" spans="2:2">
      <c r="B9650"/>
    </row>
    <row r="9651" spans="2:2">
      <c r="B9651"/>
    </row>
    <row r="9652" spans="2:2">
      <c r="B9652"/>
    </row>
    <row r="9653" spans="2:2">
      <c r="B9653"/>
    </row>
    <row r="9654" spans="2:2">
      <c r="B9654"/>
    </row>
    <row r="9655" spans="2:2">
      <c r="B9655"/>
    </row>
    <row r="9656" spans="2:2">
      <c r="B9656"/>
    </row>
    <row r="9657" spans="2:2">
      <c r="B9657"/>
    </row>
    <row r="9658" spans="2:2">
      <c r="B9658"/>
    </row>
    <row r="9659" spans="2:2">
      <c r="B9659"/>
    </row>
    <row r="9660" spans="2:2">
      <c r="B9660"/>
    </row>
    <row r="9661" spans="2:2">
      <c r="B9661"/>
    </row>
    <row r="9662" spans="2:2">
      <c r="B9662"/>
    </row>
    <row r="9663" spans="2:2">
      <c r="B9663"/>
    </row>
    <row r="9664" spans="2:2">
      <c r="B9664"/>
    </row>
    <row r="9665" spans="2:2">
      <c r="B9665"/>
    </row>
    <row r="9666" spans="2:2">
      <c r="B9666"/>
    </row>
    <row r="9667" spans="2:2">
      <c r="B9667"/>
    </row>
    <row r="9668" spans="2:2">
      <c r="B9668"/>
    </row>
    <row r="9669" spans="2:2">
      <c r="B9669"/>
    </row>
    <row r="9670" spans="2:2">
      <c r="B9670"/>
    </row>
    <row r="9671" spans="2:2">
      <c r="B9671"/>
    </row>
    <row r="9672" spans="2:2">
      <c r="B9672"/>
    </row>
    <row r="9673" spans="2:2">
      <c r="B9673"/>
    </row>
    <row r="9674" spans="2:2">
      <c r="B9674"/>
    </row>
    <row r="9675" spans="2:2">
      <c r="B9675"/>
    </row>
    <row r="9676" spans="2:2">
      <c r="B9676"/>
    </row>
    <row r="9677" spans="2:2">
      <c r="B9677"/>
    </row>
    <row r="9678" spans="2:2">
      <c r="B9678"/>
    </row>
    <row r="9679" spans="2:2">
      <c r="B9679"/>
    </row>
    <row r="9680" spans="2:2">
      <c r="B9680"/>
    </row>
    <row r="9681" spans="2:2">
      <c r="B9681"/>
    </row>
    <row r="9682" spans="2:2">
      <c r="B9682"/>
    </row>
    <row r="9683" spans="2:2">
      <c r="B9683"/>
    </row>
    <row r="9684" spans="2:2">
      <c r="B9684"/>
    </row>
    <row r="9685" spans="2:2">
      <c r="B9685"/>
    </row>
    <row r="9686" spans="2:2">
      <c r="B9686"/>
    </row>
    <row r="9687" spans="2:2">
      <c r="B9687"/>
    </row>
    <row r="9688" spans="2:2">
      <c r="B9688"/>
    </row>
    <row r="9689" spans="2:2">
      <c r="B9689"/>
    </row>
    <row r="9690" spans="2:2">
      <c r="B9690"/>
    </row>
    <row r="9691" spans="2:2">
      <c r="B9691"/>
    </row>
    <row r="9692" spans="2:2">
      <c r="B9692"/>
    </row>
    <row r="9693" spans="2:2">
      <c r="B9693"/>
    </row>
    <row r="9694" spans="2:2">
      <c r="B9694"/>
    </row>
    <row r="9695" spans="2:2">
      <c r="B9695"/>
    </row>
    <row r="9696" spans="2:2">
      <c r="B9696"/>
    </row>
    <row r="9697" spans="2:2">
      <c r="B9697"/>
    </row>
    <row r="9698" spans="2:2">
      <c r="B9698"/>
    </row>
    <row r="9699" spans="2:2">
      <c r="B9699"/>
    </row>
    <row r="9700" spans="2:2">
      <c r="B9700"/>
    </row>
    <row r="9701" spans="2:2">
      <c r="B9701"/>
    </row>
    <row r="9702" spans="2:2">
      <c r="B9702"/>
    </row>
    <row r="9703" spans="2:2">
      <c r="B9703"/>
    </row>
    <row r="9704" spans="2:2">
      <c r="B9704"/>
    </row>
    <row r="9705" spans="2:2">
      <c r="B9705"/>
    </row>
    <row r="9706" spans="2:2">
      <c r="B9706"/>
    </row>
    <row r="9707" spans="2:2">
      <c r="B9707"/>
    </row>
    <row r="9708" spans="2:2">
      <c r="B9708"/>
    </row>
    <row r="9709" spans="2:2">
      <c r="B9709"/>
    </row>
    <row r="9710" spans="2:2">
      <c r="B9710"/>
    </row>
    <row r="9711" spans="2:2">
      <c r="B9711"/>
    </row>
    <row r="9712" spans="2:2">
      <c r="B9712"/>
    </row>
    <row r="9713" spans="2:2">
      <c r="B9713"/>
    </row>
    <row r="9714" spans="2:2">
      <c r="B9714"/>
    </row>
    <row r="9715" spans="2:2">
      <c r="B9715"/>
    </row>
    <row r="9716" spans="2:2">
      <c r="B9716"/>
    </row>
    <row r="9717" spans="2:2">
      <c r="B9717"/>
    </row>
    <row r="9718" spans="2:2">
      <c r="B9718"/>
    </row>
    <row r="9719" spans="2:2">
      <c r="B9719"/>
    </row>
    <row r="9720" spans="2:2">
      <c r="B9720"/>
    </row>
    <row r="9721" spans="2:2">
      <c r="B9721"/>
    </row>
    <row r="9722" spans="2:2">
      <c r="B9722"/>
    </row>
    <row r="9723" spans="2:2">
      <c r="B9723"/>
    </row>
    <row r="9724" spans="2:2">
      <c r="B9724"/>
    </row>
    <row r="9725" spans="2:2">
      <c r="B9725"/>
    </row>
    <row r="9726" spans="2:2">
      <c r="B9726"/>
    </row>
    <row r="9727" spans="2:2">
      <c r="B9727"/>
    </row>
    <row r="9728" spans="2:2">
      <c r="B9728"/>
    </row>
    <row r="9729" spans="2:2">
      <c r="B9729"/>
    </row>
    <row r="9730" spans="2:2">
      <c r="B9730"/>
    </row>
    <row r="9731" spans="2:2">
      <c r="B9731"/>
    </row>
    <row r="9732" spans="2:2">
      <c r="B9732"/>
    </row>
    <row r="9733" spans="2:2">
      <c r="B9733"/>
    </row>
    <row r="9734" spans="2:2">
      <c r="B9734"/>
    </row>
    <row r="9735" spans="2:2">
      <c r="B9735"/>
    </row>
    <row r="9736" spans="2:2">
      <c r="B9736"/>
    </row>
    <row r="9737" spans="2:2">
      <c r="B9737"/>
    </row>
    <row r="9738" spans="2:2">
      <c r="B9738"/>
    </row>
    <row r="9739" spans="2:2">
      <c r="B9739"/>
    </row>
    <row r="9740" spans="2:2">
      <c r="B9740"/>
    </row>
    <row r="9741" spans="2:2">
      <c r="B9741"/>
    </row>
    <row r="9742" spans="2:2">
      <c r="B9742"/>
    </row>
    <row r="9743" spans="2:2">
      <c r="B9743"/>
    </row>
    <row r="9744" spans="2:2">
      <c r="B9744"/>
    </row>
    <row r="9745" spans="2:2">
      <c r="B9745"/>
    </row>
    <row r="9746" spans="2:2">
      <c r="B9746"/>
    </row>
    <row r="9747" spans="2:2">
      <c r="B9747"/>
    </row>
    <row r="9748" spans="2:2">
      <c r="B9748"/>
    </row>
    <row r="9749" spans="2:2">
      <c r="B9749"/>
    </row>
    <row r="9750" spans="2:2">
      <c r="B9750"/>
    </row>
    <row r="9751" spans="2:2">
      <c r="B9751"/>
    </row>
    <row r="9752" spans="2:2">
      <c r="B9752"/>
    </row>
    <row r="9753" spans="2:2">
      <c r="B9753"/>
    </row>
    <row r="9754" spans="2:2">
      <c r="B9754"/>
    </row>
    <row r="9755" spans="2:2">
      <c r="B9755"/>
    </row>
    <row r="9756" spans="2:2">
      <c r="B9756"/>
    </row>
    <row r="9757" spans="2:2">
      <c r="B9757"/>
    </row>
    <row r="9758" spans="2:2">
      <c r="B9758"/>
    </row>
    <row r="9759" spans="2:2">
      <c r="B9759"/>
    </row>
    <row r="9760" spans="2:2">
      <c r="B9760"/>
    </row>
    <row r="9761" spans="2:2">
      <c r="B9761"/>
    </row>
    <row r="9762" spans="2:2">
      <c r="B9762"/>
    </row>
    <row r="9763" spans="2:2">
      <c r="B9763"/>
    </row>
    <row r="9764" spans="2:2">
      <c r="B9764"/>
    </row>
    <row r="9765" spans="2:2">
      <c r="B9765"/>
    </row>
    <row r="9766" spans="2:2">
      <c r="B9766"/>
    </row>
    <row r="9767" spans="2:2">
      <c r="B9767"/>
    </row>
    <row r="9768" spans="2:2">
      <c r="B9768"/>
    </row>
    <row r="9769" spans="2:2">
      <c r="B9769"/>
    </row>
    <row r="9770" spans="2:2">
      <c r="B9770"/>
    </row>
    <row r="9771" spans="2:2">
      <c r="B9771"/>
    </row>
    <row r="9772" spans="2:2">
      <c r="B9772"/>
    </row>
    <row r="9773" spans="2:2">
      <c r="B9773"/>
    </row>
    <row r="9774" spans="2:2">
      <c r="B9774"/>
    </row>
    <row r="9775" spans="2:2">
      <c r="B9775"/>
    </row>
    <row r="9776" spans="2:2">
      <c r="B9776"/>
    </row>
    <row r="9777" spans="2:2">
      <c r="B9777"/>
    </row>
    <row r="9778" spans="2:2">
      <c r="B9778"/>
    </row>
    <row r="9779" spans="2:2">
      <c r="B9779"/>
    </row>
    <row r="9780" spans="2:2">
      <c r="B9780"/>
    </row>
    <row r="9781" spans="2:2">
      <c r="B9781"/>
    </row>
    <row r="9782" spans="2:2">
      <c r="B9782"/>
    </row>
    <row r="9783" spans="2:2">
      <c r="B9783"/>
    </row>
    <row r="9784" spans="2:2">
      <c r="B9784"/>
    </row>
    <row r="9785" spans="2:2">
      <c r="B9785"/>
    </row>
    <row r="9786" spans="2:2">
      <c r="B9786"/>
    </row>
    <row r="9787" spans="2:2">
      <c r="B9787"/>
    </row>
    <row r="9788" spans="2:2">
      <c r="B9788"/>
    </row>
    <row r="9789" spans="2:2">
      <c r="B9789"/>
    </row>
    <row r="9790" spans="2:2">
      <c r="B9790"/>
    </row>
    <row r="9791" spans="2:2">
      <c r="B9791"/>
    </row>
    <row r="9792" spans="2:2">
      <c r="B9792"/>
    </row>
    <row r="9793" spans="2:2">
      <c r="B9793"/>
    </row>
    <row r="9794" spans="2:2">
      <c r="B9794"/>
    </row>
    <row r="9795" spans="2:2">
      <c r="B9795"/>
    </row>
    <row r="9796" spans="2:2">
      <c r="B9796"/>
    </row>
    <row r="9797" spans="2:2">
      <c r="B9797"/>
    </row>
    <row r="9798" spans="2:2">
      <c r="B9798"/>
    </row>
    <row r="9799" spans="2:2">
      <c r="B9799"/>
    </row>
    <row r="9800" spans="2:2">
      <c r="B9800"/>
    </row>
    <row r="9801" spans="2:2">
      <c r="B9801"/>
    </row>
    <row r="9802" spans="2:2">
      <c r="B9802"/>
    </row>
    <row r="9803" spans="2:2">
      <c r="B9803"/>
    </row>
    <row r="9804" spans="2:2">
      <c r="B9804"/>
    </row>
    <row r="9805" spans="2:2">
      <c r="B9805"/>
    </row>
    <row r="9806" spans="2:2">
      <c r="B9806"/>
    </row>
    <row r="9807" spans="2:2">
      <c r="B9807"/>
    </row>
    <row r="9808" spans="2:2">
      <c r="B9808"/>
    </row>
    <row r="9809" spans="2:2">
      <c r="B9809"/>
    </row>
    <row r="9810" spans="2:2">
      <c r="B9810"/>
    </row>
    <row r="9811" spans="2:2">
      <c r="B9811"/>
    </row>
    <row r="9812" spans="2:2">
      <c r="B9812"/>
    </row>
    <row r="9813" spans="2:2">
      <c r="B9813"/>
    </row>
    <row r="9814" spans="2:2">
      <c r="B9814"/>
    </row>
    <row r="9815" spans="2:2">
      <c r="B9815"/>
    </row>
    <row r="9816" spans="2:2">
      <c r="B9816"/>
    </row>
    <row r="9817" spans="2:2">
      <c r="B9817"/>
    </row>
    <row r="9818" spans="2:2">
      <c r="B9818"/>
    </row>
    <row r="9819" spans="2:2">
      <c r="B9819"/>
    </row>
    <row r="9820" spans="2:2">
      <c r="B9820"/>
    </row>
    <row r="9821" spans="2:2">
      <c r="B9821"/>
    </row>
    <row r="9822" spans="2:2">
      <c r="B9822"/>
    </row>
    <row r="9823" spans="2:2">
      <c r="B9823"/>
    </row>
    <row r="9824" spans="2:2">
      <c r="B9824"/>
    </row>
    <row r="9825" spans="2:2">
      <c r="B9825"/>
    </row>
    <row r="9826" spans="2:2">
      <c r="B9826"/>
    </row>
    <row r="9827" spans="2:2">
      <c r="B9827"/>
    </row>
    <row r="9828" spans="2:2">
      <c r="B9828"/>
    </row>
    <row r="9829" spans="2:2">
      <c r="B9829"/>
    </row>
    <row r="9830" spans="2:2">
      <c r="B9830"/>
    </row>
    <row r="9831" spans="2:2">
      <c r="B9831"/>
    </row>
    <row r="9832" spans="2:2">
      <c r="B9832"/>
    </row>
    <row r="9833" spans="2:2">
      <c r="B9833"/>
    </row>
    <row r="9834" spans="2:2">
      <c r="B9834"/>
    </row>
    <row r="9835" spans="2:2">
      <c r="B9835"/>
    </row>
    <row r="9836" spans="2:2">
      <c r="B9836"/>
    </row>
    <row r="9837" spans="2:2">
      <c r="B9837"/>
    </row>
    <row r="9838" spans="2:2">
      <c r="B9838"/>
    </row>
    <row r="9839" spans="2:2">
      <c r="B9839"/>
    </row>
    <row r="9840" spans="2:2">
      <c r="B9840"/>
    </row>
    <row r="9841" spans="2:2">
      <c r="B9841"/>
    </row>
    <row r="9842" spans="2:2">
      <c r="B9842"/>
    </row>
    <row r="9843" spans="2:2">
      <c r="B9843"/>
    </row>
    <row r="9844" spans="2:2">
      <c r="B9844"/>
    </row>
    <row r="9845" spans="2:2">
      <c r="B9845"/>
    </row>
    <row r="9846" spans="2:2">
      <c r="B9846"/>
    </row>
    <row r="9847" spans="2:2">
      <c r="B9847"/>
    </row>
    <row r="9848" spans="2:2">
      <c r="B9848"/>
    </row>
    <row r="9849" spans="2:2">
      <c r="B9849"/>
    </row>
    <row r="9850" spans="2:2">
      <c r="B9850"/>
    </row>
    <row r="9851" spans="2:2">
      <c r="B9851"/>
    </row>
    <row r="9852" spans="2:2">
      <c r="B9852"/>
    </row>
    <row r="9853" spans="2:2">
      <c r="B9853"/>
    </row>
    <row r="9854" spans="2:2">
      <c r="B9854"/>
    </row>
    <row r="9855" spans="2:2">
      <c r="B9855"/>
    </row>
    <row r="9856" spans="2:2">
      <c r="B9856"/>
    </row>
    <row r="9857" spans="2:2">
      <c r="B9857"/>
    </row>
    <row r="9858" spans="2:2">
      <c r="B9858"/>
    </row>
    <row r="9859" spans="2:2">
      <c r="B9859"/>
    </row>
    <row r="9860" spans="2:2">
      <c r="B9860"/>
    </row>
    <row r="9861" spans="2:2">
      <c r="B9861"/>
    </row>
    <row r="9862" spans="2:2">
      <c r="B9862"/>
    </row>
    <row r="9863" spans="2:2">
      <c r="B9863"/>
    </row>
    <row r="9864" spans="2:2">
      <c r="B9864"/>
    </row>
    <row r="9865" spans="2:2">
      <c r="B9865"/>
    </row>
    <row r="9866" spans="2:2">
      <c r="B9866"/>
    </row>
    <row r="9867" spans="2:2">
      <c r="B9867"/>
    </row>
    <row r="9868" spans="2:2">
      <c r="B9868"/>
    </row>
    <row r="9869" spans="2:2">
      <c r="B9869"/>
    </row>
    <row r="9870" spans="2:2">
      <c r="B9870"/>
    </row>
    <row r="9871" spans="2:2">
      <c r="B9871"/>
    </row>
    <row r="9872" spans="2:2">
      <c r="B9872"/>
    </row>
    <row r="9873" spans="2:2">
      <c r="B9873"/>
    </row>
    <row r="9874" spans="2:2">
      <c r="B9874"/>
    </row>
    <row r="9875" spans="2:2">
      <c r="B9875"/>
    </row>
    <row r="9876" spans="2:2">
      <c r="B9876"/>
    </row>
    <row r="9877" spans="2:2">
      <c r="B9877"/>
    </row>
    <row r="9878" spans="2:2">
      <c r="B9878"/>
    </row>
    <row r="9879" spans="2:2">
      <c r="B9879"/>
    </row>
    <row r="9880" spans="2:2">
      <c r="B9880"/>
    </row>
    <row r="9881" spans="2:2">
      <c r="B9881"/>
    </row>
    <row r="9882" spans="2:2">
      <c r="B9882"/>
    </row>
    <row r="9883" spans="2:2">
      <c r="B9883"/>
    </row>
    <row r="9884" spans="2:2">
      <c r="B9884"/>
    </row>
    <row r="9885" spans="2:2">
      <c r="B9885"/>
    </row>
    <row r="9886" spans="2:2">
      <c r="B9886"/>
    </row>
    <row r="9887" spans="2:2">
      <c r="B9887"/>
    </row>
    <row r="9888" spans="2:2">
      <c r="B9888"/>
    </row>
    <row r="9889" spans="2:2">
      <c r="B9889"/>
    </row>
    <row r="9890" spans="2:2">
      <c r="B9890"/>
    </row>
    <row r="9891" spans="2:2">
      <c r="B9891"/>
    </row>
    <row r="9892" spans="2:2">
      <c r="B9892"/>
    </row>
    <row r="9893" spans="2:2">
      <c r="B9893"/>
    </row>
    <row r="9894" spans="2:2">
      <c r="B9894"/>
    </row>
    <row r="9895" spans="2:2">
      <c r="B9895"/>
    </row>
    <row r="9896" spans="2:2">
      <c r="B9896"/>
    </row>
    <row r="9897" spans="2:2">
      <c r="B9897"/>
    </row>
    <row r="9898" spans="2:2">
      <c r="B9898"/>
    </row>
    <row r="9899" spans="2:2">
      <c r="B9899"/>
    </row>
    <row r="9900" spans="2:2">
      <c r="B9900"/>
    </row>
    <row r="9901" spans="2:2">
      <c r="B9901"/>
    </row>
    <row r="9902" spans="2:2">
      <c r="B9902"/>
    </row>
    <row r="9903" spans="2:2">
      <c r="B9903"/>
    </row>
    <row r="9904" spans="2:2">
      <c r="B9904"/>
    </row>
    <row r="9905" spans="2:2">
      <c r="B9905"/>
    </row>
    <row r="9906" spans="2:2">
      <c r="B9906"/>
    </row>
    <row r="9907" spans="2:2">
      <c r="B9907"/>
    </row>
    <row r="9908" spans="2:2">
      <c r="B9908"/>
    </row>
    <row r="9909" spans="2:2">
      <c r="B9909"/>
    </row>
    <row r="9910" spans="2:2">
      <c r="B9910"/>
    </row>
    <row r="9911" spans="2:2">
      <c r="B9911"/>
    </row>
    <row r="9912" spans="2:2">
      <c r="B9912"/>
    </row>
    <row r="9913" spans="2:2">
      <c r="B9913"/>
    </row>
    <row r="9914" spans="2:2">
      <c r="B9914"/>
    </row>
    <row r="9915" spans="2:2">
      <c r="B9915"/>
    </row>
    <row r="9916" spans="2:2">
      <c r="B9916"/>
    </row>
    <row r="9917" spans="2:2">
      <c r="B9917"/>
    </row>
    <row r="9918" spans="2:2">
      <c r="B9918"/>
    </row>
    <row r="9919" spans="2:2">
      <c r="B9919"/>
    </row>
    <row r="9920" spans="2:2">
      <c r="B9920"/>
    </row>
    <row r="9921" spans="2:2">
      <c r="B9921"/>
    </row>
    <row r="9922" spans="2:2">
      <c r="B9922"/>
    </row>
    <row r="9923" spans="2:2">
      <c r="B9923"/>
    </row>
    <row r="9924" spans="2:2">
      <c r="B9924"/>
    </row>
    <row r="9925" spans="2:2">
      <c r="B9925"/>
    </row>
    <row r="9926" spans="2:2">
      <c r="B9926"/>
    </row>
    <row r="9927" spans="2:2">
      <c r="B9927"/>
    </row>
    <row r="9928" spans="2:2">
      <c r="B9928"/>
    </row>
    <row r="9929" spans="2:2">
      <c r="B9929"/>
    </row>
    <row r="9930" spans="2:2">
      <c r="B9930"/>
    </row>
    <row r="9931" spans="2:2">
      <c r="B9931"/>
    </row>
    <row r="9932" spans="2:2">
      <c r="B9932"/>
    </row>
    <row r="9933" spans="2:2">
      <c r="B9933"/>
    </row>
    <row r="9934" spans="2:2">
      <c r="B9934"/>
    </row>
    <row r="9935" spans="2:2">
      <c r="B9935"/>
    </row>
    <row r="9936" spans="2:2">
      <c r="B9936"/>
    </row>
    <row r="9937" spans="2:2">
      <c r="B9937"/>
    </row>
    <row r="9938" spans="2:2">
      <c r="B9938"/>
    </row>
    <row r="9939" spans="2:2">
      <c r="B9939"/>
    </row>
    <row r="9940" spans="2:2">
      <c r="B9940"/>
    </row>
    <row r="9941" spans="2:2">
      <c r="B9941"/>
    </row>
    <row r="9942" spans="2:2">
      <c r="B9942"/>
    </row>
    <row r="9943" spans="2:2">
      <c r="B9943"/>
    </row>
    <row r="9944" spans="2:2">
      <c r="B9944"/>
    </row>
    <row r="9945" spans="2:2">
      <c r="B9945"/>
    </row>
    <row r="9946" spans="2:2">
      <c r="B9946"/>
    </row>
    <row r="9947" spans="2:2">
      <c r="B9947"/>
    </row>
    <row r="9948" spans="2:2">
      <c r="B9948"/>
    </row>
    <row r="9949" spans="2:2">
      <c r="B9949"/>
    </row>
    <row r="9950" spans="2:2">
      <c r="B9950"/>
    </row>
    <row r="9951" spans="2:2">
      <c r="B9951"/>
    </row>
    <row r="9952" spans="2:2">
      <c r="B9952"/>
    </row>
    <row r="9953" spans="2:2">
      <c r="B9953"/>
    </row>
    <row r="9954" spans="2:2">
      <c r="B9954"/>
    </row>
    <row r="9955" spans="2:2">
      <c r="B9955"/>
    </row>
    <row r="9956" spans="2:2">
      <c r="B9956"/>
    </row>
    <row r="9957" spans="2:2">
      <c r="B9957"/>
    </row>
    <row r="9958" spans="2:2">
      <c r="B9958"/>
    </row>
    <row r="9959" spans="2:2">
      <c r="B9959"/>
    </row>
    <row r="9960" spans="2:2">
      <c r="B9960"/>
    </row>
    <row r="9961" spans="2:2">
      <c r="B9961"/>
    </row>
    <row r="9962" spans="2:2">
      <c r="B9962"/>
    </row>
    <row r="9963" spans="2:2">
      <c r="B9963"/>
    </row>
    <row r="9964" spans="2:2">
      <c r="B9964"/>
    </row>
    <row r="9965" spans="2:2">
      <c r="B9965"/>
    </row>
    <row r="9966" spans="2:2">
      <c r="B9966"/>
    </row>
    <row r="9967" spans="2:2">
      <c r="B9967"/>
    </row>
    <row r="9968" spans="2:2">
      <c r="B9968"/>
    </row>
    <row r="9969" spans="2:2">
      <c r="B9969"/>
    </row>
    <row r="9970" spans="2:2">
      <c r="B9970"/>
    </row>
    <row r="9971" spans="2:2">
      <c r="B9971"/>
    </row>
    <row r="9972" spans="2:2">
      <c r="B9972"/>
    </row>
    <row r="9973" spans="2:2">
      <c r="B9973"/>
    </row>
    <row r="9974" spans="2:2">
      <c r="B9974"/>
    </row>
    <row r="9975" spans="2:2">
      <c r="B9975"/>
    </row>
    <row r="9976" spans="2:2">
      <c r="B9976"/>
    </row>
    <row r="9977" spans="2:2">
      <c r="B9977"/>
    </row>
    <row r="9978" spans="2:2">
      <c r="B9978"/>
    </row>
    <row r="9979" spans="2:2">
      <c r="B9979"/>
    </row>
    <row r="9980" spans="2:2">
      <c r="B9980"/>
    </row>
    <row r="9981" spans="2:2">
      <c r="B9981"/>
    </row>
    <row r="9982" spans="2:2">
      <c r="B9982"/>
    </row>
    <row r="9983" spans="2:2">
      <c r="B9983"/>
    </row>
    <row r="9984" spans="2:2">
      <c r="B9984"/>
    </row>
    <row r="9985" spans="2:2">
      <c r="B9985"/>
    </row>
    <row r="9986" spans="2:2">
      <c r="B9986"/>
    </row>
    <row r="9987" spans="2:2">
      <c r="B9987"/>
    </row>
    <row r="9988" spans="2:2">
      <c r="B9988"/>
    </row>
    <row r="9989" spans="2:2">
      <c r="B9989"/>
    </row>
    <row r="9990" spans="2:2">
      <c r="B9990"/>
    </row>
    <row r="9991" spans="2:2">
      <c r="B9991"/>
    </row>
    <row r="9992" spans="2:2">
      <c r="B9992"/>
    </row>
    <row r="9993" spans="2:2">
      <c r="B9993"/>
    </row>
    <row r="9994" spans="2:2">
      <c r="B9994"/>
    </row>
    <row r="9995" spans="2:2">
      <c r="B9995"/>
    </row>
    <row r="9996" spans="2:2">
      <c r="B9996"/>
    </row>
    <row r="9997" spans="2:2">
      <c r="B9997"/>
    </row>
    <row r="9998" spans="2:2">
      <c r="B9998"/>
    </row>
    <row r="9999" spans="2:2">
      <c r="B9999"/>
    </row>
    <row r="10000" spans="2:2">
      <c r="B10000"/>
    </row>
    <row r="10001" spans="2:2">
      <c r="B10001"/>
    </row>
    <row r="10002" spans="2:2">
      <c r="B10002"/>
    </row>
    <row r="10003" spans="2:2">
      <c r="B10003"/>
    </row>
    <row r="10004" spans="2:2">
      <c r="B10004"/>
    </row>
    <row r="10005" spans="2:2">
      <c r="B10005"/>
    </row>
    <row r="10006" spans="2:2">
      <c r="B10006"/>
    </row>
    <row r="10007" spans="2:2">
      <c r="B10007"/>
    </row>
    <row r="10008" spans="2:2">
      <c r="B10008"/>
    </row>
    <row r="10009" spans="2:2">
      <c r="B10009"/>
    </row>
    <row r="10010" spans="2:2">
      <c r="B10010"/>
    </row>
    <row r="10011" spans="2:2">
      <c r="B10011"/>
    </row>
    <row r="10012" spans="2:2">
      <c r="B10012"/>
    </row>
    <row r="10013" spans="2:2">
      <c r="B10013"/>
    </row>
    <row r="10014" spans="2:2">
      <c r="B10014"/>
    </row>
    <row r="10015" spans="2:2">
      <c r="B10015"/>
    </row>
    <row r="10016" spans="2:2">
      <c r="B10016"/>
    </row>
    <row r="10017" spans="2:2">
      <c r="B10017"/>
    </row>
    <row r="10018" spans="2:2">
      <c r="B10018"/>
    </row>
    <row r="10019" spans="2:2">
      <c r="B10019"/>
    </row>
    <row r="10020" spans="2:2">
      <c r="B10020"/>
    </row>
    <row r="10021" spans="2:2">
      <c r="B10021"/>
    </row>
    <row r="10022" spans="2:2">
      <c r="B10022"/>
    </row>
    <row r="10023" spans="2:2">
      <c r="B10023"/>
    </row>
    <row r="10024" spans="2:2">
      <c r="B10024"/>
    </row>
    <row r="10025" spans="2:2">
      <c r="B10025"/>
    </row>
    <row r="10026" spans="2:2">
      <c r="B10026"/>
    </row>
    <row r="10027" spans="2:2">
      <c r="B10027"/>
    </row>
    <row r="10028" spans="2:2">
      <c r="B10028"/>
    </row>
    <row r="10029" spans="2:2">
      <c r="B10029"/>
    </row>
    <row r="10030" spans="2:2">
      <c r="B10030"/>
    </row>
    <row r="10031" spans="2:2">
      <c r="B10031"/>
    </row>
    <row r="10032" spans="2:2">
      <c r="B10032"/>
    </row>
    <row r="10033" spans="2:2">
      <c r="B10033"/>
    </row>
    <row r="10034" spans="2:2">
      <c r="B10034"/>
    </row>
    <row r="10035" spans="2:2">
      <c r="B10035"/>
    </row>
    <row r="10036" spans="2:2">
      <c r="B10036"/>
    </row>
    <row r="10037" spans="2:2">
      <c r="B10037"/>
    </row>
    <row r="10038" spans="2:2">
      <c r="B10038"/>
    </row>
    <row r="10039" spans="2:2">
      <c r="B10039"/>
    </row>
    <row r="10040" spans="2:2">
      <c r="B10040"/>
    </row>
    <row r="10041" spans="2:2">
      <c r="B10041"/>
    </row>
    <row r="10042" spans="2:2">
      <c r="B10042"/>
    </row>
    <row r="10043" spans="2:2">
      <c r="B10043"/>
    </row>
    <row r="10044" spans="2:2">
      <c r="B10044"/>
    </row>
    <row r="10045" spans="2:2">
      <c r="B10045"/>
    </row>
    <row r="10046" spans="2:2">
      <c r="B10046"/>
    </row>
    <row r="10047" spans="2:2">
      <c r="B10047"/>
    </row>
    <row r="10048" spans="2:2">
      <c r="B10048"/>
    </row>
    <row r="10049" spans="2:2">
      <c r="B10049"/>
    </row>
    <row r="10050" spans="2:2">
      <c r="B10050"/>
    </row>
    <row r="10051" spans="2:2">
      <c r="B10051"/>
    </row>
    <row r="10052" spans="2:2">
      <c r="B10052"/>
    </row>
    <row r="10053" spans="2:2">
      <c r="B10053"/>
    </row>
    <row r="10054" spans="2:2">
      <c r="B10054"/>
    </row>
    <row r="10055" spans="2:2">
      <c r="B10055"/>
    </row>
    <row r="10056" spans="2:2">
      <c r="B10056"/>
    </row>
    <row r="10057" spans="2:2">
      <c r="B10057"/>
    </row>
    <row r="10058" spans="2:2">
      <c r="B10058"/>
    </row>
    <row r="10059" spans="2:2">
      <c r="B10059"/>
    </row>
    <row r="10060" spans="2:2">
      <c r="B10060"/>
    </row>
    <row r="10061" spans="2:2">
      <c r="B10061"/>
    </row>
    <row r="10062" spans="2:2">
      <c r="B10062"/>
    </row>
    <row r="10063" spans="2:2">
      <c r="B10063"/>
    </row>
    <row r="10064" spans="2:2">
      <c r="B10064"/>
    </row>
    <row r="10065" spans="2:2">
      <c r="B10065"/>
    </row>
    <row r="10066" spans="2:2">
      <c r="B10066"/>
    </row>
    <row r="10067" spans="2:2">
      <c r="B10067"/>
    </row>
    <row r="10068" spans="2:2">
      <c r="B10068"/>
    </row>
    <row r="10069" spans="2:2">
      <c r="B10069"/>
    </row>
    <row r="10070" spans="2:2">
      <c r="B10070"/>
    </row>
    <row r="10071" spans="2:2">
      <c r="B10071"/>
    </row>
    <row r="10072" spans="2:2">
      <c r="B10072"/>
    </row>
    <row r="10073" spans="2:2">
      <c r="B10073"/>
    </row>
    <row r="10074" spans="2:2">
      <c r="B10074"/>
    </row>
    <row r="10075" spans="2:2">
      <c r="B10075"/>
    </row>
    <row r="10076" spans="2:2">
      <c r="B10076"/>
    </row>
    <row r="10077" spans="2:2">
      <c r="B10077"/>
    </row>
    <row r="10078" spans="2:2">
      <c r="B10078"/>
    </row>
    <row r="10079" spans="2:2">
      <c r="B10079"/>
    </row>
    <row r="10080" spans="2:2">
      <c r="B10080"/>
    </row>
    <row r="10081" spans="2:2">
      <c r="B10081"/>
    </row>
    <row r="10082" spans="2:2">
      <c r="B10082"/>
    </row>
    <row r="10083" spans="2:2">
      <c r="B10083"/>
    </row>
    <row r="10084" spans="2:2">
      <c r="B10084"/>
    </row>
    <row r="10085" spans="2:2">
      <c r="B10085"/>
    </row>
    <row r="10086" spans="2:2">
      <c r="B10086"/>
    </row>
    <row r="10087" spans="2:2">
      <c r="B10087"/>
    </row>
    <row r="10088" spans="2:2">
      <c r="B10088"/>
    </row>
    <row r="10089" spans="2:2">
      <c r="B10089"/>
    </row>
    <row r="10090" spans="2:2">
      <c r="B10090"/>
    </row>
    <row r="10091" spans="2:2">
      <c r="B10091"/>
    </row>
    <row r="10092" spans="2:2">
      <c r="B10092"/>
    </row>
    <row r="10093" spans="2:2">
      <c r="B10093"/>
    </row>
    <row r="10094" spans="2:2">
      <c r="B10094"/>
    </row>
    <row r="10095" spans="2:2">
      <c r="B10095"/>
    </row>
    <row r="10096" spans="2:2">
      <c r="B10096"/>
    </row>
    <row r="10097" spans="2:2">
      <c r="B10097"/>
    </row>
    <row r="10098" spans="2:2">
      <c r="B10098"/>
    </row>
    <row r="10099" spans="2:2">
      <c r="B10099"/>
    </row>
    <row r="10100" spans="2:2">
      <c r="B10100"/>
    </row>
    <row r="10101" spans="2:2">
      <c r="B10101"/>
    </row>
    <row r="10102" spans="2:2">
      <c r="B10102"/>
    </row>
    <row r="10103" spans="2:2">
      <c r="B10103"/>
    </row>
    <row r="10104" spans="2:2">
      <c r="B10104"/>
    </row>
    <row r="10105" spans="2:2">
      <c r="B10105"/>
    </row>
    <row r="10106" spans="2:2">
      <c r="B10106"/>
    </row>
    <row r="10107" spans="2:2">
      <c r="B10107"/>
    </row>
    <row r="10108" spans="2:2">
      <c r="B10108"/>
    </row>
    <row r="10109" spans="2:2">
      <c r="B10109"/>
    </row>
    <row r="10110" spans="2:2">
      <c r="B10110"/>
    </row>
    <row r="10111" spans="2:2">
      <c r="B10111"/>
    </row>
    <row r="10112" spans="2:2">
      <c r="B10112"/>
    </row>
    <row r="10113" spans="2:2">
      <c r="B10113"/>
    </row>
    <row r="10114" spans="2:2">
      <c r="B10114"/>
    </row>
    <row r="10115" spans="2:2">
      <c r="B10115"/>
    </row>
    <row r="10116" spans="2:2">
      <c r="B10116"/>
    </row>
    <row r="10117" spans="2:2">
      <c r="B10117"/>
    </row>
    <row r="10118" spans="2:2">
      <c r="B10118"/>
    </row>
    <row r="10119" spans="2:2">
      <c r="B10119"/>
    </row>
    <row r="10120" spans="2:2">
      <c r="B10120"/>
    </row>
    <row r="10121" spans="2:2">
      <c r="B10121"/>
    </row>
    <row r="10122" spans="2:2">
      <c r="B10122"/>
    </row>
    <row r="10123" spans="2:2">
      <c r="B10123"/>
    </row>
    <row r="10124" spans="2:2">
      <c r="B10124"/>
    </row>
    <row r="10125" spans="2:2">
      <c r="B10125"/>
    </row>
    <row r="10126" spans="2:2">
      <c r="B10126"/>
    </row>
    <row r="10127" spans="2:2">
      <c r="B10127"/>
    </row>
    <row r="10128" spans="2:2">
      <c r="B10128"/>
    </row>
    <row r="10129" spans="2:2">
      <c r="B10129"/>
    </row>
    <row r="10130" spans="2:2">
      <c r="B10130"/>
    </row>
    <row r="10131" spans="2:2">
      <c r="B10131"/>
    </row>
    <row r="10132" spans="2:2">
      <c r="B10132"/>
    </row>
    <row r="10133" spans="2:2">
      <c r="B10133"/>
    </row>
    <row r="10134" spans="2:2">
      <c r="B10134"/>
    </row>
    <row r="10135" spans="2:2">
      <c r="B10135"/>
    </row>
    <row r="10136" spans="2:2">
      <c r="B10136"/>
    </row>
    <row r="10137" spans="2:2">
      <c r="B10137"/>
    </row>
    <row r="10138" spans="2:2">
      <c r="B10138"/>
    </row>
    <row r="10139" spans="2:2">
      <c r="B10139"/>
    </row>
    <row r="10140" spans="2:2">
      <c r="B10140"/>
    </row>
    <row r="10141" spans="2:2">
      <c r="B10141"/>
    </row>
    <row r="10142" spans="2:2">
      <c r="B10142"/>
    </row>
    <row r="10143" spans="2:2">
      <c r="B10143"/>
    </row>
    <row r="10144" spans="2:2">
      <c r="B10144"/>
    </row>
    <row r="10145" spans="2:2">
      <c r="B10145"/>
    </row>
    <row r="10146" spans="2:2">
      <c r="B10146"/>
    </row>
    <row r="10147" spans="2:2">
      <c r="B10147"/>
    </row>
    <row r="10148" spans="2:2">
      <c r="B10148"/>
    </row>
    <row r="10149" spans="2:2">
      <c r="B10149"/>
    </row>
    <row r="10150" spans="2:2">
      <c r="B10150"/>
    </row>
    <row r="10151" spans="2:2">
      <c r="B10151"/>
    </row>
    <row r="10152" spans="2:2">
      <c r="B10152"/>
    </row>
    <row r="10153" spans="2:2">
      <c r="B10153"/>
    </row>
    <row r="10154" spans="2:2">
      <c r="B10154"/>
    </row>
    <row r="10155" spans="2:2">
      <c r="B10155"/>
    </row>
    <row r="10156" spans="2:2">
      <c r="B10156"/>
    </row>
    <row r="10157" spans="2:2">
      <c r="B10157"/>
    </row>
    <row r="10158" spans="2:2">
      <c r="B10158"/>
    </row>
    <row r="10159" spans="2:2">
      <c r="B10159"/>
    </row>
    <row r="10160" spans="2:2">
      <c r="B10160"/>
    </row>
    <row r="10161" spans="2:2">
      <c r="B10161"/>
    </row>
    <row r="10162" spans="2:2">
      <c r="B10162"/>
    </row>
    <row r="10163" spans="2:2">
      <c r="B10163"/>
    </row>
    <row r="10164" spans="2:2">
      <c r="B10164"/>
    </row>
    <row r="10165" spans="2:2">
      <c r="B10165"/>
    </row>
    <row r="10166" spans="2:2">
      <c r="B10166"/>
    </row>
    <row r="10167" spans="2:2">
      <c r="B10167"/>
    </row>
    <row r="10168" spans="2:2">
      <c r="B10168"/>
    </row>
    <row r="10169" spans="2:2">
      <c r="B10169"/>
    </row>
    <row r="10170" spans="2:2">
      <c r="B10170"/>
    </row>
    <row r="10171" spans="2:2">
      <c r="B10171"/>
    </row>
    <row r="10172" spans="2:2">
      <c r="B10172"/>
    </row>
    <row r="10173" spans="2:2">
      <c r="B10173"/>
    </row>
    <row r="10174" spans="2:2">
      <c r="B10174"/>
    </row>
    <row r="10175" spans="2:2">
      <c r="B10175"/>
    </row>
    <row r="10176" spans="2:2">
      <c r="B10176"/>
    </row>
    <row r="10177" spans="2:2">
      <c r="B10177"/>
    </row>
    <row r="10178" spans="2:2">
      <c r="B10178"/>
    </row>
    <row r="10179" spans="2:2">
      <c r="B10179"/>
    </row>
    <row r="10180" spans="2:2">
      <c r="B10180"/>
    </row>
    <row r="10181" spans="2:2">
      <c r="B10181"/>
    </row>
    <row r="10182" spans="2:2">
      <c r="B10182"/>
    </row>
    <row r="10183" spans="2:2">
      <c r="B10183"/>
    </row>
    <row r="10184" spans="2:2">
      <c r="B10184"/>
    </row>
    <row r="10185" spans="2:2">
      <c r="B10185"/>
    </row>
    <row r="10186" spans="2:2">
      <c r="B10186"/>
    </row>
    <row r="10187" spans="2:2">
      <c r="B10187"/>
    </row>
    <row r="10188" spans="2:2">
      <c r="B10188"/>
    </row>
    <row r="10189" spans="2:2">
      <c r="B10189"/>
    </row>
    <row r="10190" spans="2:2">
      <c r="B10190"/>
    </row>
    <row r="10191" spans="2:2">
      <c r="B10191"/>
    </row>
    <row r="10192" spans="2:2">
      <c r="B10192"/>
    </row>
    <row r="10193" spans="2:2">
      <c r="B10193"/>
    </row>
    <row r="10194" spans="2:2">
      <c r="B10194"/>
    </row>
    <row r="10195" spans="2:2">
      <c r="B10195"/>
    </row>
    <row r="10196" spans="2:2">
      <c r="B10196"/>
    </row>
    <row r="10197" spans="2:2">
      <c r="B10197"/>
    </row>
    <row r="10198" spans="2:2">
      <c r="B10198"/>
    </row>
    <row r="10199" spans="2:2">
      <c r="B10199"/>
    </row>
    <row r="10200" spans="2:2">
      <c r="B10200"/>
    </row>
    <row r="10201" spans="2:2">
      <c r="B10201"/>
    </row>
    <row r="10202" spans="2:2">
      <c r="B10202"/>
    </row>
    <row r="10203" spans="2:2">
      <c r="B10203"/>
    </row>
    <row r="10204" spans="2:2">
      <c r="B10204"/>
    </row>
    <row r="10205" spans="2:2">
      <c r="B10205"/>
    </row>
    <row r="10206" spans="2:2">
      <c r="B10206"/>
    </row>
    <row r="10207" spans="2:2">
      <c r="B10207"/>
    </row>
    <row r="10208" spans="2:2">
      <c r="B10208"/>
    </row>
    <row r="10209" spans="2:2">
      <c r="B10209"/>
    </row>
    <row r="10210" spans="2:2">
      <c r="B10210"/>
    </row>
    <row r="10211" spans="2:2">
      <c r="B10211"/>
    </row>
    <row r="10212" spans="2:2">
      <c r="B10212"/>
    </row>
    <row r="10213" spans="2:2">
      <c r="B10213"/>
    </row>
    <row r="10214" spans="2:2">
      <c r="B10214"/>
    </row>
    <row r="10215" spans="2:2">
      <c r="B10215"/>
    </row>
    <row r="10216" spans="2:2">
      <c r="B10216"/>
    </row>
    <row r="10217" spans="2:2">
      <c r="B10217"/>
    </row>
    <row r="10218" spans="2:2">
      <c r="B10218"/>
    </row>
    <row r="10219" spans="2:2">
      <c r="B10219"/>
    </row>
    <row r="10220" spans="2:2">
      <c r="B10220"/>
    </row>
    <row r="10221" spans="2:2">
      <c r="B10221"/>
    </row>
    <row r="10222" spans="2:2">
      <c r="B10222"/>
    </row>
    <row r="10223" spans="2:2">
      <c r="B10223"/>
    </row>
    <row r="10224" spans="2:2">
      <c r="B10224"/>
    </row>
    <row r="10225" spans="2:2">
      <c r="B10225"/>
    </row>
    <row r="10226" spans="2:2">
      <c r="B10226"/>
    </row>
    <row r="10227" spans="2:2">
      <c r="B10227"/>
    </row>
    <row r="10228" spans="2:2">
      <c r="B10228"/>
    </row>
    <row r="10229" spans="2:2">
      <c r="B10229"/>
    </row>
    <row r="10230" spans="2:2">
      <c r="B10230"/>
    </row>
    <row r="10231" spans="2:2">
      <c r="B10231"/>
    </row>
    <row r="10232" spans="2:2">
      <c r="B10232"/>
    </row>
    <row r="10233" spans="2:2">
      <c r="B10233"/>
    </row>
    <row r="10234" spans="2:2">
      <c r="B10234"/>
    </row>
    <row r="10235" spans="2:2">
      <c r="B10235"/>
    </row>
    <row r="10236" spans="2:2">
      <c r="B10236"/>
    </row>
    <row r="10237" spans="2:2">
      <c r="B10237"/>
    </row>
    <row r="10238" spans="2:2">
      <c r="B10238"/>
    </row>
    <row r="10239" spans="2:2">
      <c r="B10239"/>
    </row>
    <row r="10240" spans="2:2">
      <c r="B10240"/>
    </row>
    <row r="10241" spans="2:2">
      <c r="B10241"/>
    </row>
    <row r="10242" spans="2:2">
      <c r="B10242"/>
    </row>
    <row r="10243" spans="2:2">
      <c r="B10243"/>
    </row>
    <row r="10244" spans="2:2">
      <c r="B10244"/>
    </row>
    <row r="10245" spans="2:2">
      <c r="B10245"/>
    </row>
    <row r="10246" spans="2:2">
      <c r="B10246"/>
    </row>
    <row r="10247" spans="2:2">
      <c r="B10247"/>
    </row>
    <row r="10248" spans="2:2">
      <c r="B10248"/>
    </row>
    <row r="10249" spans="2:2">
      <c r="B10249"/>
    </row>
    <row r="10250" spans="2:2">
      <c r="B10250"/>
    </row>
    <row r="10251" spans="2:2">
      <c r="B10251"/>
    </row>
    <row r="10252" spans="2:2">
      <c r="B10252"/>
    </row>
    <row r="10253" spans="2:2">
      <c r="B10253"/>
    </row>
    <row r="10254" spans="2:2">
      <c r="B10254"/>
    </row>
    <row r="10255" spans="2:2">
      <c r="B10255"/>
    </row>
    <row r="10256" spans="2:2">
      <c r="B10256"/>
    </row>
    <row r="10257" spans="2:2">
      <c r="B10257"/>
    </row>
    <row r="10258" spans="2:2">
      <c r="B10258"/>
    </row>
    <row r="10259" spans="2:2">
      <c r="B10259"/>
    </row>
    <row r="10260" spans="2:2">
      <c r="B10260"/>
    </row>
    <row r="10261" spans="2:2">
      <c r="B10261"/>
    </row>
    <row r="10262" spans="2:2">
      <c r="B10262"/>
    </row>
    <row r="10263" spans="2:2">
      <c r="B10263"/>
    </row>
    <row r="10264" spans="2:2">
      <c r="B10264"/>
    </row>
    <row r="10265" spans="2:2">
      <c r="B10265"/>
    </row>
    <row r="10266" spans="2:2">
      <c r="B10266"/>
    </row>
    <row r="10267" spans="2:2">
      <c r="B10267"/>
    </row>
    <row r="10268" spans="2:2">
      <c r="B10268"/>
    </row>
    <row r="10269" spans="2:2">
      <c r="B10269"/>
    </row>
    <row r="10270" spans="2:2">
      <c r="B10270"/>
    </row>
    <row r="10271" spans="2:2">
      <c r="B10271"/>
    </row>
    <row r="10272" spans="2:2">
      <c r="B10272"/>
    </row>
    <row r="10273" spans="2:2">
      <c r="B10273"/>
    </row>
    <row r="10274" spans="2:2">
      <c r="B10274"/>
    </row>
    <row r="10275" spans="2:2">
      <c r="B10275"/>
    </row>
    <row r="10276" spans="2:2">
      <c r="B10276"/>
    </row>
    <row r="10277" spans="2:2">
      <c r="B10277"/>
    </row>
    <row r="10278" spans="2:2">
      <c r="B10278"/>
    </row>
    <row r="10279" spans="2:2">
      <c r="B10279"/>
    </row>
    <row r="10280" spans="2:2">
      <c r="B10280"/>
    </row>
    <row r="10281" spans="2:2">
      <c r="B10281"/>
    </row>
    <row r="10282" spans="2:2">
      <c r="B10282"/>
    </row>
    <row r="10283" spans="2:2">
      <c r="B10283"/>
    </row>
    <row r="10284" spans="2:2">
      <c r="B10284"/>
    </row>
    <row r="10285" spans="2:2">
      <c r="B10285"/>
    </row>
    <row r="10286" spans="2:2">
      <c r="B10286"/>
    </row>
    <row r="10287" spans="2:2">
      <c r="B10287"/>
    </row>
    <row r="10288" spans="2:2">
      <c r="B10288"/>
    </row>
    <row r="10289" spans="2:2">
      <c r="B10289"/>
    </row>
    <row r="10290" spans="2:2">
      <c r="B10290"/>
    </row>
    <row r="10291" spans="2:2">
      <c r="B10291"/>
    </row>
    <row r="10292" spans="2:2">
      <c r="B10292"/>
    </row>
    <row r="10293" spans="2:2">
      <c r="B10293"/>
    </row>
    <row r="10294" spans="2:2">
      <c r="B10294"/>
    </row>
    <row r="10295" spans="2:2">
      <c r="B10295"/>
    </row>
    <row r="10296" spans="2:2">
      <c r="B10296"/>
    </row>
    <row r="10297" spans="2:2">
      <c r="B10297"/>
    </row>
    <row r="10298" spans="2:2">
      <c r="B10298"/>
    </row>
    <row r="10299" spans="2:2">
      <c r="B10299"/>
    </row>
    <row r="10300" spans="2:2">
      <c r="B10300"/>
    </row>
    <row r="10301" spans="2:2">
      <c r="B10301"/>
    </row>
    <row r="10302" spans="2:2">
      <c r="B10302"/>
    </row>
    <row r="10303" spans="2:2">
      <c r="B10303"/>
    </row>
    <row r="10304" spans="2:2">
      <c r="B10304"/>
    </row>
    <row r="10305" spans="2:2">
      <c r="B10305"/>
    </row>
    <row r="10306" spans="2:2">
      <c r="B10306"/>
    </row>
    <row r="10307" spans="2:2">
      <c r="B10307"/>
    </row>
    <row r="10308" spans="2:2">
      <c r="B10308"/>
    </row>
    <row r="10309" spans="2:2">
      <c r="B10309"/>
    </row>
    <row r="10310" spans="2:2">
      <c r="B10310"/>
    </row>
    <row r="10311" spans="2:2">
      <c r="B10311"/>
    </row>
    <row r="10312" spans="2:2">
      <c r="B10312"/>
    </row>
    <row r="10313" spans="2:2">
      <c r="B10313"/>
    </row>
    <row r="10314" spans="2:2">
      <c r="B10314"/>
    </row>
    <row r="10315" spans="2:2">
      <c r="B10315"/>
    </row>
    <row r="10316" spans="2:2">
      <c r="B10316"/>
    </row>
    <row r="10317" spans="2:2">
      <c r="B10317"/>
    </row>
    <row r="10318" spans="2:2">
      <c r="B10318"/>
    </row>
    <row r="10319" spans="2:2">
      <c r="B10319"/>
    </row>
    <row r="10320" spans="2:2">
      <c r="B10320"/>
    </row>
    <row r="10321" spans="2:2">
      <c r="B10321"/>
    </row>
    <row r="10322" spans="2:2">
      <c r="B10322"/>
    </row>
    <row r="10323" spans="2:2">
      <c r="B10323"/>
    </row>
    <row r="10324" spans="2:2">
      <c r="B10324"/>
    </row>
    <row r="10325" spans="2:2">
      <c r="B10325"/>
    </row>
    <row r="10326" spans="2:2">
      <c r="B10326"/>
    </row>
    <row r="10327" spans="2:2">
      <c r="B10327"/>
    </row>
    <row r="10328" spans="2:2">
      <c r="B10328"/>
    </row>
    <row r="10329" spans="2:2">
      <c r="B10329"/>
    </row>
    <row r="10330" spans="2:2">
      <c r="B10330"/>
    </row>
    <row r="10331" spans="2:2">
      <c r="B10331"/>
    </row>
    <row r="10332" spans="2:2">
      <c r="B10332"/>
    </row>
    <row r="10333" spans="2:2">
      <c r="B10333"/>
    </row>
    <row r="10334" spans="2:2">
      <c r="B10334"/>
    </row>
    <row r="10335" spans="2:2">
      <c r="B10335"/>
    </row>
    <row r="10336" spans="2:2">
      <c r="B10336"/>
    </row>
    <row r="10337" spans="2:2">
      <c r="B10337"/>
    </row>
    <row r="10338" spans="2:2">
      <c r="B10338"/>
    </row>
    <row r="10339" spans="2:2">
      <c r="B10339"/>
    </row>
    <row r="10340" spans="2:2">
      <c r="B10340"/>
    </row>
    <row r="10341" spans="2:2">
      <c r="B10341"/>
    </row>
    <row r="10342" spans="2:2">
      <c r="B10342"/>
    </row>
    <row r="10343" spans="2:2">
      <c r="B10343"/>
    </row>
    <row r="10344" spans="2:2">
      <c r="B10344"/>
    </row>
    <row r="10345" spans="2:2">
      <c r="B10345"/>
    </row>
    <row r="10346" spans="2:2">
      <c r="B10346"/>
    </row>
    <row r="10347" spans="2:2">
      <c r="B10347"/>
    </row>
    <row r="10348" spans="2:2">
      <c r="B10348"/>
    </row>
    <row r="10349" spans="2:2">
      <c r="B10349"/>
    </row>
    <row r="10350" spans="2:2">
      <c r="B10350"/>
    </row>
    <row r="10351" spans="2:2">
      <c r="B10351"/>
    </row>
    <row r="10352" spans="2:2">
      <c r="B10352"/>
    </row>
    <row r="10353" spans="2:2">
      <c r="B10353"/>
    </row>
    <row r="10354" spans="2:2">
      <c r="B10354"/>
    </row>
    <row r="10355" spans="2:2">
      <c r="B10355"/>
    </row>
    <row r="10356" spans="2:2">
      <c r="B10356"/>
    </row>
    <row r="10357" spans="2:2">
      <c r="B10357"/>
    </row>
    <row r="10358" spans="2:2">
      <c r="B10358"/>
    </row>
    <row r="10359" spans="2:2">
      <c r="B10359"/>
    </row>
    <row r="10360" spans="2:2">
      <c r="B10360"/>
    </row>
    <row r="10361" spans="2:2">
      <c r="B10361"/>
    </row>
    <row r="10362" spans="2:2">
      <c r="B10362"/>
    </row>
    <row r="10363" spans="2:2">
      <c r="B10363"/>
    </row>
    <row r="10364" spans="2:2">
      <c r="B10364"/>
    </row>
    <row r="10365" spans="2:2">
      <c r="B10365"/>
    </row>
    <row r="10366" spans="2:2">
      <c r="B10366"/>
    </row>
    <row r="10367" spans="2:2">
      <c r="B10367"/>
    </row>
    <row r="10368" spans="2:2">
      <c r="B10368"/>
    </row>
    <row r="10369" spans="2:2">
      <c r="B10369"/>
    </row>
    <row r="10370" spans="2:2">
      <c r="B10370"/>
    </row>
    <row r="10371" spans="2:2">
      <c r="B10371"/>
    </row>
    <row r="10372" spans="2:2">
      <c r="B10372"/>
    </row>
    <row r="10373" spans="2:2">
      <c r="B10373"/>
    </row>
    <row r="10374" spans="2:2">
      <c r="B10374"/>
    </row>
    <row r="10375" spans="2:2">
      <c r="B10375"/>
    </row>
    <row r="10376" spans="2:2">
      <c r="B10376"/>
    </row>
    <row r="10377" spans="2:2">
      <c r="B10377"/>
    </row>
    <row r="10378" spans="2:2">
      <c r="B10378"/>
    </row>
    <row r="10379" spans="2:2">
      <c r="B10379"/>
    </row>
    <row r="10380" spans="2:2">
      <c r="B10380"/>
    </row>
    <row r="10381" spans="2:2">
      <c r="B10381"/>
    </row>
    <row r="10382" spans="2:2">
      <c r="B10382"/>
    </row>
    <row r="10383" spans="2:2">
      <c r="B10383"/>
    </row>
    <row r="10384" spans="2:2">
      <c r="B10384"/>
    </row>
    <row r="10385" spans="2:2">
      <c r="B10385"/>
    </row>
    <row r="10386" spans="2:2">
      <c r="B10386"/>
    </row>
    <row r="10387" spans="2:2">
      <c r="B10387"/>
    </row>
    <row r="10388" spans="2:2">
      <c r="B10388"/>
    </row>
    <row r="10389" spans="2:2">
      <c r="B10389"/>
    </row>
    <row r="10390" spans="2:2">
      <c r="B10390"/>
    </row>
    <row r="10391" spans="2:2">
      <c r="B10391"/>
    </row>
    <row r="10392" spans="2:2">
      <c r="B10392"/>
    </row>
    <row r="10393" spans="2:2">
      <c r="B10393"/>
    </row>
    <row r="10394" spans="2:2">
      <c r="B10394"/>
    </row>
    <row r="10395" spans="2:2">
      <c r="B10395"/>
    </row>
    <row r="10396" spans="2:2">
      <c r="B10396"/>
    </row>
    <row r="10397" spans="2:2">
      <c r="B10397"/>
    </row>
    <row r="10398" spans="2:2">
      <c r="B10398"/>
    </row>
    <row r="10399" spans="2:2">
      <c r="B10399"/>
    </row>
    <row r="10400" spans="2:2">
      <c r="B10400"/>
    </row>
    <row r="10401" spans="2:2">
      <c r="B10401"/>
    </row>
    <row r="10402" spans="2:2">
      <c r="B10402"/>
    </row>
    <row r="10403" spans="2:2">
      <c r="B10403"/>
    </row>
    <row r="10404" spans="2:2">
      <c r="B10404"/>
    </row>
    <row r="10405" spans="2:2">
      <c r="B10405"/>
    </row>
    <row r="10406" spans="2:2">
      <c r="B10406"/>
    </row>
    <row r="10407" spans="2:2">
      <c r="B10407"/>
    </row>
    <row r="10408" spans="2:2">
      <c r="B10408"/>
    </row>
    <row r="10409" spans="2:2">
      <c r="B10409"/>
    </row>
    <row r="10410" spans="2:2">
      <c r="B10410"/>
    </row>
    <row r="10411" spans="2:2">
      <c r="B10411"/>
    </row>
    <row r="10412" spans="2:2">
      <c r="B10412"/>
    </row>
    <row r="10413" spans="2:2">
      <c r="B10413"/>
    </row>
    <row r="10414" spans="2:2">
      <c r="B10414"/>
    </row>
    <row r="10415" spans="2:2">
      <c r="B10415"/>
    </row>
    <row r="10416" spans="2:2">
      <c r="B10416"/>
    </row>
    <row r="10417" spans="2:2">
      <c r="B10417"/>
    </row>
    <row r="10418" spans="2:2">
      <c r="B10418"/>
    </row>
    <row r="10419" spans="2:2">
      <c r="B10419"/>
    </row>
    <row r="10420" spans="2:2">
      <c r="B10420"/>
    </row>
    <row r="10421" spans="2:2">
      <c r="B10421"/>
    </row>
    <row r="10422" spans="2:2">
      <c r="B10422"/>
    </row>
    <row r="10423" spans="2:2">
      <c r="B10423"/>
    </row>
    <row r="10424" spans="2:2">
      <c r="B10424"/>
    </row>
    <row r="10425" spans="2:2">
      <c r="B10425"/>
    </row>
    <row r="10426" spans="2:2">
      <c r="B10426"/>
    </row>
    <row r="10427" spans="2:2">
      <c r="B10427"/>
    </row>
    <row r="10428" spans="2:2">
      <c r="B10428"/>
    </row>
    <row r="10429" spans="2:2">
      <c r="B10429"/>
    </row>
    <row r="10430" spans="2:2">
      <c r="B10430"/>
    </row>
    <row r="10431" spans="2:2">
      <c r="B10431"/>
    </row>
    <row r="10432" spans="2:2">
      <c r="B10432"/>
    </row>
    <row r="10433" spans="2:2">
      <c r="B10433"/>
    </row>
    <row r="10434" spans="2:2">
      <c r="B10434"/>
    </row>
    <row r="10435" spans="2:2">
      <c r="B10435"/>
    </row>
    <row r="10436" spans="2:2">
      <c r="B10436"/>
    </row>
    <row r="10437" spans="2:2">
      <c r="B10437"/>
    </row>
    <row r="10438" spans="2:2">
      <c r="B10438"/>
    </row>
    <row r="10439" spans="2:2">
      <c r="B10439"/>
    </row>
    <row r="10440" spans="2:2">
      <c r="B10440"/>
    </row>
    <row r="10441" spans="2:2">
      <c r="B10441"/>
    </row>
    <row r="10442" spans="2:2">
      <c r="B10442"/>
    </row>
    <row r="10443" spans="2:2">
      <c r="B10443"/>
    </row>
    <row r="10444" spans="2:2">
      <c r="B10444"/>
    </row>
    <row r="10445" spans="2:2">
      <c r="B10445"/>
    </row>
    <row r="10446" spans="2:2">
      <c r="B10446"/>
    </row>
    <row r="10447" spans="2:2">
      <c r="B10447"/>
    </row>
    <row r="10448" spans="2:2">
      <c r="B10448"/>
    </row>
    <row r="10449" spans="2:2">
      <c r="B10449"/>
    </row>
    <row r="10450" spans="2:2">
      <c r="B10450"/>
    </row>
    <row r="10451" spans="2:2">
      <c r="B10451"/>
    </row>
    <row r="10452" spans="2:2">
      <c r="B10452"/>
    </row>
    <row r="10453" spans="2:2">
      <c r="B10453"/>
    </row>
    <row r="10454" spans="2:2">
      <c r="B10454"/>
    </row>
    <row r="10455" spans="2:2">
      <c r="B10455"/>
    </row>
    <row r="10456" spans="2:2">
      <c r="B10456"/>
    </row>
    <row r="10457" spans="2:2">
      <c r="B10457"/>
    </row>
    <row r="10458" spans="2:2">
      <c r="B10458"/>
    </row>
    <row r="10459" spans="2:2">
      <c r="B10459"/>
    </row>
    <row r="10460" spans="2:2">
      <c r="B10460"/>
    </row>
    <row r="10461" spans="2:2">
      <c r="B10461"/>
    </row>
    <row r="10462" spans="2:2">
      <c r="B10462"/>
    </row>
    <row r="10463" spans="2:2">
      <c r="B10463"/>
    </row>
    <row r="10464" spans="2:2">
      <c r="B10464"/>
    </row>
    <row r="10465" spans="2:2">
      <c r="B10465"/>
    </row>
    <row r="10466" spans="2:2">
      <c r="B10466"/>
    </row>
    <row r="10467" spans="2:2">
      <c r="B10467"/>
    </row>
    <row r="10468" spans="2:2">
      <c r="B10468"/>
    </row>
    <row r="10469" spans="2:2">
      <c r="B10469"/>
    </row>
    <row r="10470" spans="2:2">
      <c r="B10470"/>
    </row>
    <row r="10471" spans="2:2">
      <c r="B10471"/>
    </row>
    <row r="10472" spans="2:2">
      <c r="B10472"/>
    </row>
    <row r="10473" spans="2:2">
      <c r="B10473"/>
    </row>
    <row r="10474" spans="2:2">
      <c r="B10474"/>
    </row>
    <row r="10475" spans="2:2">
      <c r="B10475"/>
    </row>
    <row r="10476" spans="2:2">
      <c r="B10476"/>
    </row>
    <row r="10477" spans="2:2">
      <c r="B10477"/>
    </row>
    <row r="10478" spans="2:2">
      <c r="B10478"/>
    </row>
    <row r="10479" spans="2:2">
      <c r="B10479"/>
    </row>
    <row r="10480" spans="2:2">
      <c r="B10480"/>
    </row>
    <row r="10481" spans="2:2">
      <c r="B10481"/>
    </row>
    <row r="10482" spans="2:2">
      <c r="B10482"/>
    </row>
    <row r="10483" spans="2:2">
      <c r="B10483"/>
    </row>
    <row r="10484" spans="2:2">
      <c r="B10484"/>
    </row>
    <row r="10485" spans="2:2">
      <c r="B10485"/>
    </row>
    <row r="10486" spans="2:2">
      <c r="B10486"/>
    </row>
    <row r="10487" spans="2:2">
      <c r="B10487"/>
    </row>
    <row r="10488" spans="2:2">
      <c r="B10488"/>
    </row>
    <row r="10489" spans="2:2">
      <c r="B10489"/>
    </row>
    <row r="10490" spans="2:2">
      <c r="B10490"/>
    </row>
    <row r="10491" spans="2:2">
      <c r="B10491"/>
    </row>
    <row r="10492" spans="2:2">
      <c r="B10492"/>
    </row>
    <row r="10493" spans="2:2">
      <c r="B10493"/>
    </row>
    <row r="10494" spans="2:2">
      <c r="B10494"/>
    </row>
    <row r="10495" spans="2:2">
      <c r="B10495"/>
    </row>
    <row r="10496" spans="2:2">
      <c r="B10496"/>
    </row>
    <row r="10497" spans="2:2">
      <c r="B10497"/>
    </row>
    <row r="10498" spans="2:2">
      <c r="B10498"/>
    </row>
    <row r="10499" spans="2:2">
      <c r="B10499"/>
    </row>
    <row r="10500" spans="2:2">
      <c r="B10500"/>
    </row>
    <row r="10501" spans="2:2">
      <c r="B10501"/>
    </row>
    <row r="10502" spans="2:2">
      <c r="B10502"/>
    </row>
    <row r="10503" spans="2:2">
      <c r="B10503"/>
    </row>
    <row r="10504" spans="2:2">
      <c r="B10504"/>
    </row>
    <row r="10505" spans="2:2">
      <c r="B10505"/>
    </row>
    <row r="10506" spans="2:2">
      <c r="B10506"/>
    </row>
    <row r="10507" spans="2:2">
      <c r="B10507"/>
    </row>
    <row r="10508" spans="2:2">
      <c r="B10508"/>
    </row>
    <row r="10509" spans="2:2">
      <c r="B10509"/>
    </row>
    <row r="10510" spans="2:2">
      <c r="B10510"/>
    </row>
    <row r="10511" spans="2:2">
      <c r="B10511"/>
    </row>
    <row r="10512" spans="2:2">
      <c r="B10512"/>
    </row>
    <row r="10513" spans="2:2">
      <c r="B10513"/>
    </row>
    <row r="10514" spans="2:2">
      <c r="B10514"/>
    </row>
    <row r="10515" spans="2:2">
      <c r="B10515"/>
    </row>
    <row r="10516" spans="2:2">
      <c r="B10516"/>
    </row>
    <row r="10517" spans="2:2">
      <c r="B10517"/>
    </row>
    <row r="10518" spans="2:2">
      <c r="B10518"/>
    </row>
    <row r="10519" spans="2:2">
      <c r="B10519"/>
    </row>
    <row r="10520" spans="2:2">
      <c r="B10520"/>
    </row>
    <row r="10521" spans="2:2">
      <c r="B10521"/>
    </row>
    <row r="10522" spans="2:2">
      <c r="B10522"/>
    </row>
    <row r="10523" spans="2:2">
      <c r="B10523"/>
    </row>
    <row r="10524" spans="2:2">
      <c r="B10524"/>
    </row>
    <row r="10525" spans="2:2">
      <c r="B10525"/>
    </row>
    <row r="10526" spans="2:2">
      <c r="B10526"/>
    </row>
    <row r="10527" spans="2:2">
      <c r="B10527"/>
    </row>
    <row r="10528" spans="2:2">
      <c r="B10528"/>
    </row>
    <row r="10529" spans="2:2">
      <c r="B10529"/>
    </row>
    <row r="10530" spans="2:2">
      <c r="B10530"/>
    </row>
    <row r="10531" spans="2:2">
      <c r="B10531"/>
    </row>
    <row r="10532" spans="2:2">
      <c r="B10532"/>
    </row>
    <row r="10533" spans="2:2">
      <c r="B10533"/>
    </row>
    <row r="10534" spans="2:2">
      <c r="B10534"/>
    </row>
    <row r="10535" spans="2:2">
      <c r="B10535"/>
    </row>
    <row r="10536" spans="2:2">
      <c r="B10536"/>
    </row>
    <row r="10537" spans="2:2">
      <c r="B10537"/>
    </row>
    <row r="10538" spans="2:2">
      <c r="B10538"/>
    </row>
    <row r="10539" spans="2:2">
      <c r="B10539"/>
    </row>
    <row r="10540" spans="2:2">
      <c r="B10540"/>
    </row>
    <row r="10541" spans="2:2">
      <c r="B10541"/>
    </row>
    <row r="10542" spans="2:2">
      <c r="B10542"/>
    </row>
    <row r="10543" spans="2:2">
      <c r="B10543"/>
    </row>
    <row r="10544" spans="2:2">
      <c r="B10544"/>
    </row>
    <row r="10545" spans="2:2">
      <c r="B10545"/>
    </row>
    <row r="10546" spans="2:2">
      <c r="B10546"/>
    </row>
    <row r="10547" spans="2:2">
      <c r="B10547"/>
    </row>
    <row r="10548" spans="2:2">
      <c r="B10548"/>
    </row>
    <row r="10549" spans="2:2">
      <c r="B10549"/>
    </row>
    <row r="10550" spans="2:2">
      <c r="B10550"/>
    </row>
    <row r="10551" spans="2:2">
      <c r="B10551"/>
    </row>
    <row r="10552" spans="2:2">
      <c r="B10552"/>
    </row>
    <row r="10553" spans="2:2">
      <c r="B10553"/>
    </row>
    <row r="10554" spans="2:2">
      <c r="B10554"/>
    </row>
    <row r="10555" spans="2:2">
      <c r="B10555"/>
    </row>
    <row r="10556" spans="2:2">
      <c r="B10556"/>
    </row>
    <row r="10557" spans="2:2">
      <c r="B10557"/>
    </row>
    <row r="10558" spans="2:2">
      <c r="B10558"/>
    </row>
    <row r="10559" spans="2:2">
      <c r="B10559"/>
    </row>
    <row r="10560" spans="2:2">
      <c r="B10560"/>
    </row>
    <row r="10561" spans="2:2">
      <c r="B10561"/>
    </row>
    <row r="10562" spans="2:2">
      <c r="B10562"/>
    </row>
    <row r="10563" spans="2:2">
      <c r="B10563"/>
    </row>
    <row r="10564" spans="2:2">
      <c r="B10564"/>
    </row>
    <row r="10565" spans="2:2">
      <c r="B10565"/>
    </row>
    <row r="10566" spans="2:2">
      <c r="B10566"/>
    </row>
    <row r="10567" spans="2:2">
      <c r="B10567"/>
    </row>
    <row r="10568" spans="2:2">
      <c r="B10568"/>
    </row>
    <row r="10569" spans="2:2">
      <c r="B10569"/>
    </row>
    <row r="10570" spans="2:2">
      <c r="B10570"/>
    </row>
    <row r="10571" spans="2:2">
      <c r="B10571"/>
    </row>
    <row r="10572" spans="2:2">
      <c r="B10572"/>
    </row>
    <row r="10573" spans="2:2">
      <c r="B10573"/>
    </row>
    <row r="10574" spans="2:2">
      <c r="B10574"/>
    </row>
    <row r="10575" spans="2:2">
      <c r="B10575"/>
    </row>
    <row r="10576" spans="2:2">
      <c r="B10576"/>
    </row>
    <row r="10577" spans="2:2">
      <c r="B10577"/>
    </row>
    <row r="10578" spans="2:2">
      <c r="B10578"/>
    </row>
    <row r="10579" spans="2:2">
      <c r="B10579"/>
    </row>
    <row r="10580" spans="2:2">
      <c r="B10580"/>
    </row>
    <row r="10581" spans="2:2">
      <c r="B10581"/>
    </row>
    <row r="10582" spans="2:2">
      <c r="B10582"/>
    </row>
    <row r="10583" spans="2:2">
      <c r="B10583"/>
    </row>
    <row r="10584" spans="2:2">
      <c r="B10584"/>
    </row>
    <row r="10585" spans="2:2">
      <c r="B10585"/>
    </row>
    <row r="10586" spans="2:2">
      <c r="B10586"/>
    </row>
    <row r="10587" spans="2:2">
      <c r="B10587"/>
    </row>
    <row r="10588" spans="2:2">
      <c r="B10588"/>
    </row>
    <row r="10589" spans="2:2">
      <c r="B10589"/>
    </row>
    <row r="10590" spans="2:2">
      <c r="B10590"/>
    </row>
    <row r="10591" spans="2:2">
      <c r="B10591"/>
    </row>
    <row r="10592" spans="2:2">
      <c r="B10592"/>
    </row>
    <row r="10593" spans="2:2">
      <c r="B10593"/>
    </row>
    <row r="10594" spans="2:2">
      <c r="B10594"/>
    </row>
    <row r="10595" spans="2:2">
      <c r="B10595"/>
    </row>
    <row r="10596" spans="2:2">
      <c r="B10596"/>
    </row>
    <row r="10597" spans="2:2">
      <c r="B10597"/>
    </row>
    <row r="10598" spans="2:2">
      <c r="B10598"/>
    </row>
    <row r="10599" spans="2:2">
      <c r="B10599"/>
    </row>
    <row r="10600" spans="2:2">
      <c r="B10600"/>
    </row>
    <row r="10601" spans="2:2">
      <c r="B10601"/>
    </row>
    <row r="10602" spans="2:2">
      <c r="B10602"/>
    </row>
    <row r="10603" spans="2:2">
      <c r="B10603"/>
    </row>
    <row r="10604" spans="2:2">
      <c r="B10604"/>
    </row>
    <row r="10605" spans="2:2">
      <c r="B10605"/>
    </row>
    <row r="10606" spans="2:2">
      <c r="B10606"/>
    </row>
    <row r="10607" spans="2:2">
      <c r="B10607"/>
    </row>
    <row r="10608" spans="2:2">
      <c r="B10608"/>
    </row>
    <row r="10609" spans="2:2">
      <c r="B10609"/>
    </row>
    <row r="10610" spans="2:2">
      <c r="B10610"/>
    </row>
    <row r="10611" spans="2:2">
      <c r="B10611"/>
    </row>
    <row r="10612" spans="2:2">
      <c r="B10612"/>
    </row>
    <row r="10613" spans="2:2">
      <c r="B10613"/>
    </row>
    <row r="10614" spans="2:2">
      <c r="B10614"/>
    </row>
    <row r="10615" spans="2:2">
      <c r="B10615"/>
    </row>
    <row r="10616" spans="2:2">
      <c r="B10616"/>
    </row>
    <row r="10617" spans="2:2">
      <c r="B10617"/>
    </row>
    <row r="10618" spans="2:2">
      <c r="B10618"/>
    </row>
    <row r="10619" spans="2:2">
      <c r="B10619"/>
    </row>
    <row r="10620" spans="2:2">
      <c r="B10620"/>
    </row>
    <row r="10621" spans="2:2">
      <c r="B10621"/>
    </row>
    <row r="10622" spans="2:2">
      <c r="B10622"/>
    </row>
    <row r="10623" spans="2:2">
      <c r="B10623"/>
    </row>
    <row r="10624" spans="2:2">
      <c r="B10624"/>
    </row>
    <row r="10625" spans="2:2">
      <c r="B10625"/>
    </row>
    <row r="10626" spans="2:2">
      <c r="B10626"/>
    </row>
    <row r="10627" spans="2:2">
      <c r="B10627"/>
    </row>
    <row r="10628" spans="2:2">
      <c r="B10628"/>
    </row>
    <row r="10629" spans="2:2">
      <c r="B10629"/>
    </row>
    <row r="10630" spans="2:2">
      <c r="B10630"/>
    </row>
    <row r="10631" spans="2:2">
      <c r="B10631"/>
    </row>
    <row r="10632" spans="2:2">
      <c r="B10632"/>
    </row>
    <row r="10633" spans="2:2">
      <c r="B10633"/>
    </row>
    <row r="10634" spans="2:2">
      <c r="B10634"/>
    </row>
    <row r="10635" spans="2:2">
      <c r="B10635"/>
    </row>
    <row r="10636" spans="2:2">
      <c r="B10636"/>
    </row>
    <row r="10637" spans="2:2">
      <c r="B10637"/>
    </row>
    <row r="10638" spans="2:2">
      <c r="B10638"/>
    </row>
    <row r="10639" spans="2:2">
      <c r="B10639"/>
    </row>
    <row r="10640" spans="2:2">
      <c r="B10640"/>
    </row>
    <row r="10641" spans="2:2">
      <c r="B10641"/>
    </row>
    <row r="10642" spans="2:2">
      <c r="B10642"/>
    </row>
    <row r="10643" spans="2:2">
      <c r="B10643"/>
    </row>
    <row r="10644" spans="2:2">
      <c r="B10644"/>
    </row>
    <row r="10645" spans="2:2">
      <c r="B10645"/>
    </row>
    <row r="10646" spans="2:2">
      <c r="B10646"/>
    </row>
    <row r="10647" spans="2:2">
      <c r="B10647"/>
    </row>
    <row r="10648" spans="2:2">
      <c r="B10648"/>
    </row>
    <row r="10649" spans="2:2">
      <c r="B10649"/>
    </row>
    <row r="10650" spans="2:2">
      <c r="B10650"/>
    </row>
    <row r="10651" spans="2:2">
      <c r="B10651"/>
    </row>
    <row r="10652" spans="2:2">
      <c r="B10652"/>
    </row>
    <row r="10653" spans="2:2">
      <c r="B10653"/>
    </row>
    <row r="10654" spans="2:2">
      <c r="B10654"/>
    </row>
    <row r="10655" spans="2:2">
      <c r="B10655"/>
    </row>
    <row r="10656" spans="2:2">
      <c r="B10656"/>
    </row>
    <row r="10657" spans="2:2">
      <c r="B10657"/>
    </row>
    <row r="10658" spans="2:2">
      <c r="B10658"/>
    </row>
    <row r="10659" spans="2:2">
      <c r="B10659"/>
    </row>
    <row r="10660" spans="2:2">
      <c r="B10660"/>
    </row>
    <row r="10661" spans="2:2">
      <c r="B10661"/>
    </row>
    <row r="10662" spans="2:2">
      <c r="B10662"/>
    </row>
    <row r="10663" spans="2:2">
      <c r="B10663"/>
    </row>
    <row r="10664" spans="2:2">
      <c r="B10664"/>
    </row>
    <row r="10665" spans="2:2">
      <c r="B10665"/>
    </row>
    <row r="10666" spans="2:2">
      <c r="B10666"/>
    </row>
    <row r="10667" spans="2:2">
      <c r="B10667"/>
    </row>
    <row r="10668" spans="2:2">
      <c r="B10668"/>
    </row>
    <row r="10669" spans="2:2">
      <c r="B10669"/>
    </row>
    <row r="10670" spans="2:2">
      <c r="B10670"/>
    </row>
    <row r="10671" spans="2:2">
      <c r="B10671"/>
    </row>
    <row r="10672" spans="2:2">
      <c r="B10672"/>
    </row>
    <row r="10673" spans="2:2">
      <c r="B10673"/>
    </row>
    <row r="10674" spans="2:2">
      <c r="B10674"/>
    </row>
    <row r="10675" spans="2:2">
      <c r="B10675"/>
    </row>
    <row r="10676" spans="2:2">
      <c r="B10676"/>
    </row>
    <row r="10677" spans="2:2">
      <c r="B10677"/>
    </row>
    <row r="10678" spans="2:2">
      <c r="B10678"/>
    </row>
    <row r="10679" spans="2:2">
      <c r="B10679"/>
    </row>
    <row r="10680" spans="2:2">
      <c r="B10680"/>
    </row>
    <row r="10681" spans="2:2">
      <c r="B10681"/>
    </row>
    <row r="10682" spans="2:2">
      <c r="B10682"/>
    </row>
    <row r="10683" spans="2:2">
      <c r="B10683"/>
    </row>
    <row r="10684" spans="2:2">
      <c r="B10684"/>
    </row>
    <row r="10685" spans="2:2">
      <c r="B10685"/>
    </row>
    <row r="10686" spans="2:2">
      <c r="B10686"/>
    </row>
    <row r="10687" spans="2:2">
      <c r="B10687"/>
    </row>
    <row r="10688" spans="2:2">
      <c r="B10688"/>
    </row>
    <row r="10689" spans="2:2">
      <c r="B10689"/>
    </row>
    <row r="10690" spans="2:2">
      <c r="B10690"/>
    </row>
    <row r="10691" spans="2:2">
      <c r="B10691"/>
    </row>
    <row r="10692" spans="2:2">
      <c r="B10692"/>
    </row>
    <row r="10693" spans="2:2">
      <c r="B10693"/>
    </row>
    <row r="10694" spans="2:2">
      <c r="B10694"/>
    </row>
    <row r="10695" spans="2:2">
      <c r="B10695"/>
    </row>
    <row r="10696" spans="2:2">
      <c r="B10696"/>
    </row>
    <row r="10697" spans="2:2">
      <c r="B10697"/>
    </row>
    <row r="10698" spans="2:2">
      <c r="B10698"/>
    </row>
    <row r="10699" spans="2:2">
      <c r="B10699"/>
    </row>
    <row r="10700" spans="2:2">
      <c r="B10700"/>
    </row>
    <row r="10701" spans="2:2">
      <c r="B10701"/>
    </row>
    <row r="10702" spans="2:2">
      <c r="B10702"/>
    </row>
    <row r="10703" spans="2:2">
      <c r="B10703"/>
    </row>
    <row r="10704" spans="2:2">
      <c r="B10704"/>
    </row>
    <row r="10705" spans="2:2">
      <c r="B10705"/>
    </row>
    <row r="10706" spans="2:2">
      <c r="B10706"/>
    </row>
    <row r="10707" spans="2:2">
      <c r="B10707"/>
    </row>
    <row r="10708" spans="2:2">
      <c r="B10708"/>
    </row>
    <row r="10709" spans="2:2">
      <c r="B10709"/>
    </row>
    <row r="10710" spans="2:2">
      <c r="B10710"/>
    </row>
    <row r="10711" spans="2:2">
      <c r="B10711"/>
    </row>
    <row r="10712" spans="2:2">
      <c r="B10712"/>
    </row>
    <row r="10713" spans="2:2">
      <c r="B10713"/>
    </row>
    <row r="10714" spans="2:2">
      <c r="B10714"/>
    </row>
    <row r="10715" spans="2:2">
      <c r="B10715"/>
    </row>
    <row r="10716" spans="2:2">
      <c r="B10716"/>
    </row>
    <row r="10717" spans="2:2">
      <c r="B10717"/>
    </row>
    <row r="10718" spans="2:2">
      <c r="B10718"/>
    </row>
    <row r="10719" spans="2:2">
      <c r="B10719"/>
    </row>
    <row r="10720" spans="2:2">
      <c r="B10720"/>
    </row>
    <row r="10721" spans="2:2">
      <c r="B10721"/>
    </row>
    <row r="10722" spans="2:2">
      <c r="B10722"/>
    </row>
    <row r="10723" spans="2:2">
      <c r="B10723"/>
    </row>
    <row r="10724" spans="2:2">
      <c r="B10724"/>
    </row>
    <row r="10725" spans="2:2">
      <c r="B10725"/>
    </row>
    <row r="10726" spans="2:2">
      <c r="B10726"/>
    </row>
    <row r="10727" spans="2:2">
      <c r="B10727"/>
    </row>
    <row r="10728" spans="2:2">
      <c r="B10728"/>
    </row>
    <row r="10729" spans="2:2">
      <c r="B10729"/>
    </row>
    <row r="10730" spans="2:2">
      <c r="B10730"/>
    </row>
    <row r="10731" spans="2:2">
      <c r="B10731"/>
    </row>
    <row r="10732" spans="2:2">
      <c r="B10732"/>
    </row>
    <row r="10733" spans="2:2">
      <c r="B10733"/>
    </row>
    <row r="10734" spans="2:2">
      <c r="B10734"/>
    </row>
    <row r="10735" spans="2:2">
      <c r="B10735"/>
    </row>
    <row r="10736" spans="2:2">
      <c r="B10736"/>
    </row>
    <row r="10737" spans="2:2">
      <c r="B10737"/>
    </row>
    <row r="10738" spans="2:2">
      <c r="B10738"/>
    </row>
    <row r="10739" spans="2:2">
      <c r="B10739"/>
    </row>
    <row r="10740" spans="2:2">
      <c r="B10740"/>
    </row>
    <row r="10741" spans="2:2">
      <c r="B10741"/>
    </row>
    <row r="10742" spans="2:2">
      <c r="B10742"/>
    </row>
    <row r="10743" spans="2:2">
      <c r="B10743"/>
    </row>
    <row r="10744" spans="2:2">
      <c r="B10744"/>
    </row>
    <row r="10745" spans="2:2">
      <c r="B10745"/>
    </row>
    <row r="10746" spans="2:2">
      <c r="B10746"/>
    </row>
    <row r="10747" spans="2:2">
      <c r="B10747"/>
    </row>
    <row r="10748" spans="2:2">
      <c r="B10748"/>
    </row>
    <row r="10749" spans="2:2">
      <c r="B10749"/>
    </row>
    <row r="10750" spans="2:2">
      <c r="B10750"/>
    </row>
    <row r="10751" spans="2:2">
      <c r="B10751"/>
    </row>
    <row r="10752" spans="2:2">
      <c r="B10752"/>
    </row>
    <row r="10753" spans="2:2">
      <c r="B10753"/>
    </row>
    <row r="10754" spans="2:2">
      <c r="B10754"/>
    </row>
    <row r="10755" spans="2:2">
      <c r="B10755"/>
    </row>
    <row r="10756" spans="2:2">
      <c r="B10756"/>
    </row>
    <row r="10757" spans="2:2">
      <c r="B10757"/>
    </row>
    <row r="10758" spans="2:2">
      <c r="B10758"/>
    </row>
    <row r="10759" spans="2:2">
      <c r="B10759"/>
    </row>
    <row r="10760" spans="2:2">
      <c r="B10760"/>
    </row>
    <row r="10761" spans="2:2">
      <c r="B10761"/>
    </row>
    <row r="10762" spans="2:2">
      <c r="B10762"/>
    </row>
    <row r="10763" spans="2:2">
      <c r="B10763"/>
    </row>
    <row r="10764" spans="2:2">
      <c r="B10764"/>
    </row>
    <row r="10765" spans="2:2">
      <c r="B10765"/>
    </row>
    <row r="10766" spans="2:2">
      <c r="B10766"/>
    </row>
    <row r="10767" spans="2:2">
      <c r="B10767"/>
    </row>
    <row r="10768" spans="2:2">
      <c r="B10768"/>
    </row>
    <row r="10769" spans="2:2">
      <c r="B10769"/>
    </row>
    <row r="10770" spans="2:2">
      <c r="B10770"/>
    </row>
    <row r="10771" spans="2:2">
      <c r="B10771"/>
    </row>
    <row r="10772" spans="2:2">
      <c r="B10772"/>
    </row>
    <row r="10773" spans="2:2">
      <c r="B10773"/>
    </row>
    <row r="10774" spans="2:2">
      <c r="B10774"/>
    </row>
    <row r="10775" spans="2:2">
      <c r="B10775"/>
    </row>
    <row r="10776" spans="2:2">
      <c r="B10776"/>
    </row>
    <row r="10777" spans="2:2">
      <c r="B10777"/>
    </row>
    <row r="10778" spans="2:2">
      <c r="B10778"/>
    </row>
    <row r="10779" spans="2:2">
      <c r="B10779"/>
    </row>
    <row r="10780" spans="2:2">
      <c r="B10780"/>
    </row>
    <row r="10781" spans="2:2">
      <c r="B10781"/>
    </row>
    <row r="10782" spans="2:2">
      <c r="B10782"/>
    </row>
    <row r="10783" spans="2:2">
      <c r="B10783"/>
    </row>
    <row r="10784" spans="2:2">
      <c r="B10784"/>
    </row>
    <row r="10785" spans="2:2">
      <c r="B10785"/>
    </row>
    <row r="10786" spans="2:2">
      <c r="B10786"/>
    </row>
    <row r="10787" spans="2:2">
      <c r="B10787"/>
    </row>
    <row r="10788" spans="2:2">
      <c r="B10788"/>
    </row>
    <row r="10789" spans="2:2">
      <c r="B10789"/>
    </row>
    <row r="10790" spans="2:2">
      <c r="B10790"/>
    </row>
    <row r="10791" spans="2:2">
      <c r="B10791"/>
    </row>
    <row r="10792" spans="2:2">
      <c r="B10792"/>
    </row>
    <row r="10793" spans="2:2">
      <c r="B10793"/>
    </row>
    <row r="10794" spans="2:2">
      <c r="B10794"/>
    </row>
    <row r="10795" spans="2:2">
      <c r="B10795"/>
    </row>
    <row r="10796" spans="2:2">
      <c r="B10796"/>
    </row>
    <row r="10797" spans="2:2">
      <c r="B10797"/>
    </row>
    <row r="10798" spans="2:2">
      <c r="B10798"/>
    </row>
    <row r="10799" spans="2:2">
      <c r="B10799"/>
    </row>
    <row r="10800" spans="2:2">
      <c r="B10800"/>
    </row>
    <row r="10801" spans="2:2">
      <c r="B10801"/>
    </row>
    <row r="10802" spans="2:2">
      <c r="B10802"/>
    </row>
    <row r="10803" spans="2:2">
      <c r="B10803"/>
    </row>
    <row r="10804" spans="2:2">
      <c r="B10804"/>
    </row>
    <row r="10805" spans="2:2">
      <c r="B10805"/>
    </row>
    <row r="10806" spans="2:2">
      <c r="B10806"/>
    </row>
    <row r="10807" spans="2:2">
      <c r="B10807"/>
    </row>
    <row r="10808" spans="2:2">
      <c r="B10808"/>
    </row>
    <row r="10809" spans="2:2">
      <c r="B10809"/>
    </row>
    <row r="10810" spans="2:2">
      <c r="B10810"/>
    </row>
    <row r="10811" spans="2:2">
      <c r="B10811"/>
    </row>
    <row r="10812" spans="2:2">
      <c r="B10812"/>
    </row>
    <row r="10813" spans="2:2">
      <c r="B10813"/>
    </row>
    <row r="10814" spans="2:2">
      <c r="B10814"/>
    </row>
    <row r="10815" spans="2:2">
      <c r="B10815"/>
    </row>
    <row r="10816" spans="2:2">
      <c r="B10816"/>
    </row>
    <row r="10817" spans="2:2">
      <c r="B10817"/>
    </row>
    <row r="10818" spans="2:2">
      <c r="B10818"/>
    </row>
    <row r="10819" spans="2:2">
      <c r="B10819"/>
    </row>
    <row r="10820" spans="2:2">
      <c r="B10820"/>
    </row>
    <row r="10821" spans="2:2">
      <c r="B10821"/>
    </row>
    <row r="10822" spans="2:2">
      <c r="B10822"/>
    </row>
    <row r="10823" spans="2:2">
      <c r="B10823"/>
    </row>
    <row r="10824" spans="2:2">
      <c r="B10824"/>
    </row>
    <row r="10825" spans="2:2">
      <c r="B10825"/>
    </row>
    <row r="10826" spans="2:2">
      <c r="B10826"/>
    </row>
    <row r="10827" spans="2:2">
      <c r="B10827"/>
    </row>
    <row r="10828" spans="2:2">
      <c r="B10828"/>
    </row>
    <row r="10829" spans="2:2">
      <c r="B10829"/>
    </row>
    <row r="10830" spans="2:2">
      <c r="B10830"/>
    </row>
    <row r="10831" spans="2:2">
      <c r="B10831"/>
    </row>
    <row r="10832" spans="2:2">
      <c r="B10832"/>
    </row>
    <row r="10833" spans="2:2">
      <c r="B10833"/>
    </row>
    <row r="10834" spans="2:2">
      <c r="B10834"/>
    </row>
    <row r="10835" spans="2:2">
      <c r="B10835"/>
    </row>
    <row r="10836" spans="2:2">
      <c r="B10836"/>
    </row>
    <row r="10837" spans="2:2">
      <c r="B10837"/>
    </row>
    <row r="10838" spans="2:2">
      <c r="B10838"/>
    </row>
    <row r="10839" spans="2:2">
      <c r="B10839"/>
    </row>
    <row r="10840" spans="2:2">
      <c r="B10840"/>
    </row>
    <row r="10841" spans="2:2">
      <c r="B10841"/>
    </row>
    <row r="10842" spans="2:2">
      <c r="B10842"/>
    </row>
    <row r="10843" spans="2:2">
      <c r="B10843"/>
    </row>
    <row r="10844" spans="2:2">
      <c r="B10844"/>
    </row>
    <row r="10845" spans="2:2">
      <c r="B10845"/>
    </row>
    <row r="10846" spans="2:2">
      <c r="B10846"/>
    </row>
    <row r="10847" spans="2:2">
      <c r="B10847"/>
    </row>
    <row r="10848" spans="2:2">
      <c r="B10848"/>
    </row>
    <row r="10849" spans="2:2">
      <c r="B10849"/>
    </row>
    <row r="10850" spans="2:2">
      <c r="B10850"/>
    </row>
    <row r="10851" spans="2:2">
      <c r="B10851"/>
    </row>
    <row r="10852" spans="2:2">
      <c r="B10852"/>
    </row>
    <row r="10853" spans="2:2">
      <c r="B10853"/>
    </row>
    <row r="10854" spans="2:2">
      <c r="B10854"/>
    </row>
    <row r="10855" spans="2:2">
      <c r="B10855"/>
    </row>
    <row r="10856" spans="2:2">
      <c r="B10856"/>
    </row>
    <row r="10857" spans="2:2">
      <c r="B10857"/>
    </row>
    <row r="10858" spans="2:2">
      <c r="B10858"/>
    </row>
    <row r="10859" spans="2:2">
      <c r="B10859"/>
    </row>
    <row r="10860" spans="2:2">
      <c r="B10860"/>
    </row>
    <row r="10861" spans="2:2">
      <c r="B10861"/>
    </row>
    <row r="10862" spans="2:2">
      <c r="B10862"/>
    </row>
    <row r="10863" spans="2:2">
      <c r="B10863"/>
    </row>
    <row r="10864" spans="2:2">
      <c r="B10864"/>
    </row>
    <row r="10865" spans="2:2">
      <c r="B10865"/>
    </row>
    <row r="10866" spans="2:2">
      <c r="B10866"/>
    </row>
    <row r="10867" spans="2:2">
      <c r="B10867"/>
    </row>
    <row r="10868" spans="2:2">
      <c r="B10868"/>
    </row>
    <row r="10869" spans="2:2">
      <c r="B10869"/>
    </row>
    <row r="10870" spans="2:2">
      <c r="B10870"/>
    </row>
    <row r="10871" spans="2:2">
      <c r="B10871"/>
    </row>
    <row r="10872" spans="2:2">
      <c r="B10872"/>
    </row>
    <row r="10873" spans="2:2">
      <c r="B10873"/>
    </row>
    <row r="10874" spans="2:2">
      <c r="B10874"/>
    </row>
    <row r="10875" spans="2:2">
      <c r="B10875"/>
    </row>
    <row r="10876" spans="2:2">
      <c r="B10876"/>
    </row>
    <row r="10877" spans="2:2">
      <c r="B10877"/>
    </row>
    <row r="10878" spans="2:2">
      <c r="B10878"/>
    </row>
    <row r="10879" spans="2:2">
      <c r="B10879"/>
    </row>
    <row r="10880" spans="2:2">
      <c r="B10880"/>
    </row>
    <row r="10881" spans="2:2">
      <c r="B10881"/>
    </row>
    <row r="10882" spans="2:2">
      <c r="B10882"/>
    </row>
    <row r="10883" spans="2:2">
      <c r="B10883"/>
    </row>
    <row r="10884" spans="2:2">
      <c r="B10884"/>
    </row>
    <row r="10885" spans="2:2">
      <c r="B10885"/>
    </row>
    <row r="10886" spans="2:2">
      <c r="B10886"/>
    </row>
    <row r="10887" spans="2:2">
      <c r="B10887"/>
    </row>
    <row r="10888" spans="2:2">
      <c r="B10888"/>
    </row>
    <row r="10889" spans="2:2">
      <c r="B10889"/>
    </row>
    <row r="10890" spans="2:2">
      <c r="B10890"/>
    </row>
    <row r="10891" spans="2:2">
      <c r="B10891"/>
    </row>
    <row r="10892" spans="2:2">
      <c r="B10892"/>
    </row>
    <row r="10893" spans="2:2">
      <c r="B10893"/>
    </row>
    <row r="10894" spans="2:2">
      <c r="B10894"/>
    </row>
    <row r="10895" spans="2:2">
      <c r="B10895"/>
    </row>
    <row r="10896" spans="2:2">
      <c r="B10896"/>
    </row>
    <row r="10897" spans="2:2">
      <c r="B10897"/>
    </row>
    <row r="10898" spans="2:2">
      <c r="B10898"/>
    </row>
    <row r="10899" spans="2:2">
      <c r="B10899"/>
    </row>
    <row r="10900" spans="2:2">
      <c r="B10900"/>
    </row>
    <row r="10901" spans="2:2">
      <c r="B10901"/>
    </row>
    <row r="10902" spans="2:2">
      <c r="B10902"/>
    </row>
    <row r="10903" spans="2:2">
      <c r="B10903"/>
    </row>
    <row r="10904" spans="2:2">
      <c r="B10904"/>
    </row>
    <row r="10905" spans="2:2">
      <c r="B10905"/>
    </row>
    <row r="10906" spans="2:2">
      <c r="B10906"/>
    </row>
    <row r="10907" spans="2:2">
      <c r="B10907"/>
    </row>
    <row r="10908" spans="2:2">
      <c r="B10908"/>
    </row>
    <row r="10909" spans="2:2">
      <c r="B10909"/>
    </row>
    <row r="10910" spans="2:2">
      <c r="B10910"/>
    </row>
    <row r="10911" spans="2:2">
      <c r="B10911"/>
    </row>
    <row r="10912" spans="2:2">
      <c r="B10912"/>
    </row>
    <row r="10913" spans="2:2">
      <c r="B10913"/>
    </row>
    <row r="10914" spans="2:2">
      <c r="B10914"/>
    </row>
    <row r="10915" spans="2:2">
      <c r="B10915"/>
    </row>
    <row r="10916" spans="2:2">
      <c r="B10916"/>
    </row>
    <row r="10917" spans="2:2">
      <c r="B10917"/>
    </row>
    <row r="10918" spans="2:2">
      <c r="B10918"/>
    </row>
    <row r="10919" spans="2:2">
      <c r="B10919"/>
    </row>
    <row r="10920" spans="2:2">
      <c r="B10920"/>
    </row>
    <row r="10921" spans="2:2">
      <c r="B10921"/>
    </row>
    <row r="10922" spans="2:2">
      <c r="B10922"/>
    </row>
    <row r="10923" spans="2:2">
      <c r="B10923"/>
    </row>
    <row r="10924" spans="2:2">
      <c r="B10924"/>
    </row>
    <row r="10925" spans="2:2">
      <c r="B10925"/>
    </row>
    <row r="10926" spans="2:2">
      <c r="B10926"/>
    </row>
    <row r="10927" spans="2:2">
      <c r="B10927"/>
    </row>
    <row r="10928" spans="2:2">
      <c r="B10928"/>
    </row>
    <row r="10929" spans="2:2">
      <c r="B10929"/>
    </row>
    <row r="10930" spans="2:2">
      <c r="B10930"/>
    </row>
    <row r="10931" spans="2:2">
      <c r="B10931"/>
    </row>
    <row r="10932" spans="2:2">
      <c r="B10932"/>
    </row>
    <row r="10933" spans="2:2">
      <c r="B10933"/>
    </row>
    <row r="10934" spans="2:2">
      <c r="B10934"/>
    </row>
    <row r="10935" spans="2:2">
      <c r="B10935"/>
    </row>
    <row r="10936" spans="2:2">
      <c r="B10936"/>
    </row>
    <row r="10937" spans="2:2">
      <c r="B10937"/>
    </row>
    <row r="10938" spans="2:2">
      <c r="B10938"/>
    </row>
    <row r="10939" spans="2:2">
      <c r="B10939"/>
    </row>
    <row r="10940" spans="2:2">
      <c r="B10940"/>
    </row>
    <row r="10941" spans="2:2">
      <c r="B10941"/>
    </row>
    <row r="10942" spans="2:2">
      <c r="B10942"/>
    </row>
    <row r="10943" spans="2:2">
      <c r="B10943"/>
    </row>
    <row r="10944" spans="2:2">
      <c r="B10944"/>
    </row>
    <row r="10945" spans="2:2">
      <c r="B10945"/>
    </row>
    <row r="10946" spans="2:2">
      <c r="B10946"/>
    </row>
    <row r="10947" spans="2:2">
      <c r="B10947"/>
    </row>
    <row r="10948" spans="2:2">
      <c r="B10948"/>
    </row>
    <row r="10949" spans="2:2">
      <c r="B10949"/>
    </row>
    <row r="10950" spans="2:2">
      <c r="B10950"/>
    </row>
    <row r="10951" spans="2:2">
      <c r="B10951"/>
    </row>
    <row r="10952" spans="2:2">
      <c r="B10952"/>
    </row>
    <row r="10953" spans="2:2">
      <c r="B10953"/>
    </row>
    <row r="10954" spans="2:2">
      <c r="B10954"/>
    </row>
    <row r="10955" spans="2:2">
      <c r="B10955"/>
    </row>
    <row r="10956" spans="2:2">
      <c r="B10956"/>
    </row>
    <row r="10957" spans="2:2">
      <c r="B10957"/>
    </row>
    <row r="10958" spans="2:2">
      <c r="B10958"/>
    </row>
    <row r="10959" spans="2:2">
      <c r="B10959"/>
    </row>
    <row r="10960" spans="2:2">
      <c r="B10960"/>
    </row>
    <row r="10961" spans="2:2">
      <c r="B10961"/>
    </row>
    <row r="10962" spans="2:2">
      <c r="B10962"/>
    </row>
    <row r="10963" spans="2:2">
      <c r="B10963"/>
    </row>
    <row r="10964" spans="2:2">
      <c r="B10964"/>
    </row>
    <row r="10965" spans="2:2">
      <c r="B10965"/>
    </row>
    <row r="10966" spans="2:2">
      <c r="B10966"/>
    </row>
    <row r="10967" spans="2:2">
      <c r="B10967"/>
    </row>
    <row r="10968" spans="2:2">
      <c r="B10968"/>
    </row>
    <row r="10969" spans="2:2">
      <c r="B10969"/>
    </row>
    <row r="10970" spans="2:2">
      <c r="B10970"/>
    </row>
    <row r="10971" spans="2:2">
      <c r="B10971"/>
    </row>
    <row r="10972" spans="2:2">
      <c r="B10972"/>
    </row>
    <row r="10973" spans="2:2">
      <c r="B10973"/>
    </row>
    <row r="10974" spans="2:2">
      <c r="B10974"/>
    </row>
    <row r="10975" spans="2:2">
      <c r="B10975"/>
    </row>
    <row r="10976" spans="2:2">
      <c r="B10976"/>
    </row>
    <row r="10977" spans="2:2">
      <c r="B10977"/>
    </row>
    <row r="10978" spans="2:2">
      <c r="B10978"/>
    </row>
    <row r="10979" spans="2:2">
      <c r="B10979"/>
    </row>
    <row r="10980" spans="2:2">
      <c r="B10980"/>
    </row>
    <row r="10981" spans="2:2">
      <c r="B10981"/>
    </row>
    <row r="10982" spans="2:2">
      <c r="B10982"/>
    </row>
    <row r="10983" spans="2:2">
      <c r="B10983"/>
    </row>
    <row r="10984" spans="2:2">
      <c r="B10984"/>
    </row>
    <row r="10985" spans="2:2">
      <c r="B10985"/>
    </row>
    <row r="10986" spans="2:2">
      <c r="B10986"/>
    </row>
    <row r="10987" spans="2:2">
      <c r="B10987"/>
    </row>
    <row r="10988" spans="2:2">
      <c r="B10988"/>
    </row>
    <row r="10989" spans="2:2">
      <c r="B10989"/>
    </row>
    <row r="10990" spans="2:2">
      <c r="B10990"/>
    </row>
    <row r="10991" spans="2:2">
      <c r="B10991"/>
    </row>
    <row r="10992" spans="2:2">
      <c r="B10992"/>
    </row>
    <row r="10993" spans="2:2">
      <c r="B10993"/>
    </row>
    <row r="10994" spans="2:2">
      <c r="B10994"/>
    </row>
    <row r="10995" spans="2:2">
      <c r="B10995"/>
    </row>
    <row r="10996" spans="2:2">
      <c r="B10996"/>
    </row>
    <row r="10997" spans="2:2">
      <c r="B10997"/>
    </row>
    <row r="10998" spans="2:2">
      <c r="B10998"/>
    </row>
    <row r="10999" spans="2:2">
      <c r="B10999"/>
    </row>
    <row r="11000" spans="2:2">
      <c r="B11000"/>
    </row>
    <row r="11001" spans="2:2">
      <c r="B11001"/>
    </row>
    <row r="11002" spans="2:2">
      <c r="B11002"/>
    </row>
    <row r="11003" spans="2:2">
      <c r="B11003"/>
    </row>
    <row r="11004" spans="2:2">
      <c r="B11004"/>
    </row>
    <row r="11005" spans="2:2">
      <c r="B11005"/>
    </row>
    <row r="11006" spans="2:2">
      <c r="B11006"/>
    </row>
    <row r="11007" spans="2:2">
      <c r="B11007"/>
    </row>
    <row r="11008" spans="2:2">
      <c r="B11008"/>
    </row>
    <row r="11009" spans="2:2">
      <c r="B11009"/>
    </row>
    <row r="11010" spans="2:2">
      <c r="B11010"/>
    </row>
    <row r="11011" spans="2:2">
      <c r="B11011"/>
    </row>
    <row r="11012" spans="2:2">
      <c r="B11012"/>
    </row>
    <row r="11013" spans="2:2">
      <c r="B11013"/>
    </row>
    <row r="11014" spans="2:2">
      <c r="B11014"/>
    </row>
    <row r="11015" spans="2:2">
      <c r="B11015"/>
    </row>
    <row r="11016" spans="2:2">
      <c r="B11016"/>
    </row>
    <row r="11017" spans="2:2">
      <c r="B11017"/>
    </row>
    <row r="11018" spans="2:2">
      <c r="B11018"/>
    </row>
    <row r="11019" spans="2:2">
      <c r="B11019"/>
    </row>
    <row r="11020" spans="2:2">
      <c r="B11020"/>
    </row>
    <row r="11021" spans="2:2">
      <c r="B11021"/>
    </row>
    <row r="11022" spans="2:2">
      <c r="B11022"/>
    </row>
    <row r="11023" spans="2:2">
      <c r="B11023"/>
    </row>
    <row r="11024" spans="2:2">
      <c r="B11024"/>
    </row>
    <row r="11025" spans="2:2">
      <c r="B11025"/>
    </row>
    <row r="11026" spans="2:2">
      <c r="B11026"/>
    </row>
    <row r="11027" spans="2:2">
      <c r="B11027"/>
    </row>
    <row r="11028" spans="2:2">
      <c r="B11028"/>
    </row>
    <row r="11029" spans="2:2">
      <c r="B11029"/>
    </row>
    <row r="11030" spans="2:2">
      <c r="B11030"/>
    </row>
    <row r="11031" spans="2:2">
      <c r="B11031"/>
    </row>
    <row r="11032" spans="2:2">
      <c r="B11032"/>
    </row>
    <row r="11033" spans="2:2">
      <c r="B11033"/>
    </row>
    <row r="11034" spans="2:2">
      <c r="B11034"/>
    </row>
    <row r="11035" spans="2:2">
      <c r="B11035"/>
    </row>
    <row r="11036" spans="2:2">
      <c r="B11036"/>
    </row>
    <row r="11037" spans="2:2">
      <c r="B11037"/>
    </row>
    <row r="11038" spans="2:2">
      <c r="B11038"/>
    </row>
    <row r="11039" spans="2:2">
      <c r="B11039"/>
    </row>
    <row r="11040" spans="2:2">
      <c r="B11040"/>
    </row>
    <row r="11041" spans="2:2">
      <c r="B11041"/>
    </row>
    <row r="11042" spans="2:2">
      <c r="B11042"/>
    </row>
    <row r="11043" spans="2:2">
      <c r="B11043"/>
    </row>
    <row r="11044" spans="2:2">
      <c r="B11044"/>
    </row>
    <row r="11045" spans="2:2">
      <c r="B11045"/>
    </row>
    <row r="11046" spans="2:2">
      <c r="B11046"/>
    </row>
    <row r="11047" spans="2:2">
      <c r="B11047"/>
    </row>
    <row r="11048" spans="2:2">
      <c r="B11048"/>
    </row>
    <row r="11049" spans="2:2">
      <c r="B11049"/>
    </row>
    <row r="11050" spans="2:2">
      <c r="B11050"/>
    </row>
    <row r="11051" spans="2:2">
      <c r="B11051"/>
    </row>
    <row r="11052" spans="2:2">
      <c r="B11052"/>
    </row>
    <row r="11053" spans="2:2">
      <c r="B11053"/>
    </row>
    <row r="11054" spans="2:2">
      <c r="B11054"/>
    </row>
    <row r="11055" spans="2:2">
      <c r="B11055"/>
    </row>
    <row r="11056" spans="2:2">
      <c r="B11056"/>
    </row>
    <row r="11057" spans="2:2">
      <c r="B11057"/>
    </row>
    <row r="11058" spans="2:2">
      <c r="B11058"/>
    </row>
    <row r="11059" spans="2:2">
      <c r="B11059"/>
    </row>
    <row r="11060" spans="2:2">
      <c r="B11060"/>
    </row>
    <row r="11061" spans="2:2">
      <c r="B11061"/>
    </row>
    <row r="11062" spans="2:2">
      <c r="B11062"/>
    </row>
    <row r="11063" spans="2:2">
      <c r="B11063"/>
    </row>
    <row r="11064" spans="2:2">
      <c r="B11064"/>
    </row>
    <row r="11065" spans="2:2">
      <c r="B11065"/>
    </row>
    <row r="11066" spans="2:2">
      <c r="B11066"/>
    </row>
    <row r="11067" spans="2:2">
      <c r="B11067"/>
    </row>
    <row r="11068" spans="2:2">
      <c r="B11068"/>
    </row>
    <row r="11069" spans="2:2">
      <c r="B11069"/>
    </row>
    <row r="11070" spans="2:2">
      <c r="B11070"/>
    </row>
    <row r="11071" spans="2:2">
      <c r="B11071"/>
    </row>
    <row r="11072" spans="2:2">
      <c r="B11072"/>
    </row>
    <row r="11073" spans="2:2">
      <c r="B11073"/>
    </row>
    <row r="11074" spans="2:2">
      <c r="B11074"/>
    </row>
    <row r="11075" spans="2:2">
      <c r="B11075"/>
    </row>
    <row r="11076" spans="2:2">
      <c r="B11076"/>
    </row>
    <row r="11077" spans="2:2">
      <c r="B11077"/>
    </row>
    <row r="11078" spans="2:2">
      <c r="B11078"/>
    </row>
    <row r="11079" spans="2:2">
      <c r="B11079"/>
    </row>
    <row r="11080" spans="2:2">
      <c r="B11080"/>
    </row>
    <row r="11081" spans="2:2">
      <c r="B11081"/>
    </row>
    <row r="11082" spans="2:2">
      <c r="B11082"/>
    </row>
    <row r="11083" spans="2:2">
      <c r="B11083"/>
    </row>
    <row r="11084" spans="2:2">
      <c r="B11084"/>
    </row>
    <row r="11085" spans="2:2">
      <c r="B11085"/>
    </row>
    <row r="11086" spans="2:2">
      <c r="B11086"/>
    </row>
    <row r="11087" spans="2:2">
      <c r="B11087"/>
    </row>
    <row r="11088" spans="2:2">
      <c r="B11088"/>
    </row>
    <row r="11089" spans="2:2">
      <c r="B11089"/>
    </row>
    <row r="11090" spans="2:2">
      <c r="B11090"/>
    </row>
    <row r="11091" spans="2:2">
      <c r="B11091"/>
    </row>
    <row r="11092" spans="2:2">
      <c r="B11092"/>
    </row>
    <row r="11093" spans="2:2">
      <c r="B11093"/>
    </row>
    <row r="11094" spans="2:2">
      <c r="B11094"/>
    </row>
    <row r="11095" spans="2:2">
      <c r="B11095"/>
    </row>
    <row r="11096" spans="2:2">
      <c r="B11096"/>
    </row>
    <row r="11097" spans="2:2">
      <c r="B11097"/>
    </row>
    <row r="11098" spans="2:2">
      <c r="B11098"/>
    </row>
    <row r="11099" spans="2:2">
      <c r="B11099"/>
    </row>
    <row r="11100" spans="2:2">
      <c r="B11100"/>
    </row>
    <row r="11101" spans="2:2">
      <c r="B11101"/>
    </row>
    <row r="11102" spans="2:2">
      <c r="B11102"/>
    </row>
    <row r="11103" spans="2:2">
      <c r="B11103"/>
    </row>
    <row r="11104" spans="2:2">
      <c r="B11104"/>
    </row>
    <row r="11105" spans="2:2">
      <c r="B11105"/>
    </row>
    <row r="11106" spans="2:2">
      <c r="B11106"/>
    </row>
    <row r="11107" spans="2:2">
      <c r="B11107"/>
    </row>
    <row r="11108" spans="2:2">
      <c r="B11108"/>
    </row>
    <row r="11109" spans="2:2">
      <c r="B11109"/>
    </row>
    <row r="11110" spans="2:2">
      <c r="B11110"/>
    </row>
    <row r="11111" spans="2:2">
      <c r="B11111"/>
    </row>
    <row r="11112" spans="2:2">
      <c r="B11112"/>
    </row>
    <row r="11113" spans="2:2">
      <c r="B11113"/>
    </row>
    <row r="11114" spans="2:2">
      <c r="B11114"/>
    </row>
    <row r="11115" spans="2:2">
      <c r="B11115"/>
    </row>
    <row r="11116" spans="2:2">
      <c r="B11116"/>
    </row>
    <row r="11117" spans="2:2">
      <c r="B11117"/>
    </row>
    <row r="11118" spans="2:2">
      <c r="B11118"/>
    </row>
    <row r="11119" spans="2:2">
      <c r="B11119"/>
    </row>
    <row r="11120" spans="2:2">
      <c r="B11120"/>
    </row>
    <row r="11121" spans="2:2">
      <c r="B11121"/>
    </row>
    <row r="11122" spans="2:2">
      <c r="B11122"/>
    </row>
    <row r="11123" spans="2:2">
      <c r="B11123"/>
    </row>
    <row r="11124" spans="2:2">
      <c r="B11124"/>
    </row>
    <row r="11125" spans="2:2">
      <c r="B11125"/>
    </row>
    <row r="11126" spans="2:2">
      <c r="B11126"/>
    </row>
    <row r="11127" spans="2:2">
      <c r="B11127"/>
    </row>
    <row r="11128" spans="2:2">
      <c r="B11128"/>
    </row>
    <row r="11129" spans="2:2">
      <c r="B11129"/>
    </row>
    <row r="11130" spans="2:2">
      <c r="B11130"/>
    </row>
    <row r="11131" spans="2:2">
      <c r="B11131"/>
    </row>
    <row r="11132" spans="2:2">
      <c r="B11132"/>
    </row>
    <row r="11133" spans="2:2">
      <c r="B11133"/>
    </row>
    <row r="11134" spans="2:2">
      <c r="B11134"/>
    </row>
    <row r="11135" spans="2:2">
      <c r="B11135"/>
    </row>
    <row r="11136" spans="2:2">
      <c r="B11136"/>
    </row>
    <row r="11137" spans="2:2">
      <c r="B11137"/>
    </row>
    <row r="11138" spans="2:2">
      <c r="B11138"/>
    </row>
    <row r="11139" spans="2:2">
      <c r="B11139"/>
    </row>
    <row r="11140" spans="2:2">
      <c r="B11140"/>
    </row>
    <row r="11141" spans="2:2">
      <c r="B11141"/>
    </row>
    <row r="11142" spans="2:2">
      <c r="B11142"/>
    </row>
    <row r="11143" spans="2:2">
      <c r="B11143"/>
    </row>
    <row r="11144" spans="2:2">
      <c r="B11144"/>
    </row>
    <row r="11145" spans="2:2">
      <c r="B11145"/>
    </row>
    <row r="11146" spans="2:2">
      <c r="B11146"/>
    </row>
    <row r="11147" spans="2:2">
      <c r="B11147"/>
    </row>
    <row r="11148" spans="2:2">
      <c r="B11148"/>
    </row>
    <row r="11149" spans="2:2">
      <c r="B11149"/>
    </row>
    <row r="11150" spans="2:2">
      <c r="B11150"/>
    </row>
    <row r="11151" spans="2:2">
      <c r="B11151"/>
    </row>
    <row r="11152" spans="2:2">
      <c r="B11152"/>
    </row>
    <row r="11153" spans="2:2">
      <c r="B11153"/>
    </row>
    <row r="11154" spans="2:2">
      <c r="B11154"/>
    </row>
    <row r="11155" spans="2:2">
      <c r="B11155"/>
    </row>
    <row r="11156" spans="2:2">
      <c r="B11156"/>
    </row>
    <row r="11157" spans="2:2">
      <c r="B11157"/>
    </row>
    <row r="11158" spans="2:2">
      <c r="B11158"/>
    </row>
    <row r="11159" spans="2:2">
      <c r="B11159"/>
    </row>
    <row r="11160" spans="2:2">
      <c r="B11160"/>
    </row>
    <row r="11161" spans="2:2">
      <c r="B11161"/>
    </row>
    <row r="11162" spans="2:2">
      <c r="B11162"/>
    </row>
    <row r="11163" spans="2:2">
      <c r="B11163"/>
    </row>
    <row r="11164" spans="2:2">
      <c r="B11164"/>
    </row>
    <row r="11165" spans="2:2">
      <c r="B11165"/>
    </row>
    <row r="11166" spans="2:2">
      <c r="B11166"/>
    </row>
    <row r="11167" spans="2:2">
      <c r="B11167"/>
    </row>
    <row r="11168" spans="2:2">
      <c r="B11168"/>
    </row>
    <row r="11169" spans="2:2">
      <c r="B11169"/>
    </row>
    <row r="11170" spans="2:2">
      <c r="B11170"/>
    </row>
    <row r="11171" spans="2:2">
      <c r="B11171"/>
    </row>
    <row r="11172" spans="2:2">
      <c r="B11172"/>
    </row>
    <row r="11173" spans="2:2">
      <c r="B11173"/>
    </row>
    <row r="11174" spans="2:2">
      <c r="B11174"/>
    </row>
    <row r="11175" spans="2:2">
      <c r="B11175"/>
    </row>
    <row r="11176" spans="2:2">
      <c r="B11176"/>
    </row>
    <row r="11177" spans="2:2">
      <c r="B11177"/>
    </row>
    <row r="11178" spans="2:2">
      <c r="B11178"/>
    </row>
    <row r="11179" spans="2:2">
      <c r="B11179"/>
    </row>
    <row r="11180" spans="2:2">
      <c r="B11180"/>
    </row>
    <row r="11181" spans="2:2">
      <c r="B11181"/>
    </row>
    <row r="11182" spans="2:2">
      <c r="B11182"/>
    </row>
    <row r="11183" spans="2:2">
      <c r="B11183"/>
    </row>
    <row r="11184" spans="2:2">
      <c r="B11184"/>
    </row>
    <row r="11185" spans="2:2">
      <c r="B11185"/>
    </row>
    <row r="11186" spans="2:2">
      <c r="B11186"/>
    </row>
    <row r="11187" spans="2:2">
      <c r="B11187"/>
    </row>
    <row r="11188" spans="2:2">
      <c r="B11188"/>
    </row>
    <row r="11189" spans="2:2">
      <c r="B11189"/>
    </row>
    <row r="11190" spans="2:2">
      <c r="B1119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HOME</vt:lpstr>
      <vt:lpstr>Dealer Wise</vt:lpstr>
      <vt:lpstr>Revised</vt:lpstr>
      <vt:lpstr>Region Wise</vt:lpstr>
      <vt:lpstr>Zone Wise</vt:lpstr>
      <vt:lpstr>DSR</vt:lpstr>
      <vt:lpstr>Q1</vt:lpstr>
      <vt:lpstr>Pri iNPUT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saiful.islam</cp:lastModifiedBy>
  <cp:lastPrinted>2019-03-28T13:43:59Z</cp:lastPrinted>
  <dcterms:created xsi:type="dcterms:W3CDTF">2018-02-20T04:51:28Z</dcterms:created>
  <dcterms:modified xsi:type="dcterms:W3CDTF">2021-05-24T16:39:55Z</dcterms:modified>
</cp:coreProperties>
</file>