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 of Mugdho Corpora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Requisition'!$A$4:$E$171</definedName>
  </definedNames>
  <calcPr calcId="162913"/>
</workbook>
</file>

<file path=xl/calcChain.xml><?xml version="1.0" encoding="utf-8"?>
<calcChain xmlns="http://schemas.openxmlformats.org/spreadsheetml/2006/main">
  <c r="E2" i="1" l="1"/>
  <c r="C172" i="1" l="1"/>
  <c r="C180" i="1" l="1"/>
  <c r="D169" i="1" l="1"/>
  <c r="D6" i="1" l="1"/>
  <c r="D168" i="1" l="1"/>
  <c r="D170" i="1"/>
  <c r="D167" i="1"/>
  <c r="D161" i="1"/>
  <c r="D102" i="1"/>
  <c r="D86" i="1"/>
  <c r="D18" i="1"/>
  <c r="D97" i="1"/>
  <c r="D68" i="1"/>
  <c r="D70" i="1"/>
  <c r="D71" i="1"/>
  <c r="D166" i="1"/>
  <c r="D96" i="1"/>
  <c r="D131" i="1"/>
  <c r="D50" i="1"/>
  <c r="D85" i="1"/>
  <c r="D26" i="1"/>
  <c r="D48" i="1"/>
  <c r="D79" i="1"/>
  <c r="D80" i="1"/>
  <c r="D110" i="1"/>
  <c r="D62" i="1"/>
  <c r="D160" i="1"/>
  <c r="D164" i="1"/>
  <c r="D101" i="1"/>
  <c r="D156" i="1"/>
  <c r="D19" i="1"/>
  <c r="D69" i="1"/>
  <c r="D165" i="1"/>
  <c r="D37" i="1"/>
  <c r="D54" i="1"/>
  <c r="D95" i="1"/>
  <c r="D128" i="1"/>
  <c r="D38" i="1"/>
  <c r="D77" i="1"/>
  <c r="D21" i="1"/>
  <c r="D47" i="1"/>
  <c r="D14" i="1"/>
  <c r="D171" i="1"/>
  <c r="D51" i="1"/>
  <c r="D66" i="1"/>
  <c r="D13" i="1"/>
  <c r="D158" i="1"/>
  <c r="D28" i="1"/>
  <c r="D163" i="1"/>
  <c r="D73" i="1"/>
  <c r="D132" i="1"/>
  <c r="D162" i="1"/>
  <c r="D133" i="1"/>
  <c r="D94" i="1"/>
  <c r="D53" i="1"/>
  <c r="D120" i="1"/>
  <c r="D15" i="1"/>
  <c r="D17" i="1"/>
  <c r="D46" i="1"/>
  <c r="D72" i="1"/>
  <c r="D103" i="1"/>
  <c r="D138" i="1"/>
  <c r="D87" i="1"/>
  <c r="D29" i="1"/>
  <c r="D24" i="1"/>
  <c r="D60" i="1"/>
  <c r="D22" i="1"/>
  <c r="D20" i="1"/>
  <c r="D32" i="1"/>
  <c r="D39" i="1"/>
  <c r="D7" i="1"/>
  <c r="D8" i="1"/>
  <c r="D16" i="1"/>
  <c r="D143" i="1"/>
  <c r="D58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9" i="1"/>
  <c r="D157" i="1"/>
  <c r="D147" i="1"/>
  <c r="D146" i="1"/>
  <c r="D145" i="1"/>
  <c r="D144" i="1"/>
  <c r="D155" i="1"/>
  <c r="D154" i="1"/>
  <c r="D153" i="1"/>
  <c r="D152" i="1"/>
  <c r="D151" i="1"/>
  <c r="D150" i="1"/>
  <c r="D149" i="1"/>
  <c r="D148" i="1"/>
  <c r="D142" i="1"/>
  <c r="D141" i="1"/>
  <c r="D140" i="1"/>
  <c r="D139" i="1"/>
  <c r="D137" i="1"/>
  <c r="D136" i="1"/>
  <c r="D135" i="1"/>
  <c r="D134" i="1"/>
  <c r="D129" i="1"/>
  <c r="D127" i="1"/>
  <c r="D126" i="1"/>
  <c r="D130" i="1"/>
  <c r="D125" i="1"/>
  <c r="D124" i="1"/>
  <c r="D123" i="1"/>
  <c r="D122" i="1"/>
  <c r="D111" i="1"/>
  <c r="D114" i="1"/>
  <c r="D113" i="1"/>
  <c r="D112" i="1"/>
  <c r="D98" i="1"/>
  <c r="D93" i="1"/>
  <c r="D88" i="1"/>
  <c r="D84" i="1"/>
  <c r="D83" i="1"/>
  <c r="D82" i="1"/>
  <c r="D81" i="1"/>
  <c r="D109" i="1"/>
  <c r="D108" i="1"/>
  <c r="D107" i="1"/>
  <c r="D106" i="1"/>
  <c r="D105" i="1"/>
  <c r="D104" i="1"/>
  <c r="D100" i="1"/>
  <c r="D99" i="1"/>
  <c r="D92" i="1"/>
  <c r="D91" i="1"/>
  <c r="D90" i="1"/>
  <c r="D89" i="1"/>
  <c r="D115" i="1"/>
  <c r="D63" i="1"/>
  <c r="D61" i="1"/>
  <c r="D78" i="1"/>
  <c r="D76" i="1"/>
  <c r="D75" i="1"/>
  <c r="D74" i="1"/>
  <c r="D67" i="1"/>
  <c r="D59" i="1"/>
  <c r="D65" i="1"/>
  <c r="D64" i="1"/>
  <c r="D56" i="1"/>
  <c r="D57" i="1"/>
  <c r="D118" i="1"/>
  <c r="D55" i="1"/>
  <c r="D119" i="1"/>
  <c r="D116" i="1"/>
  <c r="D117" i="1"/>
  <c r="D52" i="1"/>
  <c r="D49" i="1"/>
  <c r="D45" i="1"/>
  <c r="D44" i="1"/>
  <c r="D43" i="1"/>
  <c r="D42" i="1"/>
  <c r="D41" i="1"/>
  <c r="D40" i="1"/>
  <c r="D36" i="1"/>
  <c r="D35" i="1"/>
  <c r="D34" i="1"/>
  <c r="D33" i="1"/>
  <c r="D31" i="1"/>
  <c r="D30" i="1"/>
  <c r="D121" i="1"/>
  <c r="D27" i="1"/>
  <c r="D25" i="1"/>
  <c r="D23" i="1"/>
  <c r="D12" i="1"/>
  <c r="D11" i="1"/>
  <c r="D10" i="1"/>
  <c r="D9" i="1"/>
  <c r="D5" i="1"/>
  <c r="D172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<sst xmlns="http://schemas.openxmlformats.org/spreadsheetml/2006/main" count="386" uniqueCount="301">
  <si>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</si>
  <si>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</si>
  <si>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</si>
  <si>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</si>
  <si>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</si>
  <si>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</si>
  <si>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</si>
  <si>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</si>
  <si>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</si>
  <si>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</si>
  <si>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</si>
  <si>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</si>
  <si>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</si>
  <si>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</si>
  <si>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</si>
  <si>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</si>
  <si>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</si>
  <si>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</si>
  <si>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</si>
  <si>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</si>
  <si>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</si>
  <si>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</si>
  <si>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</si>
  <si>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</si>
  <si>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</si>
  <si>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</si>
  <si>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</si>
  <si>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</si>
  <si>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</si>
  <si>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</si>
  <si>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</si>
  <si>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</si>
  <si>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</si>
  <si>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</si>
  <si>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</si>
  <si>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</si>
  <si>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</si>
  <si>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</si>
  <si>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</si>
  <si>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</si>
  <si>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</si>
  <si>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</si>
  <si>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</si>
  <si>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</si>
  <si>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</si>
  <si>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</si>
  <si>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</si>
  <si>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</si>
  <si>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</si>
  <si>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</si>
  <si>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</si>
  <si>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</si>
  <si>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</si>
  <si>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</si>
  <si>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</si>
  <si>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</si>
  <si>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</si>
  <si>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</si>
  <si>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</si>
  <si>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</si>
  <si>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</si>
  <si>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</si>
  <si>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</si>
  <si>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</si>
  <si>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</si>
  <si>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</si>
  <si>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</si>
  <si>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</si>
  <si>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</si>
  <si>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</si>
  <si>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</si>
  <si>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</si>
  <si>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</si>
  <si>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</si>
  <si>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</si>
  <si>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</si>
  <si>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</si>
  <si>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</si>
  <si>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</si>
  <si>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</si>
  <si>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</si>
  <si>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</si>
  <si>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</si>
  <si>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</si>
  <si>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</si>
  <si>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</si>
  <si>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</si>
  <si>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</si>
  <si>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</si>
  <si>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</si>
  <si>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</si>
  <si>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</si>
  <si>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</si>
  <si>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</si>
  <si>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</si>
  <si>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</si>
  <si>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</si>
  <si>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</si>
  <si>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</si>
  <si>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</si>
  <si>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</si>
  <si>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</si>
  <si>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</si>
  <si>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</si>
  <si>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</si>
  <si>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</si>
  <si>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</si>
  <si>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</si>
  <si>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</si>
  <si>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</si>
  <si>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</si>
  <si>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</si>
  <si>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</si>
  <si>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</si>
  <si>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</si>
  <si>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</si>
  <si>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</si>
  <si>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</si>
  <si>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</si>
  <si>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</si>
  <si>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</si>
  <si>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</si>
  <si>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</si>
  <si>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</si>
  <si>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</si>
  <si>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</si>
  <si>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</si>
  <si>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</si>
  <si>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</si>
  <si>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</si>
  <si>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</si>
  <si>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Z10</t>
  </si>
  <si>
    <t>SymTab60</t>
  </si>
  <si>
    <t>L200</t>
  </si>
  <si>
    <t xml:space="preserve"> </t>
  </si>
  <si>
    <t>L150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</si>
  <si>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</si>
  <si>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</si>
  <si>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</si>
  <si>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</si>
  <si>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</si>
  <si>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</si>
  <si>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</si>
  <si>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</si>
  <si>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</si>
  <si>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</si>
  <si>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</si>
  <si>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</si>
  <si>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</si>
  <si>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</si>
  <si>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</si>
  <si>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</si>
  <si>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</si>
  <si>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</si>
  <si>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</si>
  <si>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</si>
  <si>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</si>
  <si>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</si>
  <si>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</si>
  <si>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</si>
  <si>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</si>
  <si>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</si>
  <si>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</si>
  <si>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</si>
  <si>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</si>
  <si>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</si>
  <si>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</si>
  <si>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</si>
  <si>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</si>
  <si>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</si>
  <si>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</si>
  <si>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</si>
  <si>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</si>
  <si>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</si>
  <si>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</si>
  <si>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</si>
  <si>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</si>
  <si>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</si>
  <si>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</si>
  <si>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</si>
  <si>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</si>
  <si>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</si>
  <si>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</si>
  <si>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</si>
  <si>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</si>
  <si>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</si>
  <si>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</si>
  <si>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</si>
  <si>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</si>
  <si>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</si>
  <si>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</si>
  <si>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</si>
  <si>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</si>
  <si>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</si>
  <si>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</si>
  <si>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</si>
  <si>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</si>
  <si>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</si>
  <si>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</si>
  <si>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</si>
  <si>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</si>
  <si>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</si>
  <si>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</si>
  <si>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</si>
  <si>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</si>
  <si>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</si>
  <si>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</si>
  <si>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</si>
  <si>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</si>
  <si>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</si>
  <si>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</si>
  <si>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</si>
  <si>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</si>
  <si>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</si>
  <si>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</si>
  <si>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</si>
  <si>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</si>
  <si>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</si>
  <si>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</si>
  <si>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</si>
  <si>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</si>
  <si>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</si>
  <si>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</si>
  <si>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</si>
  <si>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</si>
  <si>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</si>
  <si>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</si>
  <si>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</si>
  <si>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</si>
  <si>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</si>
  <si>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</si>
  <si>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</si>
  <si>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</si>
  <si>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</si>
  <si>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</si>
  <si>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</si>
  <si>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</si>
  <si>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</si>
  <si>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</si>
  <si>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</si>
  <si>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</si>
  <si>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</si>
  <si>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</si>
  <si>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</si>
  <si>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</si>
  <si>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</si>
  <si>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</si>
  <si>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</si>
  <si>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</si>
  <si>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</si>
  <si>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</si>
  <si>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</si>
  <si>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</si>
  <si>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</si>
  <si>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</si>
  <si>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</si>
  <si>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</si>
  <si>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</si>
  <si>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</si>
  <si>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</si>
  <si>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</si>
  <si>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</si>
  <si>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</si>
  <si>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</si>
  <si>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</si>
  <si>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</si>
  <si>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</si>
  <si>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</si>
  <si>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</si>
  <si>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</si>
  <si>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</si>
  <si>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ATOM</t>
  </si>
  <si>
    <t>i67</t>
  </si>
  <si>
    <t>L270</t>
  </si>
  <si>
    <t>B67</t>
  </si>
  <si>
    <t>L140</t>
  </si>
  <si>
    <t>L46</t>
  </si>
  <si>
    <t>Z18</t>
  </si>
  <si>
    <t>Mugdho Corporation</t>
  </si>
  <si>
    <t>City Bank</t>
  </si>
  <si>
    <t>Z20</t>
  </si>
  <si>
    <t>Z25</t>
  </si>
  <si>
    <t>Z28</t>
  </si>
  <si>
    <t>Z30</t>
  </si>
  <si>
    <t>Z32</t>
  </si>
  <si>
    <t>Z40</t>
  </si>
  <si>
    <t>Z50</t>
  </si>
  <si>
    <t>ATOM2</t>
  </si>
  <si>
    <t xml:space="preserve">Carabian Blue </t>
  </si>
  <si>
    <t>Persian Blue  Must be</t>
  </si>
  <si>
    <t>Z35(3+32)</t>
  </si>
  <si>
    <t>Z35(4+64)</t>
  </si>
  <si>
    <t>B69</t>
  </si>
  <si>
    <t>D48</t>
  </si>
  <si>
    <t>Dazzling Blue</t>
  </si>
  <si>
    <t>G10+</t>
  </si>
  <si>
    <t>L43</t>
  </si>
  <si>
    <t>BL99</t>
  </si>
  <si>
    <t>D78</t>
  </si>
  <si>
    <t xml:space="preserve"> Deposit =</t>
  </si>
  <si>
    <t>i32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</si>
</sst>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7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0" fontId="10" fillId="2" borderId="9" xfId="0" applyFont="1" applyFill="1" applyBorder="1" applyAlignment="1"/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166" fontId="19" fillId="8" borderId="10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0" fillId="9" borderId="0" xfId="0" applyFont="1" applyFill="1" applyBorder="1" applyAlignment="1"/>
    <xf numFmtId="43" fontId="12" fillId="8" borderId="8" xfId="2" applyNumberFormat="1" applyFont="1" applyFill="1" applyBorder="1" applyAlignment="1" applyProtection="1">
      <alignment horizontal="center" vertical="center"/>
    </xf>
    <xf numFmtId="0" fontId="24" fillId="8" borderId="10" xfId="0" applyFont="1" applyFill="1" applyBorder="1" applyAlignment="1">
      <alignment horizontal="center" vertical="center"/>
    </xf>
    <xf numFmtId="0" fontId="25" fillId="2" borderId="0" xfId="0" applyFont="1" applyFill="1" applyAlignment="1"/>
    <xf numFmtId="0" fontId="26" fillId="2" borderId="7" xfId="1" applyFont="1" applyFill="1" applyBorder="1" applyAlignment="1" applyProtection="1">
      <alignment horizontal="center" vertical="center"/>
    </xf>
    <xf numFmtId="0" fontId="23" fillId="2" borderId="7" xfId="1" applyFont="1" applyFill="1" applyBorder="1" applyAlignment="1" applyProtection="1">
      <alignment horizontal="center" vertical="center"/>
    </xf>
    <xf numFmtId="0" fontId="20" fillId="2" borderId="0" xfId="0" applyFont="1" applyFill="1" applyBorder="1" applyAlignment="1">
      <alignment horizontal="center" vertical="center"/>
    </xf>
    <xf numFmtId="43" fontId="12" fillId="0" borderId="8" xfId="2" applyNumberFormat="1" applyFont="1" applyFill="1" applyBorder="1" applyAlignment="1" applyProtection="1">
      <alignment horizontal="center" vertical="center"/>
    </xf>
    <xf numFmtId="0" fontId="26" fillId="0" borderId="7" xfId="1" applyFont="1" applyFill="1" applyBorder="1" applyAlignment="1" applyProtection="1">
      <alignment horizontal="center" vertical="center"/>
    </xf>
    <xf numFmtId="2" fontId="16" fillId="0" borderId="8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2" fillId="11" borderId="4" xfId="0" applyFont="1" applyFill="1" applyBorder="1" applyAlignment="1">
      <alignment horizontal="center"/>
    </xf>
    <xf numFmtId="1" fontId="10" fillId="11" borderId="5" xfId="0" applyNumberFormat="1" applyFont="1" applyFill="1" applyBorder="1" applyAlignment="1">
      <alignment horizontal="center"/>
    </xf>
    <xf numFmtId="0" fontId="10" fillId="11" borderId="6" xfId="0" applyFont="1" applyFill="1" applyBorder="1" applyAlignment="1">
      <alignment horizontal="center"/>
    </xf>
    <xf numFmtId="164" fontId="10" fillId="2" borderId="8" xfId="3" applyNumberFormat="1" applyFont="1" applyFill="1" applyBorder="1" applyAlignment="1" applyProtection="1">
      <alignment horizontal="center" vertical="center"/>
    </xf>
    <xf numFmtId="0" fontId="26" fillId="12" borderId="11" xfId="0" applyFont="1" applyFill="1" applyBorder="1" applyAlignment="1">
      <alignment horizontal="center"/>
    </xf>
    <xf numFmtId="164" fontId="25" fillId="12" borderId="12" xfId="3" applyNumberFormat="1" applyFont="1" applyFill="1" applyBorder="1" applyAlignment="1" applyProtection="1">
      <alignment horizontal="center" vertical="center"/>
    </xf>
    <xf numFmtId="0" fontId="25" fillId="12" borderId="13" xfId="0" applyFont="1" applyFill="1" applyBorder="1" applyAlignment="1"/>
    <xf numFmtId="0" fontId="21" fillId="10" borderId="1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1" fillId="10" borderId="10" xfId="0" applyNumberFormat="1" applyFont="1" applyFill="1" applyBorder="1" applyAlignment="1">
      <alignment horizontal="right" vertical="center"/>
    </xf>
    <xf numFmtId="0" fontId="21" fillId="10" borderId="10" xfId="0" applyFont="1" applyFill="1" applyBorder="1" applyAlignment="1">
      <alignment horizontal="center" vertical="center"/>
    </xf>
    <xf numFmtId="43" fontId="21" fillId="10" borderId="2" xfId="0" applyNumberFormat="1" applyFont="1" applyFill="1" applyBorder="1" applyAlignment="1">
      <alignment horizontal="center" vertical="center"/>
    </xf>
    <xf numFmtId="43" fontId="22" fillId="10" borderId="10" xfId="0" applyNumberFormat="1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2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2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F100" sqref="F100"/>
    </sheetView>
  </sheetViews>
  <sheetFormatPr defaultColWidth="9" defaultRowHeight="15"/>
  <cols>
    <col min="1" max="1" width="22" style="43" customWidth="1"/>
    <col min="2" max="2" width="15" style="28" bestFit="1" customWidth="1"/>
    <col min="3" max="3" width="26.42578125" style="14" bestFit="1" customWidth="1"/>
    <col min="4" max="4" width="18.28515625" style="14" bestFit="1" customWidth="1"/>
    <col min="5" max="5" width="26.42578125" style="16" bestFit="1" customWidth="1"/>
    <col min="6" max="108" width="9.140625" style="26" customWidth="1"/>
    <col min="109" max="120" width="9.140625" style="14" customWidth="1"/>
    <col min="121" max="16384" width="9" style="15"/>
  </cols>
  <sheetData>
    <row r="1" spans="1:120" ht="20.25" thickBot="1">
      <c r="A1" s="65" t="s">
        <v>79</v>
      </c>
      <c r="B1" s="66"/>
      <c r="C1" s="66"/>
      <c r="D1" s="66"/>
      <c r="E1" s="66"/>
    </row>
    <row r="2" spans="1:120" ht="19.5" thickBot="1">
      <c r="A2" s="42" t="s">
        <v>87</v>
      </c>
      <c r="B2" s="67" t="s">
        <v>278</v>
      </c>
      <c r="C2" s="68"/>
      <c r="D2" s="42" t="s">
        <v>80</v>
      </c>
      <c r="E2" s="36">
        <f ca="1">TODAY()+1</f>
        <v>44444</v>
      </c>
    </row>
    <row r="3" spans="1:120" ht="3" customHeight="1" thickBot="1"/>
    <row r="4" spans="1:120" ht="15" customHeight="1">
      <c r="A4" s="37" t="s">
        <v>1</v>
      </c>
      <c r="B4" s="38" t="s">
        <v>0</v>
      </c>
      <c r="C4" s="39" t="s">
        <v>81</v>
      </c>
      <c r="D4" s="39" t="s">
        <v>82</v>
      </c>
      <c r="E4" s="39" t="s">
        <v>149</v>
      </c>
    </row>
    <row r="5" spans="1:120" ht="15" hidden="1" customHeight="1">
      <c r="A5" s="44" t="s">
        <v>271</v>
      </c>
      <c r="B5" s="29">
        <v>7244.21</v>
      </c>
      <c r="C5" s="17"/>
      <c r="D5" s="18">
        <f t="shared" ref="D5:D37" si="0">B5*C5</f>
        <v>0</v>
      </c>
      <c r="E5" s="18" t="s">
        <v>207</v>
      </c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customHeight="1">
      <c r="A6" s="44" t="s">
        <v>287</v>
      </c>
      <c r="B6" s="29">
        <v>7056.76</v>
      </c>
      <c r="C6" s="17">
        <v>20</v>
      </c>
      <c r="D6" s="18">
        <f t="shared" si="0"/>
        <v>141135.20000000001</v>
      </c>
      <c r="E6" s="18" t="s">
        <v>260</v>
      </c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4" t="s">
        <v>214</v>
      </c>
      <c r="B7" s="29">
        <v>892.23</v>
      </c>
      <c r="C7" s="17"/>
      <c r="D7" s="18">
        <f t="shared" si="0"/>
        <v>0</v>
      </c>
      <c r="E7" s="18" t="s">
        <v>260</v>
      </c>
      <c r="BB7" s="14"/>
      <c r="BC7" s="14"/>
      <c r="BD7" s="14"/>
      <c r="BE7" s="14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</row>
    <row r="8" spans="1:120" ht="15" hidden="1" customHeight="1">
      <c r="A8" s="44" t="s">
        <v>187</v>
      </c>
      <c r="B8" s="29">
        <v>789.97</v>
      </c>
      <c r="C8" s="17"/>
      <c r="D8" s="18">
        <f t="shared" si="0"/>
        <v>0</v>
      </c>
      <c r="E8" s="18" t="s">
        <v>260</v>
      </c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4" t="s">
        <v>119</v>
      </c>
      <c r="B9" s="29">
        <v>803.40300000000002</v>
      </c>
      <c r="C9" s="17"/>
      <c r="D9" s="18">
        <f t="shared" si="0"/>
        <v>0</v>
      </c>
      <c r="E9" s="18" t="s">
        <v>260</v>
      </c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15"/>
      <c r="BC9" s="15"/>
      <c r="BD9" s="15"/>
      <c r="BE9" s="15"/>
      <c r="BF9" s="15"/>
      <c r="BG9" s="15"/>
      <c r="BH9" s="15"/>
      <c r="BI9" s="15"/>
      <c r="BJ9" s="15"/>
      <c r="BK9" s="15"/>
      <c r="BL9" s="15"/>
      <c r="BM9" s="15"/>
      <c r="BN9" s="15"/>
      <c r="BO9" s="15"/>
      <c r="BP9" s="15"/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</row>
    <row r="10" spans="1:120" ht="15" hidden="1" customHeight="1">
      <c r="A10" s="44" t="s">
        <v>153</v>
      </c>
      <c r="B10" s="29">
        <v>779.94</v>
      </c>
      <c r="C10" s="17"/>
      <c r="D10" s="18">
        <f t="shared" si="0"/>
        <v>0</v>
      </c>
      <c r="E10" s="18" t="s">
        <v>260</v>
      </c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4" t="s">
        <v>154</v>
      </c>
      <c r="B11" s="29">
        <v>774.93</v>
      </c>
      <c r="C11" s="17"/>
      <c r="D11" s="18">
        <f t="shared" si="0"/>
        <v>0</v>
      </c>
      <c r="E11" s="18" t="s">
        <v>260</v>
      </c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hidden="1" customHeight="1">
      <c r="A12" s="44" t="s">
        <v>166</v>
      </c>
      <c r="B12" s="29">
        <v>769.92</v>
      </c>
      <c r="C12" s="17"/>
      <c r="D12" s="18">
        <f t="shared" si="0"/>
        <v>0</v>
      </c>
      <c r="E12" s="18" t="s">
        <v>221</v>
      </c>
      <c r="BB12" s="14"/>
      <c r="BC12" s="14"/>
      <c r="BD12" s="14"/>
      <c r="BE12" s="14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14"/>
      <c r="BS12" s="14"/>
      <c r="BT12" s="14"/>
      <c r="BU12" s="14"/>
      <c r="BV12" s="14"/>
      <c r="BW12" s="14"/>
      <c r="BX12" s="14"/>
      <c r="BY12" s="14"/>
      <c r="BZ12" s="14"/>
      <c r="CA12" s="14"/>
      <c r="CB12" s="14"/>
      <c r="CC12" s="14"/>
      <c r="CD12" s="14"/>
      <c r="CE12" s="14"/>
      <c r="CF12" s="14"/>
      <c r="CG12" s="14"/>
      <c r="CH12" s="14"/>
      <c r="CI12" s="14"/>
      <c r="CJ12" s="14"/>
      <c r="CK12" s="14"/>
      <c r="CL12" s="14"/>
      <c r="CM12" s="14"/>
      <c r="CN12" s="14"/>
      <c r="CO12" s="14"/>
      <c r="CP12" s="14"/>
      <c r="CQ12" s="14"/>
      <c r="CR12" s="14"/>
      <c r="CS12" s="14"/>
      <c r="CT12" s="14"/>
      <c r="CU12" s="14"/>
      <c r="CV12" s="14"/>
      <c r="CW12" s="14"/>
      <c r="CX12" s="14"/>
      <c r="CY12" s="14"/>
      <c r="CZ12" s="14"/>
      <c r="DA12" s="14"/>
      <c r="DB12" s="14"/>
      <c r="DC12" s="14"/>
      <c r="DD12" s="14"/>
    </row>
    <row r="13" spans="1:120" ht="15" hidden="1" customHeight="1">
      <c r="A13" s="44" t="s">
        <v>240</v>
      </c>
      <c r="B13" s="29">
        <v>972.42499999999995</v>
      </c>
      <c r="C13" s="17"/>
      <c r="D13" s="18">
        <f t="shared" si="0"/>
        <v>0</v>
      </c>
      <c r="E13" s="18" t="s">
        <v>260</v>
      </c>
    </row>
    <row r="14" spans="1:120" ht="15" hidden="1" customHeight="1">
      <c r="A14" s="44" t="s">
        <v>246</v>
      </c>
      <c r="B14" s="29">
        <v>721.8</v>
      </c>
      <c r="C14" s="17"/>
      <c r="D14" s="18">
        <f t="shared" si="0"/>
        <v>0</v>
      </c>
      <c r="E14" s="18" t="s">
        <v>260</v>
      </c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4" t="s">
        <v>213</v>
      </c>
      <c r="B15" s="29">
        <v>779.95</v>
      </c>
      <c r="C15" s="17"/>
      <c r="D15" s="18">
        <f t="shared" si="0"/>
        <v>0</v>
      </c>
      <c r="E15" s="18" t="s">
        <v>260</v>
      </c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4" t="s">
        <v>219</v>
      </c>
      <c r="B16" s="29">
        <v>770.92</v>
      </c>
      <c r="C16" s="17"/>
      <c r="D16" s="18">
        <f t="shared" si="0"/>
        <v>0</v>
      </c>
      <c r="E16" s="18" t="s">
        <v>260</v>
      </c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hidden="1" customHeight="1">
      <c r="A17" s="44" t="s">
        <v>229</v>
      </c>
      <c r="B17" s="29">
        <v>779.96</v>
      </c>
      <c r="C17" s="17"/>
      <c r="D17" s="18">
        <f t="shared" si="0"/>
        <v>0</v>
      </c>
      <c r="E17" s="18" t="s">
        <v>260</v>
      </c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  <c r="CU17" s="14"/>
      <c r="CV17" s="14"/>
      <c r="CW17" s="14"/>
      <c r="CX17" s="14"/>
      <c r="CY17" s="14"/>
      <c r="CZ17" s="14"/>
      <c r="DA17" s="14"/>
      <c r="DB17" s="14"/>
      <c r="DC17" s="14"/>
      <c r="DD17" s="14"/>
    </row>
    <row r="18" spans="1:120" ht="15" hidden="1" customHeight="1">
      <c r="A18" s="44" t="s">
        <v>274</v>
      </c>
      <c r="B18" s="29">
        <v>1032.575</v>
      </c>
      <c r="C18" s="17"/>
      <c r="D18" s="18">
        <f t="shared" si="0"/>
        <v>0</v>
      </c>
      <c r="E18" s="18" t="s">
        <v>260</v>
      </c>
    </row>
    <row r="19" spans="1:120" ht="15" customHeight="1">
      <c r="A19" s="44" t="s">
        <v>255</v>
      </c>
      <c r="B19" s="29">
        <v>982.45</v>
      </c>
      <c r="C19" s="17">
        <v>400</v>
      </c>
      <c r="D19" s="18">
        <f t="shared" si="0"/>
        <v>392980</v>
      </c>
      <c r="E19" s="18" t="s">
        <v>260</v>
      </c>
    </row>
    <row r="20" spans="1:120" ht="15" customHeight="1">
      <c r="A20" s="44" t="s">
        <v>292</v>
      </c>
      <c r="B20" s="29">
        <v>994.36</v>
      </c>
      <c r="C20" s="17">
        <v>400</v>
      </c>
      <c r="D20" s="18">
        <f t="shared" si="0"/>
        <v>397744</v>
      </c>
      <c r="E20" s="18" t="s">
        <v>260</v>
      </c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customHeight="1">
      <c r="A21" s="44" t="s">
        <v>248</v>
      </c>
      <c r="B21" s="29">
        <v>1120.8</v>
      </c>
      <c r="C21" s="17">
        <v>100</v>
      </c>
      <c r="D21" s="18">
        <f t="shared" si="0"/>
        <v>112080</v>
      </c>
      <c r="E21" s="18" t="s">
        <v>260</v>
      </c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4" t="s">
        <v>18</v>
      </c>
      <c r="B22" s="29">
        <v>916.29</v>
      </c>
      <c r="C22" s="17"/>
      <c r="D22" s="18">
        <f t="shared" si="0"/>
        <v>0</v>
      </c>
      <c r="E22" s="18" t="s">
        <v>241</v>
      </c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  <c r="CU22" s="14"/>
      <c r="CV22" s="14"/>
      <c r="CW22" s="14"/>
      <c r="CX22" s="14"/>
      <c r="CY22" s="14"/>
      <c r="CZ22" s="14"/>
      <c r="DA22" s="14"/>
      <c r="DB22" s="14"/>
      <c r="DC22" s="14"/>
      <c r="DD22" s="14"/>
    </row>
    <row r="23" spans="1:120" ht="15" hidden="1" customHeight="1">
      <c r="A23" s="44" t="s">
        <v>152</v>
      </c>
      <c r="B23" s="29">
        <v>896.23500000000001</v>
      </c>
      <c r="C23" s="17"/>
      <c r="D23" s="18">
        <f t="shared" si="0"/>
        <v>0</v>
      </c>
      <c r="E23" s="18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4" t="s">
        <v>123</v>
      </c>
      <c r="B24" s="29">
        <v>868.17</v>
      </c>
      <c r="C24" s="17"/>
      <c r="D24" s="18">
        <f t="shared" si="0"/>
        <v>0</v>
      </c>
      <c r="E24" s="18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7"/>
      <c r="AS24" s="27"/>
      <c r="AT24" s="27"/>
      <c r="AU24" s="27"/>
      <c r="AV24" s="27"/>
      <c r="AW24" s="27"/>
      <c r="AX24" s="27"/>
      <c r="AY24" s="27"/>
      <c r="AZ24" s="27"/>
      <c r="BA24" s="27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4" t="s">
        <v>178</v>
      </c>
      <c r="B25" s="29">
        <v>901.24800000000005</v>
      </c>
      <c r="C25" s="17"/>
      <c r="D25" s="18">
        <f t="shared" si="0"/>
        <v>0</v>
      </c>
      <c r="E25" s="18" t="s">
        <v>202</v>
      </c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7"/>
      <c r="AS25" s="27"/>
      <c r="AT25" s="27"/>
      <c r="AU25" s="27"/>
      <c r="AV25" s="27"/>
      <c r="AW25" s="27"/>
      <c r="AX25" s="27"/>
      <c r="AY25" s="27"/>
      <c r="AZ25" s="27"/>
      <c r="BA25" s="27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customHeight="1">
      <c r="A26" s="44" t="s">
        <v>264</v>
      </c>
      <c r="B26" s="29">
        <v>1130.82</v>
      </c>
      <c r="C26" s="17">
        <v>40</v>
      </c>
      <c r="D26" s="18">
        <f t="shared" si="0"/>
        <v>45232.799999999996</v>
      </c>
      <c r="E26" s="18" t="s">
        <v>260</v>
      </c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4" t="s">
        <v>218</v>
      </c>
      <c r="B27" s="29">
        <v>824.06</v>
      </c>
      <c r="C27" s="17"/>
      <c r="D27" s="18">
        <f t="shared" si="0"/>
        <v>0</v>
      </c>
      <c r="E27" s="18" t="s">
        <v>260</v>
      </c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4" t="s">
        <v>297</v>
      </c>
      <c r="B28" s="29">
        <v>1030.45</v>
      </c>
      <c r="C28" s="17"/>
      <c r="D28" s="18">
        <f t="shared" si="0"/>
        <v>0</v>
      </c>
      <c r="E28" s="18" t="s">
        <v>260</v>
      </c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4" t="s">
        <v>127</v>
      </c>
      <c r="B29" s="29">
        <v>1072.675</v>
      </c>
      <c r="C29" s="17"/>
      <c r="D29" s="18">
        <f t="shared" si="0"/>
        <v>0</v>
      </c>
      <c r="E29" s="18" t="s">
        <v>260</v>
      </c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7"/>
      <c r="AS29" s="27"/>
      <c r="AT29" s="27"/>
      <c r="AU29" s="27"/>
      <c r="AV29" s="27"/>
      <c r="AW29" s="27"/>
      <c r="AX29" s="27"/>
      <c r="AY29" s="27"/>
      <c r="AZ29" s="27"/>
      <c r="BA29" s="27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4" t="s">
        <v>60</v>
      </c>
      <c r="B30" s="29">
        <v>980.44500000000005</v>
      </c>
      <c r="C30" s="17"/>
      <c r="D30" s="18">
        <f t="shared" si="0"/>
        <v>0</v>
      </c>
      <c r="E30" s="18" t="s">
        <v>260</v>
      </c>
      <c r="F30" s="27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7"/>
      <c r="AS30" s="27"/>
      <c r="AT30" s="27"/>
      <c r="AU30" s="27"/>
      <c r="AV30" s="27"/>
      <c r="AW30" s="27"/>
      <c r="AX30" s="27"/>
      <c r="AY30" s="27"/>
      <c r="AZ30" s="27"/>
      <c r="BA30" s="27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4" t="s">
        <v>217</v>
      </c>
      <c r="B31" s="29">
        <v>858.14</v>
      </c>
      <c r="C31" s="17"/>
      <c r="D31" s="18">
        <f t="shared" si="0"/>
        <v>0</v>
      </c>
      <c r="E31" s="18" t="s">
        <v>212</v>
      </c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7"/>
      <c r="AS31" s="27"/>
      <c r="AT31" s="27"/>
      <c r="AU31" s="27"/>
      <c r="AV31" s="27"/>
      <c r="AW31" s="27"/>
      <c r="AX31" s="27"/>
      <c r="AY31" s="27"/>
      <c r="AZ31" s="27"/>
      <c r="BA31" s="27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ht="15" hidden="1" customHeight="1">
      <c r="A32" s="44" t="s">
        <v>144</v>
      </c>
      <c r="B32" s="29">
        <v>858.14</v>
      </c>
      <c r="C32" s="17"/>
      <c r="D32" s="18">
        <f t="shared" si="0"/>
        <v>0</v>
      </c>
      <c r="E32" s="18"/>
      <c r="F32" s="27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7"/>
      <c r="AS32" s="27"/>
      <c r="AT32" s="27"/>
      <c r="AU32" s="27"/>
      <c r="AV32" s="27"/>
      <c r="AW32" s="27"/>
      <c r="AX32" s="27"/>
      <c r="AY32" s="27"/>
      <c r="AZ32" s="27"/>
      <c r="BA32" s="27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5"/>
    </row>
    <row r="33" spans="1:120" s="14" customFormat="1" ht="15" hidden="1" customHeight="1">
      <c r="A33" s="44" t="s">
        <v>190</v>
      </c>
      <c r="B33" s="29">
        <v>878.19</v>
      </c>
      <c r="C33" s="17"/>
      <c r="D33" s="18">
        <f t="shared" si="0"/>
        <v>0</v>
      </c>
      <c r="E33" s="18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</row>
    <row r="34" spans="1:120" s="14" customFormat="1" ht="15" hidden="1" customHeight="1">
      <c r="A34" s="44" t="s">
        <v>151</v>
      </c>
      <c r="B34" s="29">
        <v>936.34</v>
      </c>
      <c r="C34" s="17"/>
      <c r="D34" s="18">
        <f t="shared" si="0"/>
        <v>0</v>
      </c>
      <c r="E34" s="18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</row>
    <row r="35" spans="1:120" ht="15" hidden="1" customHeight="1">
      <c r="A35" s="44" t="s">
        <v>189</v>
      </c>
      <c r="B35" s="29">
        <v>955.38</v>
      </c>
      <c r="C35" s="17"/>
      <c r="D35" s="18">
        <f t="shared" si="0"/>
        <v>0</v>
      </c>
      <c r="E35" s="18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hidden="1" customHeight="1">
      <c r="A36" s="44" t="s">
        <v>225</v>
      </c>
      <c r="B36" s="29">
        <v>1014.53</v>
      </c>
      <c r="C36" s="17"/>
      <c r="D36" s="18">
        <f t="shared" si="0"/>
        <v>0</v>
      </c>
      <c r="E36" s="18" t="s">
        <v>209</v>
      </c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customHeight="1">
      <c r="A37" s="44" t="s">
        <v>216</v>
      </c>
      <c r="B37" s="29">
        <v>1178.8</v>
      </c>
      <c r="C37" s="17">
        <v>100</v>
      </c>
      <c r="D37" s="18">
        <f t="shared" si="0"/>
        <v>117880</v>
      </c>
      <c r="E37" s="18" t="s">
        <v>260</v>
      </c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7"/>
      <c r="AS37" s="27"/>
      <c r="AT37" s="27"/>
      <c r="AU37" s="27"/>
      <c r="AV37" s="27"/>
      <c r="AW37" s="27"/>
      <c r="AX37" s="27"/>
      <c r="AY37" s="27"/>
      <c r="AZ37" s="27"/>
      <c r="BA37" s="27"/>
      <c r="BB37" s="27"/>
      <c r="BC37" s="27"/>
      <c r="BD37" s="27"/>
      <c r="BE37" s="27"/>
      <c r="BF37" s="27"/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7"/>
      <c r="CD37" s="27"/>
      <c r="CE37" s="27"/>
      <c r="CF37" s="27"/>
      <c r="CG37" s="27"/>
      <c r="CH37" s="27"/>
      <c r="CI37" s="27"/>
      <c r="CJ37" s="27"/>
      <c r="CK37" s="27"/>
      <c r="CL37" s="27"/>
      <c r="CM37" s="27"/>
      <c r="CN37" s="27"/>
      <c r="CO37" s="27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7"/>
      <c r="DA37" s="27"/>
      <c r="DB37" s="27"/>
      <c r="DC37" s="27"/>
      <c r="DD37" s="27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customHeight="1">
      <c r="A38" s="44" t="s">
        <v>249</v>
      </c>
      <c r="B38" s="29">
        <v>1120.08</v>
      </c>
      <c r="C38" s="17">
        <v>100</v>
      </c>
      <c r="D38" s="18">
        <f t="shared" ref="D38:D69" si="1">B38*C38</f>
        <v>112008</v>
      </c>
      <c r="E38" s="18" t="s">
        <v>260</v>
      </c>
      <c r="F38" s="27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7"/>
      <c r="AS38" s="27"/>
      <c r="AT38" s="27"/>
      <c r="AU38" s="27"/>
      <c r="AV38" s="27"/>
      <c r="AW38" s="27"/>
      <c r="AX38" s="27"/>
      <c r="AY38" s="27"/>
      <c r="AZ38" s="27"/>
      <c r="BA38" s="27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4" t="s">
        <v>293</v>
      </c>
      <c r="B39" s="29">
        <v>1217.8900000000001</v>
      </c>
      <c r="C39" s="17"/>
      <c r="D39" s="18">
        <f t="shared" si="1"/>
        <v>0</v>
      </c>
      <c r="E39" s="18" t="s">
        <v>260</v>
      </c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4" t="s">
        <v>116</v>
      </c>
      <c r="B40" s="29">
        <v>1159.8900000000001</v>
      </c>
      <c r="C40" s="17"/>
      <c r="D40" s="18">
        <f t="shared" si="1"/>
        <v>0</v>
      </c>
      <c r="E40" s="18"/>
      <c r="F40" s="27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hidden="1" customHeight="1">
      <c r="A41" s="44" t="s">
        <v>155</v>
      </c>
      <c r="B41" s="29">
        <v>1264.78</v>
      </c>
      <c r="C41" s="17"/>
      <c r="D41" s="18">
        <f t="shared" si="1"/>
        <v>0</v>
      </c>
      <c r="E41" s="18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customHeight="1">
      <c r="A42" s="44" t="s">
        <v>199</v>
      </c>
      <c r="B42" s="29">
        <v>1422.38</v>
      </c>
      <c r="C42" s="17">
        <v>40</v>
      </c>
      <c r="D42" s="18">
        <f t="shared" si="1"/>
        <v>56895.200000000004</v>
      </c>
      <c r="E42" s="18" t="s">
        <v>260</v>
      </c>
      <c r="F42" s="27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27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27"/>
      <c r="BA42" s="27"/>
      <c r="BB42" s="27"/>
      <c r="BC42" s="27"/>
      <c r="BD42" s="27"/>
      <c r="BE42" s="27"/>
      <c r="BF42" s="27"/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7"/>
      <c r="CD42" s="27"/>
      <c r="CE42" s="27"/>
      <c r="CF42" s="27"/>
      <c r="CG42" s="27"/>
      <c r="CH42" s="27"/>
      <c r="CI42" s="27"/>
      <c r="CJ42" s="27"/>
      <c r="CK42" s="27"/>
      <c r="CL42" s="27"/>
      <c r="CM42" s="27"/>
      <c r="CN42" s="27"/>
      <c r="CO42" s="27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7"/>
      <c r="DA42" s="27"/>
      <c r="DB42" s="27"/>
      <c r="DC42" s="27"/>
      <c r="DD42" s="27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4" t="s">
        <v>117</v>
      </c>
      <c r="B43" s="29">
        <v>1140.8499999999999</v>
      </c>
      <c r="C43" s="17"/>
      <c r="D43" s="18">
        <f t="shared" si="1"/>
        <v>0</v>
      </c>
      <c r="E43" s="18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4" t="s">
        <v>157</v>
      </c>
      <c r="B44" s="29">
        <v>1244.723</v>
      </c>
      <c r="C44" s="17"/>
      <c r="D44" s="18">
        <f t="shared" si="1"/>
        <v>0</v>
      </c>
      <c r="E44" s="18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7"/>
      <c r="AS44" s="27"/>
      <c r="AT44" s="27"/>
      <c r="AU44" s="27"/>
      <c r="AV44" s="27"/>
      <c r="AW44" s="27"/>
      <c r="AX44" s="27"/>
      <c r="AY44" s="27"/>
      <c r="AZ44" s="27"/>
      <c r="BA44" s="27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4" t="s">
        <v>228</v>
      </c>
      <c r="B45" s="29">
        <v>1238.0899999999999</v>
      </c>
      <c r="C45" s="17"/>
      <c r="D45" s="18">
        <f t="shared" si="1"/>
        <v>0</v>
      </c>
      <c r="E45" s="18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7"/>
      <c r="AS45" s="27"/>
      <c r="AT45" s="27"/>
      <c r="AU45" s="27"/>
      <c r="AV45" s="27"/>
      <c r="AW45" s="27"/>
      <c r="AX45" s="27"/>
      <c r="AY45" s="27"/>
      <c r="AZ45" s="27"/>
      <c r="BA45" s="27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ht="15" hidden="1" customHeight="1">
      <c r="A46" s="45" t="s">
        <v>156</v>
      </c>
      <c r="B46" s="29">
        <v>800</v>
      </c>
      <c r="C46" s="17"/>
      <c r="D46" s="18">
        <f t="shared" si="1"/>
        <v>0</v>
      </c>
      <c r="E46" s="18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7"/>
      <c r="AS46" s="27"/>
      <c r="AT46" s="27"/>
      <c r="AU46" s="27"/>
      <c r="AV46" s="27"/>
      <c r="AW46" s="27"/>
      <c r="AX46" s="27"/>
      <c r="AY46" s="27"/>
      <c r="AZ46" s="27"/>
      <c r="BA46" s="27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5"/>
    </row>
    <row r="47" spans="1:120" s="33" customFormat="1" ht="15" hidden="1" customHeight="1">
      <c r="A47" s="44" t="s">
        <v>247</v>
      </c>
      <c r="B47" s="29">
        <v>848.12</v>
      </c>
      <c r="C47" s="17"/>
      <c r="D47" s="18">
        <f t="shared" si="1"/>
        <v>0</v>
      </c>
      <c r="E47" s="18"/>
      <c r="F47" s="40"/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  <c r="AR47" s="40"/>
      <c r="AS47" s="40"/>
      <c r="AT47" s="40"/>
      <c r="AU47" s="40"/>
      <c r="AV47" s="40"/>
      <c r="AW47" s="40"/>
      <c r="AX47" s="40"/>
      <c r="AY47" s="40"/>
      <c r="AZ47" s="40"/>
      <c r="BA47" s="40"/>
    </row>
    <row r="48" spans="1:120" ht="15" hidden="1" customHeight="1">
      <c r="A48" s="44" t="s">
        <v>263</v>
      </c>
      <c r="B48" s="29">
        <v>1101.75</v>
      </c>
      <c r="C48" s="17"/>
      <c r="D48" s="18">
        <f t="shared" si="1"/>
        <v>0</v>
      </c>
      <c r="E48" s="18" t="s">
        <v>260</v>
      </c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7"/>
      <c r="AS48" s="27"/>
      <c r="AT48" s="27"/>
      <c r="AU48" s="27"/>
      <c r="AV48" s="27"/>
      <c r="AW48" s="27"/>
      <c r="AX48" s="27"/>
      <c r="AY48" s="27"/>
      <c r="AZ48" s="27"/>
      <c r="BA48" s="27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hidden="1" customHeight="1">
      <c r="A49" s="45" t="s">
        <v>298</v>
      </c>
      <c r="B49" s="29">
        <v>1166.77</v>
      </c>
      <c r="C49" s="17"/>
      <c r="D49" s="18">
        <f t="shared" si="1"/>
        <v>0</v>
      </c>
      <c r="E49" s="18" t="s">
        <v>260</v>
      </c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7"/>
      <c r="AS49" s="27"/>
      <c r="AT49" s="27"/>
      <c r="AU49" s="27"/>
      <c r="AV49" s="27"/>
      <c r="AW49" s="27"/>
      <c r="AX49" s="27"/>
      <c r="AY49" s="27"/>
      <c r="AZ49" s="27"/>
      <c r="BA49" s="27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5" t="s">
        <v>266</v>
      </c>
      <c r="B50" s="29">
        <v>1066.6600000000001</v>
      </c>
      <c r="C50" s="17"/>
      <c r="D50" s="18">
        <f t="shared" si="1"/>
        <v>0</v>
      </c>
      <c r="E50" s="18" t="s">
        <v>260</v>
      </c>
      <c r="F50" s="27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7"/>
      <c r="AS50" s="27"/>
      <c r="AT50" s="27"/>
      <c r="AU50" s="27"/>
      <c r="AV50" s="27"/>
      <c r="AW50" s="27"/>
      <c r="AX50" s="27"/>
      <c r="AY50" s="27"/>
      <c r="AZ50" s="27"/>
      <c r="BA50" s="27"/>
      <c r="BB50" s="27"/>
      <c r="BC50" s="27"/>
      <c r="BD50" s="27"/>
      <c r="BE50" s="27"/>
      <c r="BF50" s="27"/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7"/>
      <c r="CD50" s="27"/>
      <c r="CE50" s="27"/>
      <c r="CF50" s="27"/>
      <c r="CG50" s="27"/>
      <c r="CH50" s="27"/>
      <c r="CI50" s="27"/>
      <c r="CJ50" s="27"/>
      <c r="CK50" s="27"/>
      <c r="CL50" s="27"/>
      <c r="CM50" s="27"/>
      <c r="CN50" s="27"/>
      <c r="CO50" s="27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7"/>
      <c r="DA50" s="27"/>
      <c r="DB50" s="27"/>
      <c r="DC50" s="27"/>
      <c r="DD50" s="27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4" t="s">
        <v>245</v>
      </c>
      <c r="B51" s="29">
        <v>1014.53</v>
      </c>
      <c r="C51" s="17"/>
      <c r="D51" s="18">
        <f t="shared" si="1"/>
        <v>0</v>
      </c>
      <c r="E51" s="18" t="s">
        <v>260</v>
      </c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4" t="s">
        <v>180</v>
      </c>
      <c r="B52" s="29">
        <v>1264.153</v>
      </c>
      <c r="C52" s="17"/>
      <c r="D52" s="18">
        <f t="shared" si="1"/>
        <v>0</v>
      </c>
      <c r="E52" s="18"/>
      <c r="F52" s="27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7"/>
      <c r="AS52" s="27"/>
      <c r="AT52" s="27"/>
      <c r="AU52" s="27"/>
      <c r="AV52" s="27"/>
      <c r="AW52" s="27"/>
      <c r="AX52" s="27"/>
      <c r="AY52" s="27"/>
      <c r="AZ52" s="27"/>
      <c r="BA52" s="27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5" t="s">
        <v>231</v>
      </c>
      <c r="B53" s="29">
        <v>2702.42</v>
      </c>
      <c r="C53" s="17"/>
      <c r="D53" s="18">
        <f t="shared" si="1"/>
        <v>0</v>
      </c>
      <c r="E53" s="18" t="s">
        <v>238</v>
      </c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  <c r="AY53" s="27"/>
      <c r="AZ53" s="27"/>
      <c r="BA53" s="27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5" t="s">
        <v>251</v>
      </c>
      <c r="B54" s="29">
        <v>4500</v>
      </c>
      <c r="C54" s="19"/>
      <c r="D54" s="18">
        <f t="shared" si="1"/>
        <v>0</v>
      </c>
      <c r="E54" s="18" t="s">
        <v>260</v>
      </c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7"/>
      <c r="AS54" s="27"/>
      <c r="AT54" s="27"/>
      <c r="AU54" s="27"/>
      <c r="AV54" s="27"/>
      <c r="AW54" s="27"/>
      <c r="AX54" s="27"/>
      <c r="AY54" s="27"/>
      <c r="AZ54" s="27"/>
      <c r="BA54" s="27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8" t="s">
        <v>295</v>
      </c>
      <c r="B55" s="49">
        <v>4706.18</v>
      </c>
      <c r="C55" s="50"/>
      <c r="D55" s="47">
        <f t="shared" si="1"/>
        <v>0</v>
      </c>
      <c r="E55" s="47" t="s">
        <v>260</v>
      </c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4" t="s">
        <v>173</v>
      </c>
      <c r="B56" s="29">
        <v>20340.84</v>
      </c>
      <c r="C56" s="17"/>
      <c r="D56" s="18">
        <f t="shared" si="1"/>
        <v>0</v>
      </c>
      <c r="E56" s="18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7"/>
      <c r="AS56" s="27"/>
      <c r="AT56" s="27"/>
      <c r="AU56" s="27"/>
      <c r="AV56" s="27"/>
      <c r="AW56" s="27"/>
      <c r="AX56" s="27"/>
      <c r="AY56" s="27"/>
      <c r="AZ56" s="27"/>
      <c r="BA56" s="27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4" t="s">
        <v>115</v>
      </c>
      <c r="B57" s="29">
        <v>24267.584999999999</v>
      </c>
      <c r="C57" s="17"/>
      <c r="D57" s="18">
        <f t="shared" si="1"/>
        <v>0</v>
      </c>
      <c r="E57" s="18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7"/>
      <c r="AS57" s="27"/>
      <c r="AT57" s="27"/>
      <c r="AU57" s="27"/>
      <c r="AV57" s="27"/>
      <c r="AW57" s="27"/>
      <c r="AX57" s="27"/>
      <c r="AY57" s="27"/>
      <c r="AZ57" s="27"/>
      <c r="BA57" s="27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4" t="s">
        <v>124</v>
      </c>
      <c r="B58" s="29">
        <v>5334.3029999999999</v>
      </c>
      <c r="C58" s="17"/>
      <c r="D58" s="18">
        <f t="shared" si="1"/>
        <v>0</v>
      </c>
      <c r="E58" s="18" t="s">
        <v>207</v>
      </c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27"/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7"/>
      <c r="AS58" s="27"/>
      <c r="AT58" s="27"/>
      <c r="AU58" s="27"/>
      <c r="AV58" s="27"/>
      <c r="AW58" s="27"/>
      <c r="AX58" s="27"/>
      <c r="AY58" s="27"/>
      <c r="AZ58" s="27"/>
      <c r="BA58" s="27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4" t="s">
        <v>188</v>
      </c>
      <c r="B59" s="29">
        <v>6900.2079999999996</v>
      </c>
      <c r="C59" s="17"/>
      <c r="D59" s="18">
        <f t="shared" si="1"/>
        <v>0</v>
      </c>
      <c r="E59" s="18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7"/>
      <c r="AS59" s="27"/>
      <c r="AT59" s="27"/>
      <c r="AU59" s="27"/>
      <c r="AV59" s="27"/>
      <c r="AW59" s="27"/>
      <c r="AX59" s="27"/>
      <c r="AY59" s="27"/>
      <c r="AZ59" s="27"/>
      <c r="BA59" s="27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4" t="s">
        <v>147</v>
      </c>
      <c r="B60" s="29">
        <v>6715.95</v>
      </c>
      <c r="C60" s="17"/>
      <c r="D60" s="18">
        <f t="shared" si="1"/>
        <v>0</v>
      </c>
      <c r="E60" s="18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7"/>
      <c r="AS60" s="27"/>
      <c r="AT60" s="27"/>
      <c r="AU60" s="27"/>
      <c r="AV60" s="27"/>
      <c r="AW60" s="27"/>
      <c r="AX60" s="27"/>
      <c r="AY60" s="27"/>
      <c r="AZ60" s="27"/>
      <c r="BA60" s="27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4" t="s">
        <v>141</v>
      </c>
      <c r="B61" s="29">
        <v>8573.3799999999992</v>
      </c>
      <c r="C61" s="17"/>
      <c r="D61" s="18">
        <f t="shared" si="1"/>
        <v>0</v>
      </c>
      <c r="E61" s="18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7"/>
      <c r="AS61" s="27"/>
      <c r="AT61" s="27"/>
      <c r="AU61" s="27"/>
      <c r="AV61" s="27"/>
      <c r="AW61" s="27"/>
      <c r="AX61" s="27"/>
      <c r="AY61" s="27"/>
      <c r="AZ61" s="27"/>
      <c r="BA61" s="27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4" t="s">
        <v>258</v>
      </c>
      <c r="B62" s="29">
        <v>4044.61</v>
      </c>
      <c r="C62" s="17"/>
      <c r="D62" s="18">
        <f t="shared" si="1"/>
        <v>0</v>
      </c>
      <c r="E62" s="18" t="s">
        <v>267</v>
      </c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7"/>
      <c r="AS62" s="27"/>
      <c r="AT62" s="27"/>
      <c r="AU62" s="27"/>
      <c r="AV62" s="27"/>
      <c r="AW62" s="27"/>
      <c r="AX62" s="27"/>
      <c r="AY62" s="27"/>
      <c r="AZ62" s="27"/>
      <c r="BA62" s="27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4" t="s">
        <v>171</v>
      </c>
      <c r="B63" s="29">
        <v>8088.17</v>
      </c>
      <c r="C63" s="17"/>
      <c r="D63" s="18">
        <f t="shared" si="1"/>
        <v>0</v>
      </c>
      <c r="E63" s="18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4" t="s">
        <v>170</v>
      </c>
      <c r="B64" s="29">
        <v>5158.25</v>
      </c>
      <c r="C64" s="17"/>
      <c r="D64" s="18">
        <f t="shared" si="1"/>
        <v>0</v>
      </c>
      <c r="E64" s="18"/>
      <c r="F64" s="27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7"/>
      <c r="AS64" s="27"/>
      <c r="AT64" s="27"/>
      <c r="AU64" s="27"/>
      <c r="AV64" s="27"/>
      <c r="AW64" s="27"/>
      <c r="AX64" s="27"/>
      <c r="AY64" s="27"/>
      <c r="AZ64" s="27"/>
      <c r="BA64" s="27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4" t="s">
        <v>206</v>
      </c>
      <c r="B65" s="29">
        <v>4885.6000000000004</v>
      </c>
      <c r="C65" s="17"/>
      <c r="D65" s="18">
        <f t="shared" si="1"/>
        <v>0</v>
      </c>
      <c r="E65" s="18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5"/>
      <c r="BO65" s="15"/>
      <c r="BP65" s="15"/>
      <c r="BQ65" s="15"/>
      <c r="BR65" s="15"/>
      <c r="BS65" s="15"/>
      <c r="BT65" s="15"/>
      <c r="BU65" s="15"/>
      <c r="BV65" s="15"/>
      <c r="BW65" s="15"/>
      <c r="BX65" s="15"/>
      <c r="BY65" s="15"/>
      <c r="BZ65" s="15"/>
      <c r="CA65" s="15"/>
      <c r="CB65" s="15"/>
      <c r="CC65" s="15"/>
      <c r="CD65" s="15"/>
      <c r="CE65" s="15"/>
      <c r="CF65" s="15"/>
      <c r="CG65" s="15"/>
      <c r="CH65" s="15"/>
      <c r="CI65" s="15"/>
      <c r="CJ65" s="15"/>
      <c r="CK65" s="15"/>
      <c r="CL65" s="15"/>
      <c r="CM65" s="15"/>
      <c r="CN65" s="15"/>
      <c r="CO65" s="15"/>
      <c r="CP65" s="15"/>
      <c r="CQ65" s="15"/>
      <c r="CR65" s="15"/>
      <c r="CS65" s="15"/>
      <c r="CT65" s="15"/>
      <c r="CU65" s="15"/>
      <c r="CV65" s="15"/>
      <c r="CW65" s="15"/>
      <c r="CX65" s="15"/>
      <c r="CY65" s="15"/>
      <c r="CZ65" s="15"/>
      <c r="DA65" s="15"/>
      <c r="DB65" s="15"/>
      <c r="DC65" s="15"/>
      <c r="DD65" s="15"/>
      <c r="DE65" s="15"/>
      <c r="DF65" s="15"/>
      <c r="DG65" s="15"/>
      <c r="DH65" s="15"/>
      <c r="DI65" s="15"/>
      <c r="DJ65" s="15"/>
      <c r="DK65" s="15"/>
      <c r="DL65" s="15"/>
      <c r="DM65" s="15"/>
      <c r="DN65" s="15"/>
      <c r="DO65" s="15"/>
      <c r="DP65" s="15"/>
    </row>
    <row r="66" spans="1:120" ht="15" hidden="1" customHeight="1">
      <c r="A66" s="44" t="s">
        <v>243</v>
      </c>
      <c r="B66" s="29">
        <v>5247.46</v>
      </c>
      <c r="C66" s="17"/>
      <c r="D66" s="18">
        <f t="shared" si="1"/>
        <v>0</v>
      </c>
      <c r="E66" s="18" t="s">
        <v>244</v>
      </c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ht="15" hidden="1" customHeight="1">
      <c r="A67" s="44" t="s">
        <v>300</v>
      </c>
      <c r="B67" s="29">
        <v>5142.21</v>
      </c>
      <c r="C67" s="17"/>
      <c r="D67" s="18">
        <f t="shared" si="1"/>
        <v>0</v>
      </c>
      <c r="E67" s="18" t="s">
        <v>260</v>
      </c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  <c r="CU67" s="14"/>
      <c r="CV67" s="14"/>
      <c r="CW67" s="14"/>
      <c r="CX67" s="14"/>
      <c r="CY67" s="14"/>
      <c r="CZ67" s="14"/>
      <c r="DA67" s="14"/>
      <c r="DB67" s="14"/>
      <c r="DC67" s="14"/>
      <c r="DD67" s="14"/>
    </row>
    <row r="68" spans="1:120" s="14" customFormat="1" ht="15" hidden="1" customHeight="1">
      <c r="A68" s="44" t="s">
        <v>197</v>
      </c>
      <c r="B68" s="29">
        <v>5607.32</v>
      </c>
      <c r="C68" s="17"/>
      <c r="D68" s="18">
        <f t="shared" si="1"/>
        <v>0</v>
      </c>
      <c r="E68" s="18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  <c r="AA68" s="26"/>
      <c r="AB68" s="26"/>
      <c r="AC68" s="26"/>
      <c r="AD68" s="26"/>
      <c r="AE68" s="26"/>
      <c r="AF68" s="26"/>
      <c r="AG68" s="26"/>
      <c r="AH68" s="26"/>
      <c r="AI68" s="26"/>
      <c r="AJ68" s="26"/>
      <c r="AK68" s="26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</row>
    <row r="69" spans="1:120" s="14" customFormat="1" ht="15" hidden="1" customHeight="1">
      <c r="A69" s="44" t="s">
        <v>253</v>
      </c>
      <c r="B69" s="29">
        <v>4866.5600000000004</v>
      </c>
      <c r="C69" s="17"/>
      <c r="D69" s="18">
        <f t="shared" si="1"/>
        <v>0</v>
      </c>
      <c r="E69" s="18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</row>
    <row r="70" spans="1:120" s="14" customFormat="1" ht="15" hidden="1" customHeight="1">
      <c r="A70" s="44" t="s">
        <v>272</v>
      </c>
      <c r="B70" s="29">
        <v>5603.31</v>
      </c>
      <c r="C70" s="17"/>
      <c r="D70" s="18">
        <f t="shared" ref="D70:D101" si="2">B70*C70</f>
        <v>0</v>
      </c>
      <c r="E70" s="18" t="s">
        <v>207</v>
      </c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D70" s="26"/>
      <c r="AE70" s="26"/>
      <c r="AF70" s="26"/>
      <c r="AG70" s="26"/>
      <c r="AH70" s="26"/>
      <c r="AI70" s="26"/>
      <c r="AJ70" s="26"/>
      <c r="AK70" s="26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</row>
    <row r="71" spans="1:120" s="14" customFormat="1" ht="15" hidden="1" customHeight="1">
      <c r="A71" s="44" t="s">
        <v>227</v>
      </c>
      <c r="B71" s="29">
        <v>5411.86</v>
      </c>
      <c r="C71" s="17"/>
      <c r="D71" s="18">
        <f t="shared" si="2"/>
        <v>0</v>
      </c>
      <c r="E71" s="18" t="s">
        <v>203</v>
      </c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  <c r="AF71" s="26"/>
      <c r="AG71" s="26"/>
      <c r="AH71" s="26"/>
      <c r="AI71" s="26"/>
      <c r="AJ71" s="26"/>
      <c r="AK71" s="26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</row>
    <row r="72" spans="1:120" s="14" customFormat="1" ht="15" hidden="1" customHeight="1">
      <c r="A72" s="44" t="s">
        <v>201</v>
      </c>
      <c r="B72" s="29">
        <v>5412.5</v>
      </c>
      <c r="C72" s="17"/>
      <c r="D72" s="18">
        <f t="shared" si="2"/>
        <v>0</v>
      </c>
      <c r="E72" s="18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AD72" s="26"/>
      <c r="AE72" s="26"/>
      <c r="AF72" s="26"/>
      <c r="AG72" s="26"/>
      <c r="AH72" s="26"/>
      <c r="AI72" s="26"/>
      <c r="AJ72" s="26"/>
      <c r="AK72" s="26"/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</row>
    <row r="73" spans="1:120" s="14" customFormat="1" hidden="1">
      <c r="A73" s="44" t="s">
        <v>236</v>
      </c>
      <c r="B73" s="29">
        <v>5792.76</v>
      </c>
      <c r="C73" s="17"/>
      <c r="D73" s="18">
        <f t="shared" si="2"/>
        <v>0</v>
      </c>
      <c r="E73" s="18" t="s">
        <v>260</v>
      </c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6"/>
      <c r="AF73" s="26"/>
      <c r="AG73" s="26"/>
      <c r="AH73" s="26"/>
      <c r="AI73" s="26"/>
      <c r="AJ73" s="26"/>
      <c r="AK73" s="26"/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</row>
    <row r="74" spans="1:120" s="14" customFormat="1" hidden="1">
      <c r="A74" s="44" t="s">
        <v>164</v>
      </c>
      <c r="B74" s="29">
        <v>5793.45</v>
      </c>
      <c r="C74" s="17"/>
      <c r="D74" s="18">
        <f t="shared" si="2"/>
        <v>0</v>
      </c>
      <c r="E74" s="18" t="s">
        <v>203</v>
      </c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  <c r="AA74" s="26"/>
      <c r="AB74" s="26"/>
      <c r="AC74" s="26"/>
      <c r="AD74" s="26"/>
      <c r="AE74" s="26"/>
      <c r="AF74" s="26"/>
      <c r="AG74" s="26"/>
      <c r="AH74" s="26"/>
      <c r="AI74" s="26"/>
      <c r="AJ74" s="26"/>
      <c r="AK74" s="26"/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</row>
    <row r="75" spans="1:120" s="14" customFormat="1" hidden="1">
      <c r="A75" s="44" t="s">
        <v>137</v>
      </c>
      <c r="B75" s="29">
        <v>7714.24</v>
      </c>
      <c r="C75" s="17"/>
      <c r="D75" s="18">
        <f t="shared" si="2"/>
        <v>0</v>
      </c>
      <c r="E75" s="18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  <c r="AB75" s="26"/>
      <c r="AC75" s="26"/>
      <c r="AD75" s="26"/>
      <c r="AE75" s="26"/>
      <c r="AF75" s="26"/>
      <c r="AG75" s="26"/>
      <c r="AH75" s="26"/>
      <c r="AI75" s="26"/>
      <c r="AJ75" s="26"/>
      <c r="AK75" s="26"/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</row>
    <row r="76" spans="1:120" s="14" customFormat="1" hidden="1">
      <c r="A76" s="44" t="s">
        <v>148</v>
      </c>
      <c r="B76" s="29">
        <v>8225.51</v>
      </c>
      <c r="C76" s="17"/>
      <c r="D76" s="18">
        <f t="shared" si="2"/>
        <v>0</v>
      </c>
      <c r="E76" s="18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AD76" s="26"/>
      <c r="AE76" s="26"/>
      <c r="AF76" s="26"/>
      <c r="AG76" s="26"/>
      <c r="AH76" s="26"/>
      <c r="AI76" s="26"/>
      <c r="AJ76" s="26"/>
      <c r="AK76" s="26"/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</row>
    <row r="77" spans="1:120" s="14" customFormat="1" hidden="1">
      <c r="A77" s="44" t="s">
        <v>194</v>
      </c>
      <c r="B77" s="29">
        <v>5382.7857000000004</v>
      </c>
      <c r="C77" s="17"/>
      <c r="D77" s="18">
        <f t="shared" si="2"/>
        <v>0</v>
      </c>
      <c r="E77" s="18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6"/>
      <c r="AG77" s="26"/>
      <c r="AH77" s="26"/>
      <c r="AI77" s="26"/>
      <c r="AJ77" s="26"/>
      <c r="AK77" s="26"/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</row>
    <row r="78" spans="1:120" ht="15" hidden="1" customHeight="1">
      <c r="A78" s="44" t="s">
        <v>220</v>
      </c>
      <c r="B78" s="29">
        <v>6306.98</v>
      </c>
      <c r="C78" s="17"/>
      <c r="D78" s="18">
        <f t="shared" si="2"/>
        <v>0</v>
      </c>
      <c r="E78" s="18" t="s">
        <v>203</v>
      </c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7"/>
      <c r="AS78" s="27"/>
      <c r="AT78" s="27"/>
      <c r="AU78" s="27"/>
      <c r="AV78" s="27"/>
      <c r="AW78" s="27"/>
      <c r="AX78" s="27"/>
      <c r="AY78" s="27"/>
      <c r="AZ78" s="27"/>
      <c r="BA78" s="27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4" t="s">
        <v>262</v>
      </c>
      <c r="B79" s="29">
        <v>5708.6</v>
      </c>
      <c r="C79" s="17"/>
      <c r="D79" s="18">
        <f t="shared" si="2"/>
        <v>0</v>
      </c>
      <c r="E79" s="18" t="s">
        <v>260</v>
      </c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7"/>
      <c r="AS79" s="27"/>
      <c r="AT79" s="27"/>
      <c r="AU79" s="27"/>
      <c r="AV79" s="27"/>
      <c r="AW79" s="27"/>
      <c r="AX79" s="27"/>
      <c r="AY79" s="27"/>
      <c r="AZ79" s="27"/>
      <c r="BA79" s="27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4" t="s">
        <v>261</v>
      </c>
      <c r="B80" s="29">
        <v>6405.21</v>
      </c>
      <c r="C80" s="17"/>
      <c r="D80" s="18">
        <f t="shared" si="2"/>
        <v>0</v>
      </c>
      <c r="E80" s="18" t="s">
        <v>260</v>
      </c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27"/>
      <c r="AK80" s="27"/>
      <c r="AL80" s="27"/>
      <c r="AM80" s="27"/>
      <c r="AN80" s="27"/>
      <c r="AO80" s="27"/>
      <c r="AP80" s="27"/>
      <c r="AQ80" s="27"/>
      <c r="AR80" s="27"/>
      <c r="AS80" s="27"/>
      <c r="AT80" s="27"/>
      <c r="AU80" s="27"/>
      <c r="AV80" s="27"/>
      <c r="AW80" s="27"/>
      <c r="AX80" s="27"/>
      <c r="AY80" s="27"/>
      <c r="AZ80" s="27"/>
      <c r="BA80" s="27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5" t="s">
        <v>125</v>
      </c>
      <c r="B81" s="29">
        <v>1182</v>
      </c>
      <c r="C81" s="17"/>
      <c r="D81" s="18">
        <f t="shared" si="2"/>
        <v>0</v>
      </c>
      <c r="E81" s="18" t="s">
        <v>205</v>
      </c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  <c r="AQ81" s="27"/>
      <c r="AR81" s="27"/>
      <c r="AS81" s="27"/>
      <c r="AT81" s="27"/>
      <c r="AU81" s="27"/>
      <c r="AV81" s="27"/>
      <c r="AW81" s="27"/>
      <c r="AX81" s="27"/>
      <c r="AY81" s="27"/>
      <c r="AZ81" s="27"/>
      <c r="BA81" s="27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ht="15" hidden="1" customHeight="1">
      <c r="A82" s="45" t="s">
        <v>168</v>
      </c>
      <c r="B82" s="29">
        <v>1199.99</v>
      </c>
      <c r="C82" s="17"/>
      <c r="D82" s="18">
        <f t="shared" si="2"/>
        <v>0</v>
      </c>
      <c r="E82" s="18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  <c r="AQ82" s="27"/>
      <c r="AR82" s="27"/>
      <c r="AS82" s="27"/>
      <c r="AT82" s="27"/>
      <c r="AU82" s="27"/>
      <c r="AV82" s="27"/>
      <c r="AW82" s="27"/>
      <c r="AX82" s="27"/>
      <c r="AY82" s="27"/>
      <c r="AZ82" s="27"/>
      <c r="BA82" s="27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5"/>
    </row>
    <row r="83" spans="1:120" s="14" customFormat="1" ht="15" hidden="1" customHeight="1">
      <c r="A83" s="45" t="s">
        <v>146</v>
      </c>
      <c r="B83" s="29">
        <v>1189.97</v>
      </c>
      <c r="C83" s="17"/>
      <c r="D83" s="18">
        <f t="shared" si="2"/>
        <v>0</v>
      </c>
      <c r="E83" s="18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6"/>
      <c r="AF83" s="26"/>
      <c r="AG83" s="26"/>
      <c r="AH83" s="26"/>
      <c r="AI83" s="26"/>
      <c r="AJ83" s="26"/>
      <c r="AK83" s="26"/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</row>
    <row r="84" spans="1:120" s="14" customFormat="1" ht="15" hidden="1" customHeight="1">
      <c r="A84" s="45" t="s">
        <v>223</v>
      </c>
      <c r="B84" s="29">
        <v>1062.6500000000001</v>
      </c>
      <c r="C84" s="17"/>
      <c r="D84" s="18">
        <f t="shared" si="2"/>
        <v>0</v>
      </c>
      <c r="E84" s="18" t="s">
        <v>260</v>
      </c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</row>
    <row r="85" spans="1:120" s="14" customFormat="1" ht="15" customHeight="1">
      <c r="A85" s="45" t="s">
        <v>265</v>
      </c>
      <c r="B85" s="29">
        <v>1246.96</v>
      </c>
      <c r="C85" s="17">
        <v>60</v>
      </c>
      <c r="D85" s="18">
        <f t="shared" si="2"/>
        <v>74817.600000000006</v>
      </c>
      <c r="E85" s="18" t="s">
        <v>260</v>
      </c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6"/>
      <c r="AF85" s="26"/>
      <c r="AG85" s="26"/>
      <c r="AH85" s="26"/>
      <c r="AI85" s="26"/>
      <c r="AJ85" s="26"/>
      <c r="AK85" s="26"/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</row>
    <row r="86" spans="1:120" ht="15" customHeight="1">
      <c r="A86" s="45" t="s">
        <v>275</v>
      </c>
      <c r="B86" s="29">
        <v>1306.26</v>
      </c>
      <c r="C86" s="17">
        <v>40</v>
      </c>
      <c r="D86" s="18">
        <f t="shared" si="2"/>
        <v>52250.400000000001</v>
      </c>
      <c r="E86" s="18" t="s">
        <v>260</v>
      </c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27"/>
      <c r="AK86" s="27"/>
      <c r="AL86" s="27"/>
      <c r="AM86" s="27"/>
      <c r="AN86" s="27"/>
      <c r="AO86" s="27"/>
      <c r="AP86" s="27"/>
      <c r="AQ86" s="27"/>
      <c r="AR86" s="27"/>
      <c r="AS86" s="27"/>
      <c r="AT86" s="27"/>
      <c r="AU86" s="27"/>
      <c r="AV86" s="27"/>
      <c r="AW86" s="27"/>
      <c r="AX86" s="27"/>
      <c r="AY86" s="27"/>
      <c r="AZ86" s="27"/>
      <c r="BA86" s="27"/>
      <c r="BB86" s="27"/>
      <c r="BC86" s="27"/>
      <c r="BD86" s="27"/>
      <c r="BE86" s="27"/>
      <c r="BF86" s="27"/>
      <c r="BG86" s="27"/>
      <c r="BH86" s="27"/>
      <c r="BI86" s="27"/>
      <c r="BJ86" s="27"/>
      <c r="BK86" s="27"/>
      <c r="BL86" s="27"/>
      <c r="BM86" s="27"/>
      <c r="BN86" s="27"/>
      <c r="BO86" s="27"/>
      <c r="BP86" s="27"/>
      <c r="BQ86" s="27"/>
      <c r="BR86" s="27"/>
      <c r="BS86" s="27"/>
      <c r="BT86" s="27"/>
      <c r="BU86" s="27"/>
      <c r="BV86" s="27"/>
      <c r="BW86" s="27"/>
      <c r="BX86" s="27"/>
      <c r="BY86" s="27"/>
      <c r="BZ86" s="27"/>
      <c r="CA86" s="27"/>
      <c r="CB86" s="27"/>
      <c r="CC86" s="27"/>
      <c r="CD86" s="27"/>
      <c r="CE86" s="27"/>
      <c r="CF86" s="27"/>
      <c r="CG86" s="27"/>
      <c r="CH86" s="27"/>
      <c r="CI86" s="27"/>
      <c r="CJ86" s="27"/>
      <c r="CK86" s="27"/>
      <c r="CL86" s="27"/>
      <c r="CM86" s="27"/>
      <c r="CN86" s="27"/>
      <c r="CO86" s="27"/>
      <c r="CP86" s="27"/>
      <c r="CQ86" s="27"/>
      <c r="CR86" s="27"/>
      <c r="CS86" s="27"/>
      <c r="CT86" s="27"/>
      <c r="CU86" s="27"/>
      <c r="CV86" s="27"/>
      <c r="CW86" s="27"/>
      <c r="CX86" s="27"/>
      <c r="CY86" s="27"/>
      <c r="CZ86" s="27"/>
      <c r="DA86" s="27"/>
      <c r="DB86" s="27"/>
      <c r="DC86" s="27"/>
      <c r="DD86" s="27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</row>
    <row r="87" spans="1:120" ht="15" hidden="1" customHeight="1">
      <c r="A87" s="45" t="s">
        <v>135</v>
      </c>
      <c r="B87" s="29">
        <v>1042.5999999999999</v>
      </c>
      <c r="C87" s="17"/>
      <c r="D87" s="18">
        <f t="shared" si="2"/>
        <v>0</v>
      </c>
      <c r="E87" s="18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5" t="s">
        <v>133</v>
      </c>
      <c r="B88" s="29">
        <v>1435.58</v>
      </c>
      <c r="C88" s="17"/>
      <c r="D88" s="18">
        <f t="shared" si="2"/>
        <v>0</v>
      </c>
      <c r="E88" s="18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  <c r="CU88" s="14"/>
      <c r="CV88" s="14"/>
      <c r="CW88" s="14"/>
      <c r="CX88" s="14"/>
      <c r="CY88" s="14"/>
      <c r="CZ88" s="14"/>
      <c r="DA88" s="14"/>
      <c r="DB88" s="14"/>
      <c r="DC88" s="14"/>
      <c r="DD88" s="14"/>
    </row>
    <row r="89" spans="1:120" ht="15" hidden="1" customHeight="1">
      <c r="A89" s="44" t="s">
        <v>145</v>
      </c>
      <c r="B89" s="29">
        <v>5607.9849999999997</v>
      </c>
      <c r="C89" s="17"/>
      <c r="D89" s="18">
        <f t="shared" si="2"/>
        <v>0</v>
      </c>
      <c r="E89" s="18" t="s">
        <v>203</v>
      </c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7"/>
      <c r="AK89" s="27"/>
      <c r="AL89" s="27"/>
      <c r="AM89" s="27"/>
      <c r="AN89" s="27"/>
      <c r="AO89" s="27"/>
      <c r="AP89" s="27"/>
      <c r="AQ89" s="27"/>
      <c r="AR89" s="27"/>
      <c r="AS89" s="27"/>
      <c r="AT89" s="27"/>
      <c r="AU89" s="27"/>
      <c r="AV89" s="27"/>
      <c r="AW89" s="27"/>
      <c r="AX89" s="27"/>
      <c r="AY89" s="27"/>
      <c r="AZ89" s="27"/>
      <c r="BA89" s="27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5" t="s">
        <v>54</v>
      </c>
      <c r="B90" s="29">
        <v>1054</v>
      </c>
      <c r="C90" s="17"/>
      <c r="D90" s="18">
        <f t="shared" si="2"/>
        <v>0</v>
      </c>
      <c r="E90" s="18" t="s">
        <v>208</v>
      </c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5" t="s">
        <v>167</v>
      </c>
      <c r="B91" s="29">
        <v>1072.68</v>
      </c>
      <c r="C91" s="17"/>
      <c r="D91" s="18">
        <f t="shared" si="2"/>
        <v>0</v>
      </c>
      <c r="E91" s="18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27"/>
      <c r="AK91" s="27"/>
      <c r="AL91" s="27"/>
      <c r="AM91" s="27"/>
      <c r="AN91" s="27"/>
      <c r="AO91" s="27"/>
      <c r="AP91" s="27"/>
      <c r="AQ91" s="27"/>
      <c r="AR91" s="27"/>
      <c r="AS91" s="27"/>
      <c r="AT91" s="27"/>
      <c r="AU91" s="27"/>
      <c r="AV91" s="27"/>
      <c r="AW91" s="27"/>
      <c r="AX91" s="27"/>
      <c r="AY91" s="27"/>
      <c r="AZ91" s="27"/>
      <c r="BA91" s="27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4" t="s">
        <v>57</v>
      </c>
      <c r="B92" s="29">
        <v>1106.76</v>
      </c>
      <c r="C92" s="17"/>
      <c r="D92" s="18">
        <f t="shared" si="2"/>
        <v>0</v>
      </c>
      <c r="E92" s="18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7"/>
      <c r="AI92" s="27"/>
      <c r="AJ92" s="27"/>
      <c r="AK92" s="27"/>
      <c r="AL92" s="27"/>
      <c r="AM92" s="27"/>
      <c r="AN92" s="27"/>
      <c r="AO92" s="27"/>
      <c r="AP92" s="27"/>
      <c r="AQ92" s="27"/>
      <c r="AR92" s="27"/>
      <c r="AS92" s="27"/>
      <c r="AT92" s="27"/>
      <c r="AU92" s="27"/>
      <c r="AV92" s="27"/>
      <c r="AW92" s="27"/>
      <c r="AX92" s="27"/>
      <c r="AY92" s="27"/>
      <c r="AZ92" s="27"/>
      <c r="BA92" s="27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ht="15" hidden="1" customHeight="1">
      <c r="A93" s="45" t="s">
        <v>196</v>
      </c>
      <c r="B93" s="29">
        <v>1551.87</v>
      </c>
      <c r="C93" s="17"/>
      <c r="D93" s="18">
        <f t="shared" si="2"/>
        <v>0</v>
      </c>
      <c r="E93" s="18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27"/>
      <c r="AK93" s="27"/>
      <c r="AL93" s="27"/>
      <c r="AM93" s="27"/>
      <c r="AN93" s="27"/>
      <c r="AO93" s="27"/>
      <c r="AP93" s="27"/>
      <c r="AQ93" s="27"/>
      <c r="AR93" s="27"/>
      <c r="AS93" s="27"/>
      <c r="AT93" s="27"/>
      <c r="AU93" s="27"/>
      <c r="AV93" s="27"/>
      <c r="AW93" s="27"/>
      <c r="AX93" s="27"/>
      <c r="AY93" s="27"/>
      <c r="AZ93" s="27"/>
      <c r="BA93" s="27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5"/>
    </row>
    <row r="94" spans="1:120" s="14" customFormat="1" hidden="1">
      <c r="A94" s="45" t="s">
        <v>233</v>
      </c>
      <c r="B94" s="29">
        <v>1306.26</v>
      </c>
      <c r="C94" s="17"/>
      <c r="D94" s="18">
        <f t="shared" si="2"/>
        <v>0</v>
      </c>
      <c r="E94" s="18" t="s">
        <v>260</v>
      </c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26"/>
      <c r="AE94" s="26"/>
      <c r="AF94" s="26"/>
      <c r="AG94" s="26"/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</row>
    <row r="95" spans="1:120" s="14" customFormat="1" hidden="1">
      <c r="A95" s="45" t="s">
        <v>162</v>
      </c>
      <c r="B95" s="29">
        <v>1004.39</v>
      </c>
      <c r="C95" s="17"/>
      <c r="D95" s="18">
        <f t="shared" si="2"/>
        <v>0</v>
      </c>
      <c r="E95" s="18" t="s">
        <v>260</v>
      </c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6"/>
      <c r="AF95" s="26"/>
      <c r="AG95" s="26"/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</row>
    <row r="96" spans="1:120" ht="15" customHeight="1">
      <c r="A96" s="45" t="s">
        <v>269</v>
      </c>
      <c r="B96" s="29">
        <v>1364.45</v>
      </c>
      <c r="C96" s="17">
        <v>40</v>
      </c>
      <c r="D96" s="18">
        <f t="shared" si="2"/>
        <v>54578</v>
      </c>
      <c r="E96" s="18" t="s">
        <v>260</v>
      </c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27"/>
      <c r="AK96" s="27"/>
      <c r="AL96" s="27"/>
      <c r="AM96" s="27"/>
      <c r="AN96" s="27"/>
      <c r="AO96" s="27"/>
      <c r="AP96" s="27"/>
      <c r="AQ96" s="27"/>
      <c r="AR96" s="27"/>
      <c r="AS96" s="27"/>
      <c r="AT96" s="27"/>
      <c r="AU96" s="27"/>
      <c r="AV96" s="27"/>
      <c r="AW96" s="27"/>
      <c r="AX96" s="27"/>
      <c r="AY96" s="27"/>
      <c r="AZ96" s="27"/>
      <c r="BA96" s="27"/>
      <c r="BB96" s="27"/>
      <c r="BC96" s="27"/>
      <c r="BD96" s="27"/>
      <c r="BE96" s="27"/>
      <c r="BF96" s="27"/>
      <c r="BG96" s="27"/>
      <c r="BH96" s="27"/>
      <c r="BI96" s="27"/>
      <c r="BJ96" s="27"/>
      <c r="BK96" s="27"/>
      <c r="BL96" s="27"/>
      <c r="BM96" s="27"/>
      <c r="BN96" s="27"/>
      <c r="BO96" s="27"/>
      <c r="BP96" s="27"/>
      <c r="BQ96" s="27"/>
      <c r="BR96" s="27"/>
      <c r="BS96" s="27"/>
      <c r="BT96" s="27"/>
      <c r="BU96" s="27"/>
      <c r="BV96" s="27"/>
      <c r="BW96" s="27"/>
      <c r="BX96" s="27"/>
      <c r="BY96" s="27"/>
      <c r="BZ96" s="27"/>
      <c r="CA96" s="27"/>
      <c r="CB96" s="27"/>
      <c r="CC96" s="27"/>
      <c r="CD96" s="27"/>
      <c r="CE96" s="27"/>
      <c r="CF96" s="27"/>
      <c r="CG96" s="27"/>
      <c r="CH96" s="27"/>
      <c r="CI96" s="27"/>
      <c r="CJ96" s="27"/>
      <c r="CK96" s="27"/>
      <c r="CL96" s="27"/>
      <c r="CM96" s="27"/>
      <c r="CN96" s="27"/>
      <c r="CO96" s="27"/>
      <c r="CP96" s="27"/>
      <c r="CQ96" s="27"/>
      <c r="CR96" s="27"/>
      <c r="CS96" s="27"/>
      <c r="CT96" s="27"/>
      <c r="CU96" s="27"/>
      <c r="CV96" s="27"/>
      <c r="CW96" s="27"/>
      <c r="CX96" s="27"/>
      <c r="CY96" s="27"/>
      <c r="CZ96" s="27"/>
      <c r="DA96" s="27"/>
      <c r="DB96" s="27"/>
      <c r="DC96" s="27"/>
      <c r="DD96" s="27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5" t="s">
        <v>273</v>
      </c>
      <c r="B97" s="29">
        <v>1403.33</v>
      </c>
      <c r="C97" s="17"/>
      <c r="D97" s="18">
        <f t="shared" si="2"/>
        <v>0</v>
      </c>
      <c r="E97" s="18" t="s">
        <v>260</v>
      </c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27"/>
      <c r="AK97" s="27"/>
      <c r="AL97" s="27"/>
      <c r="AM97" s="27"/>
      <c r="AN97" s="27"/>
      <c r="AO97" s="27"/>
      <c r="AP97" s="27"/>
      <c r="AQ97" s="27"/>
      <c r="AR97" s="27"/>
      <c r="AS97" s="27"/>
      <c r="AT97" s="27"/>
      <c r="AU97" s="27"/>
      <c r="AV97" s="27"/>
      <c r="AW97" s="27"/>
      <c r="AX97" s="27"/>
      <c r="AY97" s="27"/>
      <c r="AZ97" s="27"/>
      <c r="BA97" s="27"/>
      <c r="BB97" s="27"/>
      <c r="BC97" s="27"/>
      <c r="BD97" s="27"/>
      <c r="BE97" s="27"/>
      <c r="BF97" s="27"/>
      <c r="BG97" s="27"/>
      <c r="BH97" s="27"/>
      <c r="BI97" s="27"/>
      <c r="BJ97" s="27"/>
      <c r="BK97" s="27"/>
      <c r="BL97" s="27"/>
      <c r="BM97" s="27"/>
      <c r="BN97" s="27"/>
      <c r="BO97" s="27"/>
      <c r="BP97" s="27"/>
      <c r="BQ97" s="27"/>
      <c r="BR97" s="27"/>
      <c r="BS97" s="27"/>
      <c r="BT97" s="27"/>
      <c r="BU97" s="27"/>
      <c r="BV97" s="27"/>
      <c r="BW97" s="27"/>
      <c r="BX97" s="27"/>
      <c r="BY97" s="27"/>
      <c r="BZ97" s="27"/>
      <c r="CA97" s="27"/>
      <c r="CB97" s="27"/>
      <c r="CC97" s="27"/>
      <c r="CD97" s="27"/>
      <c r="CE97" s="27"/>
      <c r="CF97" s="27"/>
      <c r="CG97" s="27"/>
      <c r="CH97" s="27"/>
      <c r="CI97" s="27"/>
      <c r="CJ97" s="27"/>
      <c r="CK97" s="27"/>
      <c r="CL97" s="27"/>
      <c r="CM97" s="27"/>
      <c r="CN97" s="27"/>
      <c r="CO97" s="27"/>
      <c r="CP97" s="27"/>
      <c r="CQ97" s="27"/>
      <c r="CR97" s="27"/>
      <c r="CS97" s="27"/>
      <c r="CT97" s="27"/>
      <c r="CU97" s="27"/>
      <c r="CV97" s="27"/>
      <c r="CW97" s="27"/>
      <c r="CX97" s="27"/>
      <c r="CY97" s="27"/>
      <c r="CZ97" s="27"/>
      <c r="DA97" s="27"/>
      <c r="DB97" s="27"/>
      <c r="DC97" s="27"/>
      <c r="DD97" s="27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5" t="s">
        <v>126</v>
      </c>
      <c r="B98" s="29">
        <v>1170.92</v>
      </c>
      <c r="C98" s="17"/>
      <c r="D98" s="18">
        <f t="shared" si="2"/>
        <v>0</v>
      </c>
      <c r="E98" s="18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7"/>
      <c r="AI98" s="27"/>
      <c r="AJ98" s="27"/>
      <c r="AK98" s="27"/>
      <c r="AL98" s="27"/>
      <c r="AM98" s="27"/>
      <c r="AN98" s="27"/>
      <c r="AO98" s="27"/>
      <c r="AP98" s="27"/>
      <c r="AQ98" s="27"/>
      <c r="AR98" s="27"/>
      <c r="AS98" s="27"/>
      <c r="AT98" s="27"/>
      <c r="AU98" s="27"/>
      <c r="AV98" s="27"/>
      <c r="AW98" s="27"/>
      <c r="AX98" s="27"/>
      <c r="AY98" s="27"/>
      <c r="AZ98" s="27"/>
      <c r="BA98" s="27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ht="15" hidden="1" customHeight="1">
      <c r="A99" s="44" t="s">
        <v>177</v>
      </c>
      <c r="B99" s="29">
        <v>985.46</v>
      </c>
      <c r="C99" s="17"/>
      <c r="D99" s="18">
        <f t="shared" si="2"/>
        <v>0</v>
      </c>
      <c r="E99" s="18" t="s">
        <v>210</v>
      </c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7"/>
      <c r="AK99" s="27"/>
      <c r="AL99" s="27"/>
      <c r="AM99" s="27"/>
      <c r="AN99" s="27"/>
      <c r="AO99" s="27"/>
      <c r="AP99" s="27"/>
      <c r="AQ99" s="27"/>
      <c r="AR99" s="27"/>
      <c r="AS99" s="27"/>
      <c r="AT99" s="27"/>
      <c r="AU99" s="27"/>
      <c r="AV99" s="27"/>
      <c r="AW99" s="27"/>
      <c r="AX99" s="27"/>
      <c r="AY99" s="27"/>
      <c r="AZ99" s="27"/>
      <c r="BA99" s="27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15"/>
      <c r="BQ99" s="15"/>
      <c r="BR99" s="15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5"/>
    </row>
    <row r="100" spans="1:120" s="14" customFormat="1" ht="15" customHeight="1">
      <c r="A100" s="44" t="s">
        <v>226</v>
      </c>
      <c r="B100" s="29">
        <v>1178.94</v>
      </c>
      <c r="C100" s="17">
        <v>40</v>
      </c>
      <c r="D100" s="18">
        <f t="shared" si="2"/>
        <v>47157.600000000006</v>
      </c>
      <c r="E100" s="18" t="s">
        <v>260</v>
      </c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26"/>
      <c r="AE100" s="26"/>
      <c r="AF100" s="26"/>
      <c r="AG100" s="26"/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26"/>
      <c r="CS100" s="26"/>
      <c r="CT100" s="26"/>
      <c r="CU100" s="26"/>
      <c r="CV100" s="26"/>
      <c r="CW100" s="26"/>
      <c r="CX100" s="26"/>
      <c r="CY100" s="26"/>
      <c r="CZ100" s="26"/>
      <c r="DA100" s="26"/>
      <c r="DB100" s="26"/>
      <c r="DC100" s="26"/>
      <c r="DD100" s="26"/>
    </row>
    <row r="101" spans="1:120" s="14" customFormat="1" ht="15" customHeight="1">
      <c r="A101" s="44" t="s">
        <v>296</v>
      </c>
      <c r="B101" s="29">
        <v>1214.8900000000001</v>
      </c>
      <c r="C101" s="17">
        <v>100</v>
      </c>
      <c r="D101" s="18">
        <f t="shared" si="2"/>
        <v>121489.00000000001</v>
      </c>
      <c r="E101" s="18" t="s">
        <v>260</v>
      </c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6"/>
      <c r="AF101" s="26"/>
      <c r="AG101" s="26"/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</row>
    <row r="102" spans="1:120" s="14" customFormat="1" ht="15" customHeight="1">
      <c r="A102" s="44" t="s">
        <v>276</v>
      </c>
      <c r="B102" s="29">
        <v>1188.82</v>
      </c>
      <c r="C102" s="17">
        <v>100</v>
      </c>
      <c r="D102" s="18">
        <f t="shared" ref="D102:D133" si="3">B102*C102</f>
        <v>118882</v>
      </c>
      <c r="E102" s="18" t="s">
        <v>260</v>
      </c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  <c r="AA102" s="26"/>
      <c r="AB102" s="26"/>
      <c r="AC102" s="26"/>
      <c r="AD102" s="26"/>
      <c r="AE102" s="26"/>
      <c r="AF102" s="26"/>
      <c r="AG102" s="26"/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26"/>
      <c r="CS102" s="26"/>
      <c r="CT102" s="26"/>
      <c r="CU102" s="26"/>
      <c r="CV102" s="26"/>
      <c r="CW102" s="26"/>
      <c r="CX102" s="26"/>
      <c r="CY102" s="26"/>
      <c r="CZ102" s="26"/>
      <c r="DA102" s="26"/>
      <c r="DB102" s="26"/>
      <c r="DC102" s="26"/>
      <c r="DD102" s="26"/>
    </row>
    <row r="103" spans="1:120" s="14" customFormat="1" ht="15" hidden="1" customHeight="1">
      <c r="A103" s="45" t="s">
        <v>184</v>
      </c>
      <c r="B103" s="29">
        <v>945.36</v>
      </c>
      <c r="C103" s="17"/>
      <c r="D103" s="18">
        <f t="shared" si="3"/>
        <v>0</v>
      </c>
      <c r="E103" s="18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  <c r="AB103" s="26"/>
      <c r="AC103" s="26"/>
      <c r="AD103" s="26"/>
      <c r="AE103" s="26"/>
      <c r="AF103" s="26"/>
      <c r="AG103" s="26"/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</row>
    <row r="104" spans="1:120" ht="15" hidden="1" customHeight="1">
      <c r="A104" s="45" t="s">
        <v>129</v>
      </c>
      <c r="B104" s="29">
        <v>1072.68</v>
      </c>
      <c r="C104" s="17"/>
      <c r="D104" s="18">
        <f t="shared" si="3"/>
        <v>0</v>
      </c>
      <c r="E104" s="18" t="s">
        <v>204</v>
      </c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7"/>
      <c r="AI104" s="27"/>
      <c r="AJ104" s="27"/>
      <c r="AK104" s="27"/>
      <c r="AL104" s="27"/>
      <c r="AM104" s="27"/>
      <c r="AN104" s="27"/>
      <c r="AO104" s="27"/>
      <c r="AP104" s="27"/>
      <c r="AQ104" s="27"/>
      <c r="AR104" s="27"/>
      <c r="AS104" s="27"/>
      <c r="AT104" s="27"/>
      <c r="AU104" s="27"/>
      <c r="AV104" s="27"/>
      <c r="AW104" s="27"/>
      <c r="AX104" s="27"/>
      <c r="AY104" s="27"/>
      <c r="AZ104" s="27"/>
      <c r="BA104" s="27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5" t="s">
        <v>195</v>
      </c>
      <c r="B105" s="29">
        <v>1024.5550000000001</v>
      </c>
      <c r="C105" s="17"/>
      <c r="D105" s="18">
        <f t="shared" si="3"/>
        <v>0</v>
      </c>
      <c r="E105" s="18" t="s">
        <v>202</v>
      </c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  <c r="AI105" s="27"/>
      <c r="AJ105" s="27"/>
      <c r="AK105" s="27"/>
      <c r="AL105" s="27"/>
      <c r="AM105" s="27"/>
      <c r="AN105" s="27"/>
      <c r="AO105" s="27"/>
      <c r="AP105" s="27"/>
      <c r="AQ105" s="27"/>
      <c r="AR105" s="27"/>
      <c r="AS105" s="27"/>
      <c r="AT105" s="27"/>
      <c r="AU105" s="27"/>
      <c r="AV105" s="27"/>
      <c r="AW105" s="27"/>
      <c r="AX105" s="27"/>
      <c r="AY105" s="27"/>
      <c r="AZ105" s="27"/>
      <c r="BA105" s="27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5" t="s">
        <v>158</v>
      </c>
      <c r="B106" s="29">
        <v>1024.56</v>
      </c>
      <c r="C106" s="17"/>
      <c r="D106" s="18">
        <f t="shared" si="3"/>
        <v>0</v>
      </c>
      <c r="E106" s="18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  <c r="AI106" s="27"/>
      <c r="AJ106" s="27"/>
      <c r="AK106" s="27"/>
      <c r="AL106" s="27"/>
      <c r="AM106" s="27"/>
      <c r="AN106" s="27"/>
      <c r="AO106" s="27"/>
      <c r="AP106" s="27"/>
      <c r="AQ106" s="27"/>
      <c r="AR106" s="27"/>
      <c r="AS106" s="27"/>
      <c r="AT106" s="27"/>
      <c r="AU106" s="27"/>
      <c r="AV106" s="27"/>
      <c r="AW106" s="27"/>
      <c r="AX106" s="27"/>
      <c r="AY106" s="27"/>
      <c r="AZ106" s="27"/>
      <c r="BA106" s="27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5" t="s">
        <v>174</v>
      </c>
      <c r="B107" s="29">
        <v>1101.75</v>
      </c>
      <c r="C107" s="17"/>
      <c r="D107" s="18">
        <f t="shared" si="3"/>
        <v>0</v>
      </c>
      <c r="E107" s="18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  <c r="AI107" s="27"/>
      <c r="AJ107" s="27"/>
      <c r="AK107" s="27"/>
      <c r="AL107" s="27"/>
      <c r="AM107" s="27"/>
      <c r="AN107" s="27"/>
      <c r="AO107" s="27"/>
      <c r="AP107" s="27"/>
      <c r="AQ107" s="27"/>
      <c r="AR107" s="27"/>
      <c r="AS107" s="27"/>
      <c r="AT107" s="27"/>
      <c r="AU107" s="27"/>
      <c r="AV107" s="27"/>
      <c r="AW107" s="27"/>
      <c r="AX107" s="27"/>
      <c r="AY107" s="27"/>
      <c r="AZ107" s="27"/>
      <c r="BA107" s="27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5" t="s">
        <v>182</v>
      </c>
      <c r="B108" s="29">
        <v>1297.24</v>
      </c>
      <c r="C108" s="17"/>
      <c r="D108" s="18">
        <f t="shared" si="3"/>
        <v>0</v>
      </c>
      <c r="E108" s="18" t="s">
        <v>202</v>
      </c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  <c r="AK108" s="27"/>
      <c r="AL108" s="27"/>
      <c r="AM108" s="27"/>
      <c r="AN108" s="27"/>
      <c r="AO108" s="27"/>
      <c r="AP108" s="27"/>
      <c r="AQ108" s="27"/>
      <c r="AR108" s="27"/>
      <c r="AS108" s="27"/>
      <c r="AT108" s="27"/>
      <c r="AU108" s="27"/>
      <c r="AV108" s="27"/>
      <c r="AW108" s="27"/>
      <c r="AX108" s="27"/>
      <c r="AY108" s="27"/>
      <c r="AZ108" s="27"/>
      <c r="BA108" s="27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5" t="s">
        <v>163</v>
      </c>
      <c r="B109" s="29">
        <v>1297.24</v>
      </c>
      <c r="C109" s="17"/>
      <c r="D109" s="18">
        <f t="shared" si="3"/>
        <v>0</v>
      </c>
      <c r="E109" s="18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  <c r="AK109" s="27"/>
      <c r="AL109" s="27"/>
      <c r="AM109" s="27"/>
      <c r="AN109" s="27"/>
      <c r="AO109" s="27"/>
      <c r="AP109" s="27"/>
      <c r="AQ109" s="27"/>
      <c r="AR109" s="27"/>
      <c r="AS109" s="27"/>
      <c r="AT109" s="27"/>
      <c r="AU109" s="27"/>
      <c r="AV109" s="27"/>
      <c r="AW109" s="27"/>
      <c r="AX109" s="27"/>
      <c r="AY109" s="27"/>
      <c r="AZ109" s="27"/>
      <c r="BA109" s="27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</row>
    <row r="110" spans="1:120" ht="15" hidden="1" customHeight="1">
      <c r="A110" s="45" t="s">
        <v>259</v>
      </c>
      <c r="B110" s="29">
        <v>1150.8699999999999</v>
      </c>
      <c r="C110" s="17"/>
      <c r="D110" s="18">
        <f t="shared" si="3"/>
        <v>0</v>
      </c>
      <c r="E110" s="18" t="s">
        <v>260</v>
      </c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4" t="s">
        <v>142</v>
      </c>
      <c r="B111" s="29">
        <v>12215.46</v>
      </c>
      <c r="C111" s="17"/>
      <c r="D111" s="18">
        <f t="shared" si="3"/>
        <v>0</v>
      </c>
      <c r="E111" s="18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4" t="s">
        <v>120</v>
      </c>
      <c r="B112" s="29">
        <v>1695.2280000000001</v>
      </c>
      <c r="C112" s="17"/>
      <c r="D112" s="18">
        <f t="shared" si="3"/>
        <v>0</v>
      </c>
      <c r="E112" s="18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  <c r="CU112" s="14"/>
      <c r="CV112" s="14"/>
      <c r="CW112" s="14"/>
      <c r="CX112" s="14"/>
      <c r="CY112" s="14"/>
      <c r="CZ112" s="14"/>
      <c r="DA112" s="14"/>
      <c r="DB112" s="14"/>
      <c r="DC112" s="14"/>
      <c r="DD112" s="14"/>
    </row>
    <row r="113" spans="1:120" ht="15" hidden="1" customHeight="1">
      <c r="A113" s="44" t="s">
        <v>130</v>
      </c>
      <c r="B113" s="29">
        <v>11860.475</v>
      </c>
      <c r="C113" s="17"/>
      <c r="D113" s="18">
        <f t="shared" si="3"/>
        <v>0</v>
      </c>
      <c r="E113" s="18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7"/>
      <c r="AI113" s="27"/>
      <c r="AJ113" s="27"/>
      <c r="AK113" s="27"/>
      <c r="AL113" s="27"/>
      <c r="AM113" s="27"/>
      <c r="AN113" s="27"/>
      <c r="AO113" s="27"/>
      <c r="AP113" s="27"/>
      <c r="AQ113" s="27"/>
      <c r="AR113" s="27"/>
      <c r="AS113" s="27"/>
      <c r="AT113" s="27"/>
      <c r="AU113" s="27"/>
      <c r="AV113" s="27"/>
      <c r="AW113" s="27"/>
      <c r="AX113" s="27"/>
      <c r="AY113" s="27"/>
      <c r="AZ113" s="27"/>
      <c r="BA113" s="27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4" t="s">
        <v>138</v>
      </c>
      <c r="B114" s="29">
        <v>10616.475</v>
      </c>
      <c r="C114" s="17"/>
      <c r="D114" s="18">
        <f t="shared" si="3"/>
        <v>0</v>
      </c>
      <c r="E114" s="18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7"/>
      <c r="AI114" s="27"/>
      <c r="AJ114" s="27"/>
      <c r="AK114" s="27"/>
      <c r="AL114" s="27"/>
      <c r="AM114" s="27"/>
      <c r="AN114" s="27"/>
      <c r="AO114" s="27"/>
      <c r="AP114" s="27"/>
      <c r="AQ114" s="27"/>
      <c r="AR114" s="27"/>
      <c r="AS114" s="27"/>
      <c r="AT114" s="27"/>
      <c r="AU114" s="27"/>
      <c r="AV114" s="27"/>
      <c r="AW114" s="27"/>
      <c r="AX114" s="27"/>
      <c r="AY114" s="27"/>
      <c r="AZ114" s="27"/>
      <c r="BA114" s="27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4" t="s">
        <v>198</v>
      </c>
      <c r="B115" s="29">
        <v>5607.32</v>
      </c>
      <c r="C115" s="17"/>
      <c r="D115" s="18">
        <f t="shared" si="3"/>
        <v>0</v>
      </c>
      <c r="E115" s="18" t="s">
        <v>232</v>
      </c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7"/>
      <c r="AI115" s="27"/>
      <c r="AJ115" s="27"/>
      <c r="AK115" s="27"/>
      <c r="AL115" s="27"/>
      <c r="AM115" s="27"/>
      <c r="AN115" s="27"/>
      <c r="AO115" s="27"/>
      <c r="AP115" s="27"/>
      <c r="AQ115" s="27"/>
      <c r="AR115" s="27"/>
      <c r="AS115" s="27"/>
      <c r="AT115" s="27"/>
      <c r="AU115" s="27"/>
      <c r="AV115" s="27"/>
      <c r="AW115" s="27"/>
      <c r="AX115" s="27"/>
      <c r="AY115" s="27"/>
      <c r="AZ115" s="27"/>
      <c r="BA115" s="27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4" t="s">
        <v>121</v>
      </c>
      <c r="B116" s="29">
        <v>14021.94</v>
      </c>
      <c r="C116" s="17"/>
      <c r="D116" s="18">
        <f t="shared" si="3"/>
        <v>0</v>
      </c>
      <c r="E116" s="18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7"/>
      <c r="AI116" s="27"/>
      <c r="AJ116" s="27"/>
      <c r="AK116" s="27"/>
      <c r="AL116" s="27"/>
      <c r="AM116" s="27"/>
      <c r="AN116" s="27"/>
      <c r="AO116" s="27"/>
      <c r="AP116" s="27"/>
      <c r="AQ116" s="27"/>
      <c r="AR116" s="27"/>
      <c r="AS116" s="27"/>
      <c r="AT116" s="27"/>
      <c r="AU116" s="27"/>
      <c r="AV116" s="27"/>
      <c r="AW116" s="27"/>
      <c r="AX116" s="27"/>
      <c r="AY116" s="27"/>
      <c r="AZ116" s="27"/>
      <c r="BA116" s="27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4" t="s">
        <v>92</v>
      </c>
      <c r="B117" s="29">
        <v>2788.96</v>
      </c>
      <c r="C117" s="17"/>
      <c r="D117" s="18">
        <f t="shared" si="3"/>
        <v>0</v>
      </c>
      <c r="E117" s="18" t="s">
        <v>203</v>
      </c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7"/>
      <c r="AI117" s="27"/>
      <c r="AJ117" s="27"/>
      <c r="AK117" s="27"/>
      <c r="AL117" s="27"/>
      <c r="AM117" s="27"/>
      <c r="AN117" s="27"/>
      <c r="AO117" s="27"/>
      <c r="AP117" s="27"/>
      <c r="AQ117" s="27"/>
      <c r="AR117" s="27"/>
      <c r="AS117" s="27"/>
      <c r="AT117" s="27"/>
      <c r="AU117" s="27"/>
      <c r="AV117" s="27"/>
      <c r="AW117" s="27"/>
      <c r="AX117" s="27"/>
      <c r="AY117" s="27"/>
      <c r="AZ117" s="27"/>
      <c r="BA117" s="27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4" t="s">
        <v>94</v>
      </c>
      <c r="B118" s="29">
        <v>10133.27</v>
      </c>
      <c r="C118" s="17"/>
      <c r="D118" s="18">
        <f t="shared" si="3"/>
        <v>0</v>
      </c>
      <c r="E118" s="18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7"/>
      <c r="AI118" s="27"/>
      <c r="AJ118" s="27"/>
      <c r="AK118" s="27"/>
      <c r="AL118" s="27"/>
      <c r="AM118" s="27"/>
      <c r="AN118" s="27"/>
      <c r="AO118" s="27"/>
      <c r="AP118" s="27"/>
      <c r="AQ118" s="27"/>
      <c r="AR118" s="27"/>
      <c r="AS118" s="27"/>
      <c r="AT118" s="27"/>
      <c r="AU118" s="27"/>
      <c r="AV118" s="27"/>
      <c r="AW118" s="27"/>
      <c r="AX118" s="27"/>
      <c r="AY118" s="27"/>
      <c r="AZ118" s="27"/>
      <c r="BA118" s="27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4" t="s">
        <v>93</v>
      </c>
      <c r="B119" s="29">
        <v>17443.5</v>
      </c>
      <c r="C119" s="17"/>
      <c r="D119" s="18">
        <f t="shared" si="3"/>
        <v>0</v>
      </c>
      <c r="E119" s="18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7"/>
      <c r="AI119" s="27"/>
      <c r="AJ119" s="27"/>
      <c r="AK119" s="27"/>
      <c r="AL119" s="27"/>
      <c r="AM119" s="27"/>
      <c r="AN119" s="27"/>
      <c r="AO119" s="27"/>
      <c r="AP119" s="27"/>
      <c r="AQ119" s="27"/>
      <c r="AR119" s="27"/>
      <c r="AS119" s="27"/>
      <c r="AT119" s="27"/>
      <c r="AU119" s="27"/>
      <c r="AV119" s="27"/>
      <c r="AW119" s="27"/>
      <c r="AX119" s="27"/>
      <c r="AY119" s="27"/>
      <c r="AZ119" s="27"/>
      <c r="BA119" s="27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4" t="s">
        <v>230</v>
      </c>
      <c r="B120" s="29">
        <v>1159.8900000000001</v>
      </c>
      <c r="C120" s="17"/>
      <c r="D120" s="18">
        <f t="shared" si="3"/>
        <v>0</v>
      </c>
      <c r="E120" s="18" t="s">
        <v>237</v>
      </c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7"/>
      <c r="AI120" s="27"/>
      <c r="AJ120" s="27"/>
      <c r="AK120" s="27"/>
      <c r="AL120" s="27"/>
      <c r="AM120" s="27"/>
      <c r="AN120" s="27"/>
      <c r="AO120" s="27"/>
      <c r="AP120" s="27"/>
      <c r="AQ120" s="27"/>
      <c r="AR120" s="27"/>
      <c r="AS120" s="27"/>
      <c r="AT120" s="27"/>
      <c r="AU120" s="27"/>
      <c r="AV120" s="27"/>
      <c r="AW120" s="27"/>
      <c r="AX120" s="27"/>
      <c r="AY120" s="27"/>
      <c r="AZ120" s="27"/>
      <c r="BA120" s="27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4" t="s">
        <v>222</v>
      </c>
      <c r="B121" s="29">
        <v>1072.675</v>
      </c>
      <c r="C121" s="17"/>
      <c r="D121" s="18">
        <f t="shared" si="3"/>
        <v>0</v>
      </c>
      <c r="E121" s="18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7"/>
      <c r="AI121" s="27"/>
      <c r="AJ121" s="27"/>
      <c r="AK121" s="27"/>
      <c r="AL121" s="27"/>
      <c r="AM121" s="27"/>
      <c r="AN121" s="27"/>
      <c r="AO121" s="27"/>
      <c r="AP121" s="27"/>
      <c r="AQ121" s="27"/>
      <c r="AR121" s="27"/>
      <c r="AS121" s="27"/>
      <c r="AT121" s="27"/>
      <c r="AU121" s="27"/>
      <c r="AV121" s="27"/>
      <c r="AW121" s="27"/>
      <c r="AX121" s="27"/>
      <c r="AY121" s="27"/>
      <c r="AZ121" s="27"/>
      <c r="BA121" s="27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5" t="s">
        <v>74</v>
      </c>
      <c r="B122" s="29">
        <v>12691.65</v>
      </c>
      <c r="C122" s="17"/>
      <c r="D122" s="18">
        <f t="shared" si="3"/>
        <v>0</v>
      </c>
      <c r="E122" s="18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7"/>
      <c r="AI122" s="27"/>
      <c r="AJ122" s="27"/>
      <c r="AK122" s="27"/>
      <c r="AL122" s="27"/>
      <c r="AM122" s="27"/>
      <c r="AN122" s="27"/>
      <c r="AO122" s="27"/>
      <c r="AP122" s="27"/>
      <c r="AQ122" s="27"/>
      <c r="AR122" s="27"/>
      <c r="AS122" s="27"/>
      <c r="AT122" s="27"/>
      <c r="AU122" s="27"/>
      <c r="AV122" s="27"/>
      <c r="AW122" s="27"/>
      <c r="AX122" s="27"/>
      <c r="AY122" s="27"/>
      <c r="AZ122" s="27"/>
      <c r="BA122" s="27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</row>
    <row r="123" spans="1:120" ht="15" hidden="1" customHeight="1">
      <c r="A123" s="45" t="s">
        <v>139</v>
      </c>
      <c r="B123" s="29">
        <v>5476.38</v>
      </c>
      <c r="C123" s="17"/>
      <c r="D123" s="18">
        <f t="shared" si="3"/>
        <v>0</v>
      </c>
      <c r="E123" s="18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  <c r="CU123" s="14"/>
      <c r="CV123" s="14"/>
      <c r="CW123" s="14"/>
      <c r="CX123" s="14"/>
      <c r="CY123" s="14"/>
      <c r="CZ123" s="14"/>
      <c r="DA123" s="14"/>
      <c r="DB123" s="14"/>
      <c r="DC123" s="14"/>
      <c r="DD123" s="14"/>
    </row>
    <row r="124" spans="1:120" ht="15" hidden="1" customHeight="1">
      <c r="A124" s="45" t="s">
        <v>75</v>
      </c>
      <c r="B124" s="29">
        <v>7586.92</v>
      </c>
      <c r="C124" s="17"/>
      <c r="D124" s="18">
        <f t="shared" si="3"/>
        <v>0</v>
      </c>
      <c r="E124" s="18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7"/>
      <c r="AI124" s="27"/>
      <c r="AJ124" s="27"/>
      <c r="AK124" s="27"/>
      <c r="AL124" s="27"/>
      <c r="AM124" s="27"/>
      <c r="AN124" s="27"/>
      <c r="AO124" s="27"/>
      <c r="AP124" s="27"/>
      <c r="AQ124" s="27"/>
      <c r="AR124" s="27"/>
      <c r="AS124" s="27"/>
      <c r="AT124" s="27"/>
      <c r="AU124" s="27"/>
      <c r="AV124" s="27"/>
      <c r="AW124" s="27"/>
      <c r="AX124" s="27"/>
      <c r="AY124" s="27"/>
      <c r="AZ124" s="27"/>
      <c r="BA124" s="27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5" t="s">
        <v>132</v>
      </c>
      <c r="B125" s="29">
        <v>7679.15</v>
      </c>
      <c r="C125" s="17"/>
      <c r="D125" s="18">
        <f t="shared" si="3"/>
        <v>0</v>
      </c>
      <c r="E125" s="18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  <c r="AI125" s="27"/>
      <c r="AJ125" s="27"/>
      <c r="AK125" s="27"/>
      <c r="AL125" s="27"/>
      <c r="AM125" s="27"/>
      <c r="AN125" s="27"/>
      <c r="AO125" s="27"/>
      <c r="AP125" s="27"/>
      <c r="AQ125" s="27"/>
      <c r="AR125" s="27"/>
      <c r="AS125" s="27"/>
      <c r="AT125" s="27"/>
      <c r="AU125" s="27"/>
      <c r="AV125" s="27"/>
      <c r="AW125" s="27"/>
      <c r="AX125" s="27"/>
      <c r="AY125" s="27"/>
      <c r="AZ125" s="27"/>
      <c r="BA125" s="27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4" t="s">
        <v>181</v>
      </c>
      <c r="B126" s="29">
        <v>1219.04</v>
      </c>
      <c r="C126" s="17"/>
      <c r="D126" s="18">
        <f t="shared" si="3"/>
        <v>0</v>
      </c>
      <c r="E126" s="18" t="s">
        <v>242</v>
      </c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  <c r="AI126" s="27"/>
      <c r="AJ126" s="27"/>
      <c r="AK126" s="27"/>
      <c r="AL126" s="27"/>
      <c r="AM126" s="27"/>
      <c r="AN126" s="27"/>
      <c r="AO126" s="27"/>
      <c r="AP126" s="27"/>
      <c r="AQ126" s="27"/>
      <c r="AR126" s="27"/>
      <c r="AS126" s="27"/>
      <c r="AT126" s="27"/>
      <c r="AU126" s="27"/>
      <c r="AV126" s="27"/>
      <c r="AW126" s="27"/>
      <c r="AX126" s="27"/>
      <c r="AY126" s="27"/>
      <c r="AZ126" s="27"/>
      <c r="BA126" s="27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4" t="s">
        <v>186</v>
      </c>
      <c r="B127" s="29">
        <v>1336.33</v>
      </c>
      <c r="C127" s="17"/>
      <c r="D127" s="18">
        <f t="shared" si="3"/>
        <v>0</v>
      </c>
      <c r="E127" s="18" t="s">
        <v>254</v>
      </c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  <c r="AI127" s="27"/>
      <c r="AJ127" s="27"/>
      <c r="AK127" s="27"/>
      <c r="AL127" s="27"/>
      <c r="AM127" s="27"/>
      <c r="AN127" s="27"/>
      <c r="AO127" s="27"/>
      <c r="AP127" s="27"/>
      <c r="AQ127" s="27"/>
      <c r="AR127" s="27"/>
      <c r="AS127" s="27"/>
      <c r="AT127" s="27"/>
      <c r="AU127" s="27"/>
      <c r="AV127" s="27"/>
      <c r="AW127" s="27"/>
      <c r="AX127" s="27"/>
      <c r="AY127" s="27"/>
      <c r="AZ127" s="27"/>
      <c r="BA127" s="27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4" t="s">
        <v>250</v>
      </c>
      <c r="B128" s="29">
        <v>1188.97</v>
      </c>
      <c r="C128" s="17"/>
      <c r="D128" s="18">
        <f t="shared" si="3"/>
        <v>0</v>
      </c>
      <c r="E128" s="18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  <c r="AI128" s="27"/>
      <c r="AJ128" s="27"/>
      <c r="AK128" s="27"/>
      <c r="AL128" s="27"/>
      <c r="AM128" s="27"/>
      <c r="AN128" s="27"/>
      <c r="AO128" s="27"/>
      <c r="AP128" s="27"/>
      <c r="AQ128" s="27"/>
      <c r="AR128" s="27"/>
      <c r="AS128" s="27"/>
      <c r="AT128" s="27"/>
      <c r="AU128" s="27"/>
      <c r="AV128" s="27"/>
      <c r="AW128" s="27"/>
      <c r="AX128" s="27"/>
      <c r="AY128" s="27"/>
      <c r="AZ128" s="27"/>
      <c r="BA128" s="27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4" t="s">
        <v>118</v>
      </c>
      <c r="B129" s="29">
        <v>1336.33</v>
      </c>
      <c r="C129" s="17"/>
      <c r="D129" s="18">
        <f t="shared" si="3"/>
        <v>0</v>
      </c>
      <c r="E129" s="18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4" t="s">
        <v>136</v>
      </c>
      <c r="B130" s="29">
        <v>8641.5499999999993</v>
      </c>
      <c r="C130" s="17"/>
      <c r="D130" s="18">
        <f t="shared" si="3"/>
        <v>0</v>
      </c>
      <c r="E130" s="18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7"/>
      <c r="AI130" s="27"/>
      <c r="AJ130" s="27"/>
      <c r="AK130" s="27"/>
      <c r="AL130" s="27"/>
      <c r="AM130" s="27"/>
      <c r="AN130" s="27"/>
      <c r="AO130" s="27"/>
      <c r="AP130" s="27"/>
      <c r="AQ130" s="27"/>
      <c r="AR130" s="27"/>
      <c r="AS130" s="27"/>
      <c r="AT130" s="27"/>
      <c r="AU130" s="27"/>
      <c r="AV130" s="27"/>
      <c r="AW130" s="27"/>
      <c r="AX130" s="27"/>
      <c r="AY130" s="27"/>
      <c r="AZ130" s="27"/>
      <c r="BA130" s="27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4" t="s">
        <v>268</v>
      </c>
      <c r="B131" s="29">
        <v>1208.01</v>
      </c>
      <c r="C131" s="17"/>
      <c r="D131" s="18">
        <f t="shared" si="3"/>
        <v>0</v>
      </c>
      <c r="E131" s="18" t="s">
        <v>260</v>
      </c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7"/>
      <c r="AI131" s="27"/>
      <c r="AJ131" s="27"/>
      <c r="AK131" s="27"/>
      <c r="AL131" s="27"/>
      <c r="AM131" s="27"/>
      <c r="AN131" s="27"/>
      <c r="AO131" s="27"/>
      <c r="AP131" s="27"/>
      <c r="AQ131" s="27"/>
      <c r="AR131" s="27"/>
      <c r="AS131" s="27"/>
      <c r="AT131" s="27"/>
      <c r="AU131" s="27"/>
      <c r="AV131" s="27"/>
      <c r="AW131" s="27"/>
      <c r="AX131" s="27"/>
      <c r="AY131" s="27"/>
      <c r="AZ131" s="27"/>
      <c r="BA131" s="27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4" t="s">
        <v>235</v>
      </c>
      <c r="B132" s="29">
        <v>3520.36</v>
      </c>
      <c r="C132" s="17"/>
      <c r="D132" s="18">
        <f t="shared" si="3"/>
        <v>0</v>
      </c>
      <c r="E132" s="18" t="s">
        <v>232</v>
      </c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7"/>
      <c r="AI132" s="27"/>
      <c r="AJ132" s="27"/>
      <c r="AK132" s="27"/>
      <c r="AL132" s="27"/>
      <c r="AM132" s="27"/>
      <c r="AN132" s="27"/>
      <c r="AO132" s="27"/>
      <c r="AP132" s="27"/>
      <c r="AQ132" s="27"/>
      <c r="AR132" s="27"/>
      <c r="AS132" s="27"/>
      <c r="AT132" s="27"/>
      <c r="AU132" s="27"/>
      <c r="AV132" s="27"/>
      <c r="AW132" s="27"/>
      <c r="AX132" s="27"/>
      <c r="AY132" s="27"/>
      <c r="AZ132" s="27"/>
      <c r="BA132" s="27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4" t="s">
        <v>234</v>
      </c>
      <c r="B133" s="29">
        <v>3793.1</v>
      </c>
      <c r="C133" s="17"/>
      <c r="D133" s="18">
        <f t="shared" si="3"/>
        <v>0</v>
      </c>
      <c r="E133" s="18" t="s">
        <v>260</v>
      </c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7"/>
      <c r="AI133" s="27"/>
      <c r="AJ133" s="27"/>
      <c r="AK133" s="27"/>
      <c r="AL133" s="27"/>
      <c r="AM133" s="27"/>
      <c r="AN133" s="27"/>
      <c r="AO133" s="27"/>
      <c r="AP133" s="27"/>
      <c r="AQ133" s="27"/>
      <c r="AR133" s="27"/>
      <c r="AS133" s="27"/>
      <c r="AT133" s="27"/>
      <c r="AU133" s="27"/>
      <c r="AV133" s="27"/>
      <c r="AW133" s="27"/>
      <c r="AX133" s="27"/>
      <c r="AY133" s="27"/>
      <c r="AZ133" s="27"/>
      <c r="BA133" s="27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4" t="s">
        <v>193</v>
      </c>
      <c r="B134" s="29">
        <v>4174.41</v>
      </c>
      <c r="C134" s="17"/>
      <c r="D134" s="18">
        <f t="shared" ref="D134:D165" si="4">B134*C134</f>
        <v>0</v>
      </c>
      <c r="E134" s="18" t="s">
        <v>203</v>
      </c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7"/>
      <c r="AI134" s="27"/>
      <c r="AJ134" s="27"/>
      <c r="AK134" s="27"/>
      <c r="AL134" s="27"/>
      <c r="AM134" s="27"/>
      <c r="AN134" s="27"/>
      <c r="AO134" s="27"/>
      <c r="AP134" s="27"/>
      <c r="AQ134" s="27"/>
      <c r="AR134" s="27"/>
      <c r="AS134" s="27"/>
      <c r="AT134" s="27"/>
      <c r="AU134" s="27"/>
      <c r="AV134" s="27"/>
      <c r="AW134" s="27"/>
      <c r="AX134" s="27"/>
      <c r="AY134" s="27"/>
      <c r="AZ134" s="27"/>
      <c r="BA134" s="27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4" t="s">
        <v>143</v>
      </c>
      <c r="B135" s="29">
        <v>4174.41</v>
      </c>
      <c r="C135" s="17"/>
      <c r="D135" s="18">
        <f t="shared" si="4"/>
        <v>0</v>
      </c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7"/>
      <c r="AI135" s="27"/>
      <c r="AJ135" s="27"/>
      <c r="AK135" s="27"/>
      <c r="AL135" s="27"/>
      <c r="AM135" s="27"/>
      <c r="AN135" s="27"/>
      <c r="AO135" s="27"/>
      <c r="AP135" s="27"/>
      <c r="AQ135" s="27"/>
      <c r="AR135" s="27"/>
      <c r="AS135" s="27"/>
      <c r="AT135" s="27"/>
      <c r="AU135" s="27"/>
      <c r="AV135" s="27"/>
      <c r="AW135" s="27"/>
      <c r="AX135" s="27"/>
      <c r="AY135" s="27"/>
      <c r="AZ135" s="27"/>
      <c r="BA135" s="27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4" t="s">
        <v>169</v>
      </c>
      <c r="B136" s="29">
        <v>5510.74</v>
      </c>
      <c r="C136" s="17"/>
      <c r="D136" s="18">
        <f t="shared" si="4"/>
        <v>0</v>
      </c>
      <c r="E136" s="18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7"/>
      <c r="AI136" s="27"/>
      <c r="AJ136" s="27"/>
      <c r="AK136" s="27"/>
      <c r="AL136" s="27"/>
      <c r="AM136" s="27"/>
      <c r="AN136" s="27"/>
      <c r="AO136" s="27"/>
      <c r="AP136" s="27"/>
      <c r="AQ136" s="27"/>
      <c r="AR136" s="27"/>
      <c r="AS136" s="27"/>
      <c r="AT136" s="27"/>
      <c r="AU136" s="27"/>
      <c r="AV136" s="27"/>
      <c r="AW136" s="27"/>
      <c r="AX136" s="27"/>
      <c r="AY136" s="27"/>
      <c r="AZ136" s="27"/>
      <c r="BA136" s="27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ht="15" hidden="1" customHeight="1">
      <c r="A137" s="44" t="s">
        <v>159</v>
      </c>
      <c r="B137" s="29">
        <v>4896.21</v>
      </c>
      <c r="C137" s="17"/>
      <c r="D137" s="18">
        <f t="shared" si="4"/>
        <v>0</v>
      </c>
      <c r="E137" s="18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7"/>
      <c r="AI137" s="27"/>
      <c r="AJ137" s="27"/>
      <c r="AK137" s="27"/>
      <c r="AL137" s="27"/>
      <c r="AM137" s="27"/>
      <c r="AN137" s="27"/>
      <c r="AO137" s="27"/>
      <c r="AP137" s="27"/>
      <c r="AQ137" s="27"/>
      <c r="AR137" s="27"/>
      <c r="AS137" s="27"/>
      <c r="AT137" s="27"/>
      <c r="AU137" s="27"/>
      <c r="AV137" s="27"/>
      <c r="AW137" s="27"/>
      <c r="AX137" s="27"/>
      <c r="AY137" s="27"/>
      <c r="AZ137" s="27"/>
      <c r="BA137" s="27"/>
      <c r="BB137" s="15"/>
      <c r="BC137" s="15"/>
      <c r="BD137" s="15"/>
      <c r="BE137" s="15"/>
      <c r="BF137" s="15"/>
      <c r="BG137" s="15"/>
      <c r="BH137" s="15"/>
      <c r="BI137" s="15"/>
      <c r="BJ137" s="15"/>
      <c r="BK137" s="15"/>
      <c r="BL137" s="15"/>
      <c r="BM137" s="15"/>
      <c r="BN137" s="15"/>
      <c r="BO137" s="15"/>
      <c r="BP137" s="15"/>
      <c r="BQ137" s="15"/>
      <c r="BR137" s="15"/>
      <c r="BS137" s="15"/>
      <c r="BT137" s="15"/>
      <c r="BU137" s="15"/>
      <c r="BV137" s="15"/>
      <c r="BW137" s="15"/>
      <c r="BX137" s="15"/>
      <c r="BY137" s="15"/>
      <c r="BZ137" s="15"/>
      <c r="CA137" s="15"/>
      <c r="CB137" s="15"/>
      <c r="CC137" s="15"/>
      <c r="CD137" s="15"/>
      <c r="CE137" s="15"/>
      <c r="CF137" s="15"/>
      <c r="CG137" s="15"/>
      <c r="CH137" s="15"/>
      <c r="CI137" s="15"/>
      <c r="CJ137" s="15"/>
      <c r="CK137" s="15"/>
      <c r="CL137" s="15"/>
      <c r="CM137" s="15"/>
      <c r="CN137" s="15"/>
      <c r="CO137" s="15"/>
      <c r="CP137" s="15"/>
      <c r="CQ137" s="15"/>
      <c r="CR137" s="15"/>
      <c r="CS137" s="15"/>
      <c r="CT137" s="15"/>
      <c r="CU137" s="15"/>
      <c r="CV137" s="15"/>
      <c r="CW137" s="15"/>
      <c r="CX137" s="15"/>
      <c r="CY137" s="15"/>
      <c r="CZ137" s="15"/>
      <c r="DA137" s="15"/>
      <c r="DB137" s="15"/>
      <c r="DC137" s="15"/>
      <c r="DD137" s="15"/>
      <c r="DE137" s="15"/>
      <c r="DF137" s="15"/>
      <c r="DG137" s="15"/>
      <c r="DH137" s="15"/>
      <c r="DI137" s="15"/>
      <c r="DJ137" s="15"/>
      <c r="DK137" s="15"/>
      <c r="DL137" s="15"/>
      <c r="DM137" s="15"/>
      <c r="DN137" s="15"/>
      <c r="DO137" s="15"/>
      <c r="DP137" s="15"/>
    </row>
    <row r="138" spans="1:120" s="14" customFormat="1" ht="15" hidden="1" customHeight="1">
      <c r="A138" s="45" t="s">
        <v>211</v>
      </c>
      <c r="B138" s="29">
        <v>4076.68</v>
      </c>
      <c r="C138" s="17"/>
      <c r="D138" s="18">
        <f t="shared" si="4"/>
        <v>0</v>
      </c>
      <c r="E138" s="34" t="s">
        <v>203</v>
      </c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  <c r="AA138" s="26"/>
      <c r="AB138" s="26"/>
      <c r="AC138" s="26"/>
      <c r="AD138" s="26"/>
      <c r="AE138" s="26"/>
      <c r="AF138" s="26"/>
      <c r="AG138" s="26"/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</row>
    <row r="139" spans="1:120" s="14" customFormat="1" ht="15" hidden="1" customHeight="1">
      <c r="A139" s="44" t="s">
        <v>192</v>
      </c>
      <c r="B139" s="29">
        <v>5150.8500000000004</v>
      </c>
      <c r="C139" s="17"/>
      <c r="D139" s="18">
        <f t="shared" si="4"/>
        <v>0</v>
      </c>
      <c r="E139" s="35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  <c r="AB139" s="26"/>
      <c r="AC139" s="26"/>
      <c r="AD139" s="26"/>
      <c r="AE139" s="26"/>
      <c r="AF139" s="26"/>
      <c r="AG139" s="26"/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</row>
    <row r="140" spans="1:120" s="14" customFormat="1" ht="15" hidden="1" customHeight="1">
      <c r="A140" s="44" t="s">
        <v>176</v>
      </c>
      <c r="B140" s="29">
        <v>4973.3999999999996</v>
      </c>
      <c r="C140" s="17"/>
      <c r="D140" s="18">
        <f t="shared" si="4"/>
        <v>0</v>
      </c>
      <c r="E140" s="18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  <c r="AA140" s="26"/>
      <c r="AB140" s="26"/>
      <c r="AC140" s="26"/>
      <c r="AD140" s="26"/>
      <c r="AE140" s="26"/>
      <c r="AF140" s="26"/>
      <c r="AG140" s="26"/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</row>
    <row r="141" spans="1:120" s="14" customFormat="1" ht="15" hidden="1" customHeight="1">
      <c r="A141" s="44" t="s">
        <v>172</v>
      </c>
      <c r="B141" s="29">
        <v>5423.53</v>
      </c>
      <c r="C141" s="17"/>
      <c r="D141" s="18">
        <f t="shared" si="4"/>
        <v>0</v>
      </c>
      <c r="E141" s="18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  <c r="AA141" s="26"/>
      <c r="AB141" s="26"/>
      <c r="AC141" s="26"/>
      <c r="AD141" s="26"/>
      <c r="AE141" s="26"/>
      <c r="AF141" s="26"/>
      <c r="AG141" s="26"/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</row>
    <row r="142" spans="1:120" s="14" customFormat="1" ht="15" hidden="1" customHeight="1">
      <c r="A142" s="44" t="s">
        <v>179</v>
      </c>
      <c r="B142" s="29">
        <v>5940.82</v>
      </c>
      <c r="C142" s="17"/>
      <c r="D142" s="18">
        <f t="shared" si="4"/>
        <v>0</v>
      </c>
      <c r="E142" s="18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  <c r="AA142" s="26"/>
      <c r="AB142" s="26"/>
      <c r="AC142" s="26"/>
      <c r="AD142" s="26"/>
      <c r="AE142" s="26"/>
      <c r="AF142" s="26"/>
      <c r="AG142" s="26"/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</row>
    <row r="143" spans="1:120" s="14" customFormat="1" ht="15" hidden="1" customHeight="1">
      <c r="A143" s="45" t="s">
        <v>122</v>
      </c>
      <c r="B143" s="29">
        <v>4438.07</v>
      </c>
      <c r="C143" s="17"/>
      <c r="D143" s="18">
        <f t="shared" si="4"/>
        <v>0</v>
      </c>
      <c r="E143" s="18" t="s">
        <v>203</v>
      </c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  <c r="AB143" s="26"/>
      <c r="AC143" s="26"/>
      <c r="AD143" s="26"/>
      <c r="AE143" s="26"/>
      <c r="AF143" s="26"/>
      <c r="AG143" s="26"/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</row>
    <row r="144" spans="1:120" s="14" customFormat="1" ht="15" hidden="1" customHeight="1">
      <c r="A144" s="45" t="s">
        <v>165</v>
      </c>
      <c r="B144" s="29">
        <v>3558.64</v>
      </c>
      <c r="C144" s="17"/>
      <c r="D144" s="18">
        <f t="shared" si="4"/>
        <v>0</v>
      </c>
      <c r="E144" s="18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  <c r="AA144" s="26"/>
      <c r="AB144" s="26"/>
      <c r="AC144" s="26"/>
      <c r="AD144" s="26"/>
      <c r="AE144" s="26"/>
      <c r="AF144" s="26"/>
      <c r="AG144" s="26"/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</row>
    <row r="145" spans="1:120" ht="15" hidden="1" customHeight="1">
      <c r="A145" s="44" t="s">
        <v>215</v>
      </c>
      <c r="B145" s="32">
        <v>3257.12</v>
      </c>
      <c r="C145" s="17"/>
      <c r="D145" s="18">
        <f t="shared" si="4"/>
        <v>0</v>
      </c>
      <c r="E145" s="18" t="s">
        <v>203</v>
      </c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  <c r="AI145" s="27"/>
      <c r="AJ145" s="27"/>
      <c r="AK145" s="27"/>
      <c r="AL145" s="27"/>
      <c r="AM145" s="27"/>
      <c r="AN145" s="27"/>
      <c r="AO145" s="27"/>
      <c r="AP145" s="27"/>
      <c r="AQ145" s="27"/>
      <c r="AR145" s="27"/>
      <c r="AS145" s="27"/>
      <c r="AT145" s="27"/>
      <c r="AU145" s="27"/>
      <c r="AV145" s="27"/>
      <c r="AW145" s="27"/>
      <c r="AX145" s="27"/>
      <c r="AY145" s="27"/>
      <c r="AZ145" s="27"/>
      <c r="BA145" s="27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5" t="s">
        <v>185</v>
      </c>
      <c r="B146" s="29">
        <v>4389.43</v>
      </c>
      <c r="C146" s="17"/>
      <c r="D146" s="18">
        <f t="shared" si="4"/>
        <v>0</v>
      </c>
      <c r="E146" s="18" t="s">
        <v>203</v>
      </c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7"/>
      <c r="AI146" s="27"/>
      <c r="AJ146" s="27"/>
      <c r="AK146" s="27"/>
      <c r="AL146" s="27"/>
      <c r="AM146" s="27"/>
      <c r="AN146" s="27"/>
      <c r="AO146" s="27"/>
      <c r="AP146" s="27"/>
      <c r="AQ146" s="27"/>
      <c r="AR146" s="27"/>
      <c r="AS146" s="27"/>
      <c r="AT146" s="27"/>
      <c r="AU146" s="27"/>
      <c r="AV146" s="27"/>
      <c r="AW146" s="27"/>
      <c r="AX146" s="27"/>
      <c r="AY146" s="27"/>
      <c r="AZ146" s="27"/>
      <c r="BA146" s="27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5" t="s">
        <v>150</v>
      </c>
      <c r="B147" s="29">
        <v>4389.95</v>
      </c>
      <c r="C147" s="19"/>
      <c r="D147" s="18">
        <f t="shared" si="4"/>
        <v>0</v>
      </c>
      <c r="E147" s="18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  <c r="AK147" s="27"/>
      <c r="AL147" s="27"/>
      <c r="AM147" s="27"/>
      <c r="AN147" s="27"/>
      <c r="AO147" s="27"/>
      <c r="AP147" s="27"/>
      <c r="AQ147" s="27"/>
      <c r="AR147" s="27"/>
      <c r="AS147" s="27"/>
      <c r="AT147" s="27"/>
      <c r="AU147" s="27"/>
      <c r="AV147" s="27"/>
      <c r="AW147" s="27"/>
      <c r="AX147" s="27"/>
      <c r="AY147" s="27"/>
      <c r="AZ147" s="27"/>
      <c r="BA147" s="27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5" t="s">
        <v>128</v>
      </c>
      <c r="B148" s="29">
        <v>5257.11</v>
      </c>
      <c r="C148" s="17"/>
      <c r="D148" s="18">
        <f t="shared" si="4"/>
        <v>0</v>
      </c>
      <c r="E148" s="34" t="s">
        <v>221</v>
      </c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  <c r="AK148" s="27"/>
      <c r="AL148" s="27"/>
      <c r="AM148" s="27"/>
      <c r="AN148" s="27"/>
      <c r="AO148" s="27"/>
      <c r="AP148" s="27"/>
      <c r="AQ148" s="27"/>
      <c r="AR148" s="27"/>
      <c r="AS148" s="27"/>
      <c r="AT148" s="27"/>
      <c r="AU148" s="27"/>
      <c r="AV148" s="27"/>
      <c r="AW148" s="27"/>
      <c r="AX148" s="27"/>
      <c r="AY148" s="27"/>
      <c r="AZ148" s="27"/>
      <c r="BA148" s="27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5" t="s">
        <v>160</v>
      </c>
      <c r="B149" s="32">
        <v>3934.81</v>
      </c>
      <c r="C149" s="17"/>
      <c r="D149" s="18">
        <f t="shared" si="4"/>
        <v>0</v>
      </c>
      <c r="E149" s="18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7"/>
      <c r="AI149" s="27"/>
      <c r="AJ149" s="27"/>
      <c r="AK149" s="27"/>
      <c r="AL149" s="27"/>
      <c r="AM149" s="27"/>
      <c r="AN149" s="27"/>
      <c r="AO149" s="27"/>
      <c r="AP149" s="27"/>
      <c r="AQ149" s="27"/>
      <c r="AR149" s="27"/>
      <c r="AS149" s="27"/>
      <c r="AT149" s="27"/>
      <c r="AU149" s="27"/>
      <c r="AV149" s="27"/>
      <c r="AW149" s="27"/>
      <c r="AX149" s="27"/>
      <c r="AY149" s="27"/>
      <c r="AZ149" s="27"/>
      <c r="BA149" s="27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5" t="s">
        <v>183</v>
      </c>
      <c r="B150" s="32">
        <v>4027.04</v>
      </c>
      <c r="C150" s="17"/>
      <c r="D150" s="18">
        <f t="shared" si="4"/>
        <v>0</v>
      </c>
      <c r="E150" s="18" t="s">
        <v>232</v>
      </c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7"/>
      <c r="AI150" s="27"/>
      <c r="AJ150" s="27"/>
      <c r="AK150" s="27"/>
      <c r="AL150" s="27"/>
      <c r="AM150" s="27"/>
      <c r="AN150" s="27"/>
      <c r="AO150" s="27"/>
      <c r="AP150" s="27"/>
      <c r="AQ150" s="27"/>
      <c r="AR150" s="27"/>
      <c r="AS150" s="27"/>
      <c r="AT150" s="27"/>
      <c r="AU150" s="27"/>
      <c r="AV150" s="27"/>
      <c r="AW150" s="27"/>
      <c r="AX150" s="27"/>
      <c r="AY150" s="27"/>
      <c r="AZ150" s="27"/>
      <c r="BA150" s="27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5" t="s">
        <v>140</v>
      </c>
      <c r="B151" s="32">
        <v>3891.71</v>
      </c>
      <c r="C151" s="17"/>
      <c r="D151" s="18">
        <f t="shared" si="4"/>
        <v>0</v>
      </c>
      <c r="E151" s="18" t="s">
        <v>203</v>
      </c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7"/>
      <c r="AI151" s="27"/>
      <c r="AJ151" s="27"/>
      <c r="AK151" s="27"/>
      <c r="AL151" s="27"/>
      <c r="AM151" s="27"/>
      <c r="AN151" s="27"/>
      <c r="AO151" s="27"/>
      <c r="AP151" s="27"/>
      <c r="AQ151" s="27"/>
      <c r="AR151" s="27"/>
      <c r="AS151" s="27"/>
      <c r="AT151" s="27"/>
      <c r="AU151" s="27"/>
      <c r="AV151" s="27"/>
      <c r="AW151" s="27"/>
      <c r="AX151" s="27"/>
      <c r="AY151" s="27"/>
      <c r="AZ151" s="27"/>
      <c r="BA151" s="27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5" t="s">
        <v>161</v>
      </c>
      <c r="B152" s="29">
        <v>4507.24</v>
      </c>
      <c r="C152" s="17"/>
      <c r="D152" s="18">
        <f t="shared" si="4"/>
        <v>0</v>
      </c>
      <c r="E152" s="18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7"/>
      <c r="AI152" s="27"/>
      <c r="AJ152" s="27"/>
      <c r="AK152" s="27"/>
      <c r="AL152" s="27"/>
      <c r="AM152" s="27"/>
      <c r="AN152" s="27"/>
      <c r="AO152" s="27"/>
      <c r="AP152" s="27"/>
      <c r="AQ152" s="27"/>
      <c r="AR152" s="27"/>
      <c r="AS152" s="27"/>
      <c r="AT152" s="27"/>
      <c r="AU152" s="27"/>
      <c r="AV152" s="27"/>
      <c r="AW152" s="27"/>
      <c r="AX152" s="27"/>
      <c r="AY152" s="27"/>
      <c r="AZ152" s="27"/>
      <c r="BA152" s="27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5" t="s">
        <v>191</v>
      </c>
      <c r="B153" s="29">
        <v>4409</v>
      </c>
      <c r="C153" s="17"/>
      <c r="D153" s="18">
        <f t="shared" si="4"/>
        <v>0</v>
      </c>
      <c r="E153" s="18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7"/>
      <c r="AI153" s="27"/>
      <c r="AJ153" s="27"/>
      <c r="AK153" s="27"/>
      <c r="AL153" s="27"/>
      <c r="AM153" s="27"/>
      <c r="AN153" s="27"/>
      <c r="AO153" s="27"/>
      <c r="AP153" s="27"/>
      <c r="AQ153" s="27"/>
      <c r="AR153" s="27"/>
      <c r="AS153" s="27"/>
      <c r="AT153" s="27"/>
      <c r="AU153" s="27"/>
      <c r="AV153" s="27"/>
      <c r="AW153" s="27"/>
      <c r="AX153" s="27"/>
      <c r="AY153" s="27"/>
      <c r="AZ153" s="27"/>
      <c r="BA153" s="27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5" t="s">
        <v>175</v>
      </c>
      <c r="B154" s="29">
        <v>4165.3900000000003</v>
      </c>
      <c r="C154" s="17"/>
      <c r="D154" s="18">
        <f t="shared" si="4"/>
        <v>0</v>
      </c>
      <c r="E154" s="35" t="s">
        <v>203</v>
      </c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7"/>
      <c r="AI154" s="27"/>
      <c r="AJ154" s="27"/>
      <c r="AK154" s="27"/>
      <c r="AL154" s="27"/>
      <c r="AM154" s="27"/>
      <c r="AN154" s="27"/>
      <c r="AO154" s="27"/>
      <c r="AP154" s="27"/>
      <c r="AQ154" s="27"/>
      <c r="AR154" s="27"/>
      <c r="AS154" s="27"/>
      <c r="AT154" s="27"/>
      <c r="AU154" s="27"/>
      <c r="AV154" s="27"/>
      <c r="AW154" s="27"/>
      <c r="AX154" s="27"/>
      <c r="AY154" s="27"/>
      <c r="AZ154" s="27"/>
      <c r="BA154" s="27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5" t="s">
        <v>224</v>
      </c>
      <c r="B155" s="29">
        <v>3617.59</v>
      </c>
      <c r="C155" s="17"/>
      <c r="D155" s="18">
        <f t="shared" si="4"/>
        <v>0</v>
      </c>
      <c r="E155" s="18" t="s">
        <v>203</v>
      </c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7"/>
      <c r="AI155" s="27"/>
      <c r="AJ155" s="27"/>
      <c r="AK155" s="27"/>
      <c r="AL155" s="27"/>
      <c r="AM155" s="27"/>
      <c r="AN155" s="27"/>
      <c r="AO155" s="27"/>
      <c r="AP155" s="27"/>
      <c r="AQ155" s="27"/>
      <c r="AR155" s="27"/>
      <c r="AS155" s="27"/>
      <c r="AT155" s="27"/>
      <c r="AU155" s="27"/>
      <c r="AV155" s="27"/>
      <c r="AW155" s="27"/>
      <c r="AX155" s="27"/>
      <c r="AY155" s="27"/>
      <c r="AZ155" s="27"/>
      <c r="BA155" s="27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  <c r="DH155" s="15"/>
      <c r="DI155" s="15"/>
      <c r="DJ155" s="15"/>
      <c r="DK155" s="15"/>
      <c r="DL155" s="15"/>
      <c r="DM155" s="15"/>
      <c r="DN155" s="15"/>
      <c r="DO155" s="15"/>
      <c r="DP155" s="15"/>
    </row>
    <row r="156" spans="1:120" ht="15" hidden="1" customHeight="1">
      <c r="A156" s="44" t="s">
        <v>256</v>
      </c>
      <c r="B156" s="29">
        <v>3548.43</v>
      </c>
      <c r="C156" s="17"/>
      <c r="D156" s="18">
        <f t="shared" si="4"/>
        <v>0</v>
      </c>
      <c r="E156" s="18" t="s">
        <v>207</v>
      </c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  <c r="CU156" s="14"/>
      <c r="CV156" s="14"/>
      <c r="CW156" s="14"/>
      <c r="CX156" s="14"/>
      <c r="CY156" s="14"/>
      <c r="CZ156" s="14"/>
      <c r="DA156" s="14"/>
      <c r="DB156" s="14"/>
      <c r="DC156" s="14"/>
      <c r="DD156" s="14"/>
    </row>
    <row r="157" spans="1:120" s="14" customFormat="1" hidden="1">
      <c r="A157" s="44" t="s">
        <v>131</v>
      </c>
      <c r="B157" s="29">
        <v>4849.09</v>
      </c>
      <c r="C157" s="17"/>
      <c r="D157" s="18">
        <f t="shared" si="4"/>
        <v>0</v>
      </c>
      <c r="E157" s="18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  <c r="AA157" s="26"/>
      <c r="AB157" s="26"/>
      <c r="AC157" s="26"/>
      <c r="AD157" s="26"/>
      <c r="AE157" s="26"/>
      <c r="AF157" s="26"/>
      <c r="AG157" s="26"/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</row>
    <row r="158" spans="1:120" s="14" customFormat="1" hidden="1">
      <c r="A158" s="44" t="s">
        <v>239</v>
      </c>
      <c r="B158" s="29">
        <v>7165.87</v>
      </c>
      <c r="C158" s="17"/>
      <c r="D158" s="18">
        <f t="shared" si="4"/>
        <v>0</v>
      </c>
      <c r="E158" s="18" t="s">
        <v>260</v>
      </c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  <c r="AA158" s="26"/>
      <c r="AB158" s="26"/>
      <c r="AC158" s="26"/>
      <c r="AD158" s="26"/>
      <c r="AE158" s="26"/>
      <c r="AF158" s="26"/>
      <c r="AG158" s="26"/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</row>
    <row r="159" spans="1:120" ht="15" hidden="1" customHeight="1">
      <c r="A159" s="44" t="s">
        <v>200</v>
      </c>
      <c r="B159" s="29">
        <v>7691.27</v>
      </c>
      <c r="C159" s="17"/>
      <c r="D159" s="18">
        <f t="shared" si="4"/>
        <v>0</v>
      </c>
      <c r="E159" s="18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7"/>
      <c r="AI159" s="27"/>
      <c r="AJ159" s="27"/>
      <c r="AK159" s="27"/>
      <c r="AL159" s="27"/>
      <c r="AM159" s="27"/>
      <c r="AN159" s="27"/>
      <c r="AO159" s="27"/>
      <c r="AP159" s="27"/>
      <c r="AQ159" s="27"/>
      <c r="AR159" s="27"/>
      <c r="AS159" s="27"/>
      <c r="AT159" s="27"/>
      <c r="AU159" s="27"/>
      <c r="AV159" s="27"/>
      <c r="AW159" s="27"/>
      <c r="AX159" s="27"/>
      <c r="AY159" s="27"/>
      <c r="AZ159" s="27"/>
      <c r="BA159" s="27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4" t="s">
        <v>257</v>
      </c>
      <c r="B160" s="29">
        <v>7093.04</v>
      </c>
      <c r="C160" s="17"/>
      <c r="D160" s="18">
        <f t="shared" si="4"/>
        <v>0</v>
      </c>
      <c r="E160" s="18" t="s">
        <v>260</v>
      </c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customHeight="1">
      <c r="A161" s="44" t="s">
        <v>277</v>
      </c>
      <c r="B161" s="29">
        <v>7242.2</v>
      </c>
      <c r="C161" s="17">
        <v>10</v>
      </c>
      <c r="D161" s="18">
        <f t="shared" si="4"/>
        <v>72422</v>
      </c>
      <c r="E161" s="18" t="s">
        <v>260</v>
      </c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4" t="s">
        <v>280</v>
      </c>
      <c r="B162" s="29">
        <v>8101.24</v>
      </c>
      <c r="C162" s="17"/>
      <c r="D162" s="18">
        <f t="shared" si="4"/>
        <v>0</v>
      </c>
      <c r="E162" s="18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4" t="s">
        <v>281</v>
      </c>
      <c r="B163" s="29">
        <v>7501.24</v>
      </c>
      <c r="C163" s="17"/>
      <c r="D163" s="18">
        <f t="shared" si="4"/>
        <v>0</v>
      </c>
      <c r="E163" s="18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4" t="s">
        <v>282</v>
      </c>
      <c r="B164" s="29">
        <v>7778.48</v>
      </c>
      <c r="C164" s="17"/>
      <c r="D164" s="18">
        <f t="shared" si="4"/>
        <v>0</v>
      </c>
      <c r="E164" s="18" t="s">
        <v>288</v>
      </c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customHeight="1" thickBot="1">
      <c r="A165" s="44" t="s">
        <v>283</v>
      </c>
      <c r="B165" s="29">
        <v>9066.5400000000009</v>
      </c>
      <c r="C165" s="17">
        <v>10</v>
      </c>
      <c r="D165" s="18">
        <f t="shared" si="4"/>
        <v>90665.400000000009</v>
      </c>
      <c r="E165" s="41" t="s">
        <v>289</v>
      </c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4" t="s">
        <v>270</v>
      </c>
      <c r="B166" s="29">
        <v>9873.4500000000007</v>
      </c>
      <c r="C166" s="17"/>
      <c r="D166" s="18">
        <f t="shared" ref="D166:D171" si="5">B166*C166</f>
        <v>0</v>
      </c>
      <c r="E166" s="41" t="s">
        <v>289</v>
      </c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  <c r="AI166" s="27"/>
      <c r="AJ166" s="27"/>
      <c r="AK166" s="27"/>
      <c r="AL166" s="27"/>
      <c r="AM166" s="27"/>
      <c r="AN166" s="27"/>
      <c r="AO166" s="27"/>
      <c r="AP166" s="27"/>
      <c r="AQ166" s="27"/>
      <c r="AR166" s="27"/>
      <c r="AS166" s="27"/>
      <c r="AT166" s="27"/>
      <c r="AU166" s="27"/>
      <c r="AV166" s="27"/>
      <c r="AW166" s="27"/>
      <c r="AX166" s="27"/>
      <c r="AY166" s="27"/>
      <c r="AZ166" s="27"/>
      <c r="BA166" s="27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4" t="s">
        <v>284</v>
      </c>
      <c r="B167" s="29">
        <v>7778.48</v>
      </c>
      <c r="C167" s="17"/>
      <c r="D167" s="18">
        <f t="shared" si="5"/>
        <v>0</v>
      </c>
      <c r="E167" s="18" t="s">
        <v>260</v>
      </c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  <c r="AI167" s="27"/>
      <c r="AJ167" s="27"/>
      <c r="AK167" s="27"/>
      <c r="AL167" s="27"/>
      <c r="AM167" s="27"/>
      <c r="AN167" s="27"/>
      <c r="AO167" s="27"/>
      <c r="AP167" s="27"/>
      <c r="AQ167" s="27"/>
      <c r="AR167" s="27"/>
      <c r="AS167" s="27"/>
      <c r="AT167" s="27"/>
      <c r="AU167" s="27"/>
      <c r="AV167" s="27"/>
      <c r="AW167" s="27"/>
      <c r="AX167" s="27"/>
      <c r="AY167" s="27"/>
      <c r="AZ167" s="27"/>
      <c r="BA167" s="27"/>
      <c r="BB167" s="27"/>
      <c r="BC167" s="27"/>
      <c r="BD167" s="27"/>
      <c r="BE167" s="27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4" t="s">
        <v>290</v>
      </c>
      <c r="B168" s="29">
        <v>9056.51</v>
      </c>
      <c r="C168" s="17"/>
      <c r="D168" s="18">
        <f t="shared" si="5"/>
        <v>0</v>
      </c>
      <c r="E168" s="18" t="s">
        <v>260</v>
      </c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  <c r="AI168" s="27"/>
      <c r="AJ168" s="27"/>
      <c r="AK168" s="27"/>
      <c r="AL168" s="27"/>
      <c r="AM168" s="27"/>
      <c r="AN168" s="27"/>
      <c r="AO168" s="27"/>
      <c r="AP168" s="27"/>
      <c r="AQ168" s="27"/>
      <c r="AR168" s="27"/>
      <c r="AS168" s="27"/>
      <c r="AT168" s="27"/>
      <c r="AU168" s="27"/>
      <c r="AV168" s="27"/>
      <c r="AW168" s="27"/>
      <c r="AX168" s="27"/>
      <c r="AY168" s="27"/>
      <c r="AZ168" s="27"/>
      <c r="BA168" s="27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>
      <c r="A169" s="44" t="s">
        <v>291</v>
      </c>
      <c r="B169" s="29">
        <v>9973.69</v>
      </c>
      <c r="C169" s="17"/>
      <c r="D169" s="18">
        <f t="shared" ref="D169" si="6">B169*C169</f>
        <v>0</v>
      </c>
      <c r="E169" s="18" t="s">
        <v>260</v>
      </c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7"/>
      <c r="AI169" s="27"/>
      <c r="AJ169" s="27"/>
      <c r="AK169" s="27"/>
      <c r="AL169" s="27"/>
      <c r="AM169" s="27"/>
      <c r="AN169" s="27"/>
      <c r="AO169" s="27"/>
      <c r="AP169" s="27"/>
      <c r="AQ169" s="27"/>
      <c r="AR169" s="27"/>
      <c r="AS169" s="27"/>
      <c r="AT169" s="27"/>
      <c r="AU169" s="27"/>
      <c r="AV169" s="27"/>
      <c r="AW169" s="27"/>
      <c r="AX169" s="27"/>
      <c r="AY169" s="27"/>
      <c r="AZ169" s="27"/>
      <c r="BA169" s="27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hidden="1" customHeight="1">
      <c r="A170" s="44" t="s">
        <v>285</v>
      </c>
      <c r="B170" s="29">
        <v>9056.51</v>
      </c>
      <c r="C170" s="17"/>
      <c r="D170" s="18">
        <f t="shared" si="5"/>
        <v>0</v>
      </c>
      <c r="E170" s="41" t="s">
        <v>294</v>
      </c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7"/>
      <c r="AI170" s="27"/>
      <c r="AJ170" s="27"/>
      <c r="AK170" s="27"/>
      <c r="AL170" s="27"/>
      <c r="AM170" s="27"/>
      <c r="AN170" s="27"/>
      <c r="AO170" s="27"/>
      <c r="AP170" s="27"/>
      <c r="AQ170" s="27"/>
      <c r="AR170" s="27"/>
      <c r="AS170" s="27"/>
      <c r="AT170" s="27"/>
      <c r="AU170" s="27"/>
      <c r="AV170" s="27"/>
      <c r="AW170" s="27"/>
      <c r="AX170" s="27"/>
      <c r="AY170" s="27"/>
      <c r="AZ170" s="27"/>
      <c r="BA170" s="27"/>
      <c r="BB170" s="27"/>
      <c r="BC170" s="27"/>
      <c r="BD170" s="27"/>
      <c r="BE170" s="27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hidden="1" customHeight="1" thickBot="1">
      <c r="A171" s="44" t="s">
        <v>286</v>
      </c>
      <c r="B171" s="29">
        <v>10133.07</v>
      </c>
      <c r="C171" s="17"/>
      <c r="D171" s="18">
        <f t="shared" si="5"/>
        <v>0</v>
      </c>
      <c r="E171" s="18" t="s">
        <v>260</v>
      </c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7"/>
      <c r="AI171" s="27"/>
      <c r="AJ171" s="27"/>
      <c r="AK171" s="27"/>
      <c r="AL171" s="27"/>
      <c r="AM171" s="27"/>
      <c r="AN171" s="27"/>
      <c r="AO171" s="27"/>
      <c r="AP171" s="27"/>
      <c r="AQ171" s="27"/>
      <c r="AR171" s="27"/>
      <c r="AS171" s="27"/>
      <c r="AT171" s="27"/>
      <c r="AU171" s="27"/>
      <c r="AV171" s="27"/>
      <c r="AW171" s="27"/>
      <c r="AX171" s="27"/>
      <c r="AY171" s="27"/>
      <c r="AZ171" s="27"/>
      <c r="BA171" s="27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15" customHeight="1" thickBot="1">
      <c r="A172" s="72" t="s">
        <v>83</v>
      </c>
      <c r="B172" s="73"/>
      <c r="C172" s="61">
        <f>SUBTOTAL(9,C6:C171)</f>
        <v>1600</v>
      </c>
      <c r="D172" s="62">
        <f>SUBTOTAL(9,D6:D171)</f>
        <v>2008217.2</v>
      </c>
      <c r="E172" s="63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7"/>
      <c r="AI172" s="27"/>
      <c r="AJ172" s="27"/>
      <c r="AK172" s="27"/>
      <c r="AL172" s="27"/>
      <c r="AM172" s="27"/>
      <c r="AN172" s="27"/>
      <c r="AO172" s="27"/>
      <c r="AP172" s="27"/>
      <c r="AQ172" s="27"/>
      <c r="AR172" s="27"/>
      <c r="AS172" s="27"/>
      <c r="AT172" s="27"/>
      <c r="AU172" s="27"/>
      <c r="AV172" s="27"/>
      <c r="AW172" s="27"/>
      <c r="AX172" s="27"/>
      <c r="AY172" s="27"/>
      <c r="AZ172" s="27"/>
      <c r="BA172" s="27"/>
      <c r="BB172" s="27"/>
      <c r="BC172" s="27"/>
      <c r="BD172" s="27"/>
      <c r="BE172" s="27"/>
      <c r="BF172" s="27"/>
      <c r="BG172" s="27"/>
      <c r="BH172" s="27"/>
      <c r="BI172" s="27"/>
      <c r="BJ172" s="27"/>
      <c r="BK172" s="27"/>
      <c r="BL172" s="27"/>
      <c r="BM172" s="27"/>
      <c r="BN172" s="27"/>
      <c r="BO172" s="27"/>
      <c r="BP172" s="27"/>
      <c r="BQ172" s="27"/>
      <c r="BR172" s="27"/>
      <c r="BS172" s="27"/>
      <c r="BT172" s="27"/>
      <c r="BU172" s="27"/>
      <c r="BV172" s="27"/>
      <c r="BW172" s="27"/>
      <c r="BX172" s="27"/>
      <c r="BY172" s="27"/>
      <c r="BZ172" s="27"/>
      <c r="CA172" s="27"/>
      <c r="CB172" s="27"/>
      <c r="CC172" s="27"/>
      <c r="CD172" s="27"/>
      <c r="CE172" s="27"/>
      <c r="CF172" s="27"/>
      <c r="CG172" s="27"/>
      <c r="CH172" s="27"/>
      <c r="CI172" s="27"/>
      <c r="CJ172" s="27"/>
      <c r="CK172" s="27"/>
      <c r="CL172" s="27"/>
      <c r="CM172" s="27"/>
      <c r="CN172" s="27"/>
      <c r="CO172" s="27"/>
      <c r="CP172" s="27"/>
      <c r="CQ172" s="27"/>
      <c r="CR172" s="27"/>
      <c r="CS172" s="27"/>
      <c r="CT172" s="27"/>
      <c r="CU172" s="27"/>
      <c r="CV172" s="27"/>
      <c r="CW172" s="27"/>
      <c r="CX172" s="27"/>
      <c r="CY172" s="27"/>
      <c r="CZ172" s="27"/>
      <c r="DA172" s="27"/>
      <c r="DB172" s="27"/>
      <c r="DC172" s="27"/>
      <c r="DD172" s="27"/>
      <c r="DE172" s="15"/>
      <c r="DF172" s="15"/>
      <c r="DG172" s="15"/>
      <c r="DH172" s="15"/>
      <c r="DI172" s="15"/>
      <c r="DJ172" s="15"/>
      <c r="DK172" s="15"/>
      <c r="DL172" s="15"/>
      <c r="DM172" s="15"/>
      <c r="DN172" s="15"/>
      <c r="DO172" s="15"/>
      <c r="DP172" s="15"/>
    </row>
    <row r="173" spans="1:120" ht="15" customHeight="1">
      <c r="A173" s="46"/>
      <c r="B173" s="30"/>
      <c r="C173" s="20"/>
      <c r="D173" s="21"/>
      <c r="E173" s="21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7"/>
      <c r="AI173" s="27"/>
      <c r="AJ173" s="27"/>
      <c r="AK173" s="27"/>
      <c r="AL173" s="27"/>
      <c r="AM173" s="27"/>
      <c r="AN173" s="27"/>
      <c r="AO173" s="27"/>
      <c r="AP173" s="27"/>
      <c r="AQ173" s="27"/>
      <c r="AR173" s="27"/>
      <c r="AS173" s="27"/>
      <c r="AT173" s="27"/>
      <c r="AU173" s="27"/>
      <c r="AV173" s="27"/>
      <c r="AW173" s="27"/>
      <c r="AX173" s="27"/>
      <c r="AY173" s="27"/>
      <c r="AZ173" s="27"/>
      <c r="BA173" s="27"/>
      <c r="BB173" s="27"/>
      <c r="BC173" s="27"/>
      <c r="BD173" s="27"/>
      <c r="BE173" s="27"/>
      <c r="BF173" s="27"/>
      <c r="BG173" s="27"/>
      <c r="BH173" s="27"/>
      <c r="BI173" s="27"/>
      <c r="BJ173" s="27"/>
      <c r="BK173" s="27"/>
      <c r="BL173" s="27"/>
      <c r="BM173" s="27"/>
      <c r="BN173" s="27"/>
      <c r="BO173" s="27"/>
      <c r="BP173" s="27"/>
      <c r="BQ173" s="27"/>
      <c r="BR173" s="27"/>
      <c r="BS173" s="27"/>
      <c r="BT173" s="27"/>
      <c r="BU173" s="27"/>
      <c r="BV173" s="27"/>
      <c r="BW173" s="27"/>
      <c r="BX173" s="27"/>
      <c r="BY173" s="27"/>
      <c r="BZ173" s="27"/>
      <c r="CA173" s="27"/>
      <c r="CB173" s="27"/>
      <c r="CC173" s="27"/>
      <c r="CD173" s="27"/>
      <c r="CE173" s="27"/>
      <c r="CF173" s="27"/>
      <c r="CG173" s="27"/>
      <c r="CH173" s="27"/>
      <c r="CI173" s="27"/>
      <c r="CJ173" s="27"/>
      <c r="CK173" s="27"/>
      <c r="CL173" s="27"/>
      <c r="CM173" s="27"/>
      <c r="CN173" s="27"/>
      <c r="CO173" s="27"/>
      <c r="CP173" s="27"/>
      <c r="CQ173" s="27"/>
      <c r="CR173" s="27"/>
      <c r="CS173" s="27"/>
      <c r="CT173" s="27"/>
      <c r="CU173" s="27"/>
      <c r="CV173" s="27"/>
      <c r="CW173" s="27"/>
      <c r="CX173" s="27"/>
      <c r="CY173" s="27"/>
      <c r="CZ173" s="27"/>
      <c r="DA173" s="27"/>
      <c r="DB173" s="27"/>
      <c r="DC173" s="27"/>
      <c r="DD173" s="27"/>
      <c r="DE173" s="15"/>
      <c r="DF173" s="15"/>
      <c r="DG173" s="15"/>
      <c r="DH173" s="15"/>
      <c r="DI173" s="15"/>
      <c r="DJ173" s="15"/>
      <c r="DK173" s="15"/>
      <c r="DL173" s="15"/>
      <c r="DM173" s="15"/>
      <c r="DN173" s="15"/>
      <c r="DO173" s="15"/>
      <c r="DP173" s="15"/>
    </row>
    <row r="174" spans="1:120" ht="9" customHeight="1" thickBot="1">
      <c r="B174" s="64"/>
      <c r="C174" s="64"/>
      <c r="D174" s="64"/>
      <c r="E174" s="64"/>
    </row>
    <row r="175" spans="1:120" ht="16.5" customHeight="1" thickBot="1">
      <c r="B175" s="69" t="s">
        <v>84</v>
      </c>
      <c r="C175" s="70"/>
      <c r="D175" s="71"/>
      <c r="E175" s="25"/>
    </row>
    <row r="176" spans="1:120" ht="9" customHeight="1" thickBot="1"/>
    <row r="177" spans="2:5">
      <c r="B177" s="51" t="s">
        <v>85</v>
      </c>
      <c r="C177" s="52" t="s">
        <v>86</v>
      </c>
      <c r="D177" s="53" t="s">
        <v>134</v>
      </c>
      <c r="E177" s="22"/>
    </row>
    <row r="178" spans="2:5" ht="15" customHeight="1">
      <c r="B178" s="31" t="s">
        <v>279</v>
      </c>
      <c r="C178" s="54">
        <v>2000000</v>
      </c>
      <c r="D178" s="23"/>
      <c r="E178" s="22" t="s">
        <v>134</v>
      </c>
    </row>
    <row r="179" spans="2:5" ht="15" customHeight="1" thickBot="1">
      <c r="B179" s="55" t="s">
        <v>252</v>
      </c>
      <c r="C179" s="56">
        <v>12782</v>
      </c>
      <c r="D179" s="57"/>
      <c r="E179" s="22"/>
    </row>
    <row r="180" spans="2:5" ht="19.5" thickBot="1">
      <c r="B180" s="58" t="s">
        <v>299</v>
      </c>
      <c r="C180" s="60">
        <f>C179+C178</f>
        <v>2012782</v>
      </c>
      <c r="D180" s="59"/>
      <c r="E180" s="24"/>
    </row>
    <row r="181" spans="2:5" ht="15" customHeight="1"/>
    <row r="182" spans="2:5" ht="15.75" customHeight="1"/>
  </sheetData>
  <autoFilter ref="A4:E171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4:E174"/>
    <mergeCell ref="A1:E1"/>
    <mergeCell ref="B2:C2"/>
    <mergeCell ref="B175:D175"/>
    <mergeCell ref="A172:B17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75" t="s">
        <v>106</v>
      </c>
      <c r="B1" s="75"/>
      <c r="C1" s="75"/>
      <c r="D1" s="75"/>
      <c r="E1" s="75"/>
    </row>
    <row r="2" spans="1:5" ht="23.25">
      <c r="A2" s="76" t="s">
        <v>107</v>
      </c>
      <c r="B2" s="76"/>
      <c r="C2" s="76"/>
      <c r="D2" s="76"/>
      <c r="E2" s="76"/>
    </row>
    <row r="3" spans="1:5" s="2" customFormat="1" ht="21">
      <c r="A3" s="77" t="s">
        <v>108</v>
      </c>
      <c r="B3" s="77"/>
      <c r="C3" s="78" t="e">
        <f>#REF!</f>
        <v>#REF!</v>
      </c>
      <c r="D3" s="78"/>
      <c r="E3" s="3"/>
    </row>
    <row r="4" spans="1:5">
      <c r="A4" s="4" t="s">
        <v>109</v>
      </c>
      <c r="B4" s="4" t="s">
        <v>1</v>
      </c>
      <c r="C4" s="4" t="s">
        <v>110</v>
      </c>
      <c r="D4" s="4" t="s">
        <v>112</v>
      </c>
      <c r="E4" s="4" t="s">
        <v>111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89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95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102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92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93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94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113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99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104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98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100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101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103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88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96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91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105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97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114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90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74" t="s">
        <v>72</v>
      </c>
      <c r="B101" s="74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2021-09-04T16:11:57Z</dcterms:modified>
</cp:coreProperties>
</file>