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2.09.2021\"/>
    </mc:Choice>
  </mc:AlternateContent>
  <bookViews>
    <workbookView xWindow="-120" yWindow="-120" windowWidth="20730" windowHeight="11310" tabRatio="599" activeTab="2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<sst xmlns="http://schemas.openxmlformats.org/spreadsheetml/2006/main" count="128" uniqueCount="76">
  <si>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</si>
  <si>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</si>
  <si>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</si>
  <si>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</si>
  <si>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</si>
  <si>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</si>
  <si>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</si>
  <si>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</si>
  <si>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</si>
  <si>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</si>
  <si>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</si>
  <si>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</si>
  <si>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</si>
  <si>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</si>
  <si>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</si>
  <si>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</si>
  <si>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</si>
  <si>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</si>
  <si>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</si>
  <si>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</si>
  <si>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</si>
  <si>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</si>
  <si>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</si>
  <si>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</si>
  <si>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</si>
  <si>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</si>
  <si>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</si>
  <si>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</si>
  <si>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</si>
  <si>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</si>
  <si>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</si>
  <si>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</si>
  <si>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</si>
  <si>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</si>
  <si>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</si>
  <si>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</si>
  <si>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</si>
  <si>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</si>
  <si>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</si>
  <si>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</si>
  <si>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</si>
  <si>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</si>
  <si>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</si>
  <si>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</si>
  <si>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</si>
  <si>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</si>
  <si>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</si>
  <si>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</si>
  <si>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</si>
  <si>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</si>
  <si>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</si>
  <si>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</si>
  <si>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</si>
  <si>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</si>
  <si>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</si>
  <si>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</si>
  <si>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</si>
  <si>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</si>
  <si>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</si>
  <si>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</si>
  <si>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</si>
  <si>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</si>
  <si>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</si>
  <si>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</si>
  <si>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</si>
  <si>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</si>
  <si>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</si>
  <si>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30.08.2021</t>
  </si>
  <si>
    <t>Realme Adjust: Due</t>
  </si>
  <si>
    <t>Stock add</t>
  </si>
  <si>
    <t>Opening</t>
  </si>
  <si>
    <t>Bank Statement Sep 2021</t>
  </si>
  <si>
    <t>01.09.2021</t>
  </si>
  <si>
    <t>Month : Sep-2021</t>
  </si>
  <si>
    <t>02.09.2021</t>
  </si>
  <si>
    <t>Date: 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</si>
</sst>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71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70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60</v>
      </c>
      <c r="G6" s="1"/>
      <c r="H6" s="1"/>
    </row>
    <row r="7" spans="1:8">
      <c r="A7" s="15"/>
      <c r="B7" s="20" t="s">
        <v>72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74</v>
      </c>
      <c r="C8" s="19">
        <v>58000</v>
      </c>
      <c r="D8" s="19">
        <v>0</v>
      </c>
      <c r="E8" s="215">
        <f t="shared" si="0"/>
        <v>2687358</v>
      </c>
      <c r="F8" s="12"/>
      <c r="G8" s="1"/>
      <c r="H8" s="1"/>
    </row>
    <row r="9" spans="1:8">
      <c r="A9" s="15"/>
      <c r="B9" s="20" t="s">
        <v>74</v>
      </c>
      <c r="C9" s="22">
        <v>372000</v>
      </c>
      <c r="D9" s="238">
        <v>1458300</v>
      </c>
      <c r="E9" s="215">
        <f t="shared" si="0"/>
        <v>1601058</v>
      </c>
      <c r="F9" s="12"/>
      <c r="G9" s="1"/>
      <c r="H9" s="1"/>
    </row>
    <row r="10" spans="1:8">
      <c r="A10" s="15"/>
      <c r="B10" s="20"/>
      <c r="C10" s="19"/>
      <c r="D10" s="19"/>
      <c r="E10" s="215">
        <f t="shared" si="0"/>
        <v>1601058</v>
      </c>
      <c r="F10" s="12"/>
      <c r="G10" s="1"/>
      <c r="H10" s="1"/>
    </row>
    <row r="11" spans="1:8">
      <c r="A11" s="15"/>
      <c r="B11" s="20"/>
      <c r="C11" s="19"/>
      <c r="D11" s="19"/>
      <c r="E11" s="215">
        <f t="shared" si="0"/>
        <v>1601058</v>
      </c>
      <c r="F11" s="12"/>
      <c r="G11" s="23"/>
      <c r="H11" s="1"/>
    </row>
    <row r="12" spans="1:8">
      <c r="A12" s="15"/>
      <c r="B12" s="20"/>
      <c r="C12" s="19"/>
      <c r="D12" s="19"/>
      <c r="E12" s="215">
        <f t="shared" si="0"/>
        <v>1601058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1601058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1601058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1601058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1601058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1601058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1601058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1601058</v>
      </c>
      <c r="F19" s="14"/>
      <c r="H19" s="1"/>
    </row>
    <row r="20" spans="1:9">
      <c r="A20" s="15"/>
      <c r="B20" s="20"/>
      <c r="C20" s="19"/>
      <c r="D20" s="19"/>
      <c r="E20" s="215">
        <f>E19+C20-D20</f>
        <v>1601058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1601058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1601058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1601058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1601058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1601058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1601058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1601058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1601058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1601058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1601058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1601058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1601058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1601058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1601058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1601058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1601058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1601058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1601058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1601058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1601058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1601058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1601058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1601058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1601058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1601058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1601058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1601058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1601058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1601058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1601058</v>
      </c>
      <c r="F50" s="12"/>
      <c r="G50" s="1"/>
      <c r="H50" s="15"/>
    </row>
    <row r="51" spans="2:8">
      <c r="B51" s="25"/>
      <c r="C51" s="21">
        <f>SUM(C5:C50)</f>
        <v>4498858</v>
      </c>
      <c r="D51" s="21">
        <f>SUM(D5:D50)</f>
        <v>2897800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26" customFormat="1" ht="16.5" thickBot="1">
      <c r="A3" s="249" t="s">
        <v>73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50"/>
      <c r="T3" s="5"/>
      <c r="U3" s="5"/>
      <c r="V3" s="5"/>
      <c r="W3" s="5"/>
      <c r="X3" s="11"/>
    </row>
    <row r="4" spans="1:24" s="128" customFormat="1">
      <c r="A4" s="252" t="s">
        <v>30</v>
      </c>
      <c r="B4" s="254" t="s">
        <v>31</v>
      </c>
      <c r="C4" s="241" t="s">
        <v>32</v>
      </c>
      <c r="D4" s="241" t="s">
        <v>33</v>
      </c>
      <c r="E4" s="241" t="s">
        <v>34</v>
      </c>
      <c r="F4" s="241" t="s">
        <v>35</v>
      </c>
      <c r="G4" s="241" t="s">
        <v>36</v>
      </c>
      <c r="H4" s="241" t="s">
        <v>59</v>
      </c>
      <c r="I4" s="241" t="s">
        <v>37</v>
      </c>
      <c r="J4" s="241" t="s">
        <v>38</v>
      </c>
      <c r="K4" s="241" t="s">
        <v>39</v>
      </c>
      <c r="L4" s="241" t="s">
        <v>40</v>
      </c>
      <c r="M4" s="241" t="s">
        <v>41</v>
      </c>
      <c r="N4" s="245" t="s">
        <v>64</v>
      </c>
      <c r="O4" s="243" t="s">
        <v>17</v>
      </c>
      <c r="P4" s="256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6"/>
      <c r="O5" s="244"/>
      <c r="P5" s="257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72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74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/>
      <c r="B8" s="144"/>
      <c r="C8" s="137"/>
      <c r="D8" s="145"/>
      <c r="E8" s="145"/>
      <c r="F8" s="145"/>
      <c r="G8" s="145"/>
      <c r="H8" s="145"/>
      <c r="I8" s="146"/>
      <c r="J8" s="145"/>
      <c r="K8" s="145"/>
      <c r="L8" s="145"/>
      <c r="M8" s="177"/>
      <c r="N8" s="145"/>
      <c r="O8" s="145"/>
      <c r="P8" s="147"/>
      <c r="Q8" s="141">
        <f t="shared" si="0"/>
        <v>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/>
      <c r="B9" s="144"/>
      <c r="C9" s="137"/>
      <c r="D9" s="145"/>
      <c r="E9" s="145"/>
      <c r="F9" s="145"/>
      <c r="G9" s="145"/>
      <c r="H9" s="145"/>
      <c r="I9" s="146"/>
      <c r="J9" s="145"/>
      <c r="K9" s="145"/>
      <c r="L9" s="145"/>
      <c r="M9" s="177"/>
      <c r="N9" s="145"/>
      <c r="O9" s="145"/>
      <c r="P9" s="147"/>
      <c r="Q9" s="141">
        <f t="shared" si="0"/>
        <v>0</v>
      </c>
      <c r="R9" s="142"/>
      <c r="S9" s="6"/>
      <c r="T9" s="6"/>
      <c r="U9" s="26"/>
      <c r="V9" s="26"/>
      <c r="W9" s="26"/>
    </row>
    <row r="10" spans="1:24" s="9" customFormat="1">
      <c r="A10" s="136"/>
      <c r="B10" s="144"/>
      <c r="C10" s="137"/>
      <c r="D10" s="145"/>
      <c r="E10" s="145"/>
      <c r="F10" s="145"/>
      <c r="G10" s="145"/>
      <c r="H10" s="145"/>
      <c r="I10" s="145"/>
      <c r="J10" s="145"/>
      <c r="K10" s="145"/>
      <c r="L10" s="145"/>
      <c r="M10" s="177"/>
      <c r="N10" s="145"/>
      <c r="O10" s="145"/>
      <c r="P10" s="147"/>
      <c r="Q10" s="141">
        <f t="shared" si="0"/>
        <v>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800</v>
      </c>
      <c r="C37" s="163">
        <f t="shared" ref="C37:P37" si="1">SUM(C6:C36)</f>
        <v>0</v>
      </c>
      <c r="D37" s="163">
        <f t="shared" si="1"/>
        <v>0</v>
      </c>
      <c r="E37" s="163">
        <f t="shared" si="1"/>
        <v>890</v>
      </c>
      <c r="F37" s="163">
        <f t="shared" si="1"/>
        <v>0</v>
      </c>
      <c r="G37" s="163">
        <f>SUM(G6:G36)</f>
        <v>470</v>
      </c>
      <c r="H37" s="163">
        <f t="shared" si="1"/>
        <v>0</v>
      </c>
      <c r="I37" s="163">
        <f t="shared" si="1"/>
        <v>150</v>
      </c>
      <c r="J37" s="163">
        <f t="shared" si="1"/>
        <v>320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2650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6" zoomScale="120" zoomScaleNormal="120" workbookViewId="0">
      <selection activeCell="E45" sqref="E45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-126230</v>
      </c>
      <c r="D31" s="45"/>
      <c r="E31" s="45">
        <f t="shared" si="0"/>
        <v>-126230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-126230</v>
      </c>
      <c r="D33" s="45">
        <f>SUM(D5:D32)</f>
        <v>0</v>
      </c>
      <c r="E33" s="45">
        <f>SUM(E5:E32)</f>
        <v>-126230</v>
      </c>
      <c r="F33" s="45">
        <f>B33-E33</f>
        <v>126230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67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53</v>
      </c>
      <c r="B39" s="41" t="s">
        <v>56</v>
      </c>
      <c r="C39" s="45">
        <v>38960</v>
      </c>
      <c r="D39" s="41" t="s">
        <v>57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58</v>
      </c>
      <c r="B40" s="41" t="s">
        <v>55</v>
      </c>
      <c r="C40" s="45">
        <v>17270</v>
      </c>
      <c r="D40" s="41" t="s">
        <v>62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/>
      <c r="B41" s="186"/>
      <c r="C41" s="45"/>
      <c r="D41" s="68"/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41"/>
      <c r="C42" s="45"/>
      <c r="D42" s="41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126230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126230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workbookViewId="0">
      <selection activeCell="G11" sqref="G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75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1656720</v>
      </c>
      <c r="F5" s="1"/>
      <c r="G5" s="210" t="s">
        <v>69</v>
      </c>
      <c r="H5" s="218">
        <v>250000</v>
      </c>
      <c r="I5" s="214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41370</v>
      </c>
      <c r="C6" s="35"/>
      <c r="D6" s="201" t="s">
        <v>15</v>
      </c>
      <c r="E6" s="36">
        <v>1601058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1182062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2650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126230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38720</v>
      </c>
      <c r="C11" s="33"/>
      <c r="D11" s="201" t="s">
        <v>68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1458300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6038720</v>
      </c>
      <c r="C16" s="33"/>
      <c r="D16" s="201" t="s">
        <v>6</v>
      </c>
      <c r="E16" s="36">
        <f>E5+E6+E7+E10+E11+E12</f>
        <v>6038720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2021-09-04T03:56:32Z</dcterms:modified>
</cp:coreProperties>
</file>