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7.06.2021\"/>
    </mc:Choice>
  </mc:AlternateContent>
  <bookViews>
    <workbookView xWindow="-120" yWindow="-120" windowWidth="20730" windowHeight="11310" tabRatio="599" firstSheet="2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<sst xmlns="http://schemas.openxmlformats.org/spreadsheetml/2006/main" count="686" uniqueCount="254">
  <si>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</si>
  <si>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</si>
  <si>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</si>
  <si>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</si>
  <si>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</si>
  <si>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</si>
  <si>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</si>
  <si>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</si>
  <si>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</si>
  <si>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</si>
  <si>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</si>
  <si>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</si>
  <si>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</si>
  <si>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</si>
  <si>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</si>
  <si>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</si>
  <si>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</si>
  <si>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</si>
  <si>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</si>
  <si>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</si>
  <si>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</si>
  <si>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</si>
  <si>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</si>
  <si>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</si>
  <si>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</si>
  <si>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</si>
  <si>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</si>
  <si>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</si>
  <si>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</si>
  <si>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</si>
  <si>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</si>
  <si>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</si>
  <si>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</si>
  <si>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</si>
  <si>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</si>
  <si>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</si>
  <si>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</si>
  <si>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</si>
  <si>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</si>
  <si>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</si>
  <si>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</si>
  <si>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</si>
  <si>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</si>
  <si>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</si>
  <si>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</si>
  <si>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</si>
  <si>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</si>
  <si>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</si>
  <si>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</si>
  <si>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</si>
  <si>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</si>
  <si>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</si>
  <si>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</si>
  <si>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</si>
  <si>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</si>
  <si>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</si>
  <si>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</si>
  <si>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</si>
  <si>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</si>
  <si>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</si>
  <si>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</si>
  <si>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</si>
  <si>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</si>
  <si>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</si>
  <si>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</si>
  <si>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</si>
  <si>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</si>
  <si>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</si>
  <si>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</si>
  <si>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</si>
  <si>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</si>
  <si>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</si>
  <si>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</si>
  <si>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</si>
  <si>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</si>
  <si>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</si>
  <si>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</si>
  <si>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</si>
  <si>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</si>
  <si>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</si>
  <si>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</si>
  <si>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</si>
  <si>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</si>
  <si>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</si>
  <si>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</si>
  <si>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</si>
  <si>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</si>
  <si>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</si>
  <si>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</si>
  <si>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</si>
  <si>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</si>
  <si>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</si>
  <si>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</si>
  <si>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</si>
  <si>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</si>
  <si>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</si>
  <si>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</si>
  <si>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</si>
  <si>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</si>
  <si>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</si>
  <si>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</si>
  <si>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</si>
  <si>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</si>
  <si>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</si>
  <si>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</si>
  <si>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</si>
  <si>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</si>
  <si>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</si>
  <si>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</si>
  <si>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</si>
  <si>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</si>
  <si>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</si>
  <si>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</si>
  <si>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</si>
  <si>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</si>
  <si>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</si>
  <si>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</si>
  <si>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</si>
  <si>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</si>
  <si>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</si>
  <si>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</si>
  <si>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</si>
  <si>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</si>
  <si>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</si>
  <si>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</si>
  <si>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</si>
  <si>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</si>
  <si>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</si>
  <si>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</si>
  <si>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</si>
  <si>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</si>
  <si>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</si>
  <si>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</si>
  <si>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</si>
  <si>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</si>
  <si>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</si>
  <si>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</si>
  <si>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</si>
  <si>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</si>
  <si>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</si>
  <si>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</si>
  <si>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</si>
  <si>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</si>
  <si>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</si>
  <si>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</si>
  <si>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</si>
  <si>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</si>
  <si>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</si>
  <si>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</si>
  <si>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</si>
  <si>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</si>
  <si>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</si>
  <si>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</si>
  <si>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</si>
  <si>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</si>
  <si>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</si>
  <si>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</si>
  <si>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</si>
  <si>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</si>
  <si>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</si>
  <si>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</si>
  <si>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</si>
  <si>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</si>
  <si>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</si>
  <si>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</si>
  <si>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</si>
  <si>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</si>
  <si>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</si>
  <si>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</si>
  <si>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</si>
  <si>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</si>
  <si>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</si>
  <si>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</si>
  <si>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</si>
  <si>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</si>
  <si>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</si>
  <si>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</si>
  <si>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</si>
  <si>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</si>
  <si>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</si>
  <si>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</si>
  <si>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</si>
  <si>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</si>
  <si>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</si>
  <si>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</si>
  <si>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</si>
  <si>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</si>
  <si>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</si>
  <si>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</si>
  <si>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</si>
  <si>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</si>
  <si>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</si>
  <si>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</si>
  <si>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</si>
  <si>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</si>
  <si>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</si>
  <si>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</si>
  <si>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</si>
  <si>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</si>
  <si>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</si>
  <si>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</si>
  <si>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</si>
  <si>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</si>
  <si>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</si>
  <si>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</si>
  <si>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</si>
  <si>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</si>
  <si>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</si>
  <si>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</si>
  <si>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Remarks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</si>
  <si>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</si>
  <si>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</si>
  <si>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</si>
  <si>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</si>
  <si>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</si>
  <si>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</si>
  <si>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</si>
  <si>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</si>
  <si>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</si>
  <si>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</si>
  <si>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</si>
  <si>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</si>
  <si>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</si>
  <si>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</si>
  <si>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</si>
  <si>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</si>
  <si>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</si>
  <si>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</si>
  <si>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</si>
  <si>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</si>
  <si>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</si>
  <si>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</si>
  <si>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</si>
  <si>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</si>
  <si>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 xml:space="preserve">bKash </t>
  </si>
  <si>
    <t>Jafor</t>
  </si>
  <si>
    <t>Rose Mobile</t>
  </si>
  <si>
    <t>1722383337  </t>
  </si>
  <si>
    <t>1722946475  </t>
  </si>
  <si>
    <t>07.06.2021</t>
  </si>
  <si>
    <t>Date: 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</si>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</sst>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15" fontId="39" fillId="0" borderId="2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1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3" fillId="42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2"/>
      <c r="B1" s="342"/>
      <c r="C1" s="342"/>
      <c r="D1" s="342"/>
      <c r="E1" s="342"/>
      <c r="F1" s="342"/>
    </row>
    <row r="2" spans="1:8" ht="20.25">
      <c r="A2" s="343"/>
      <c r="B2" s="340" t="s">
        <v>17</v>
      </c>
      <c r="C2" s="340"/>
      <c r="D2" s="340"/>
      <c r="E2" s="340"/>
    </row>
    <row r="3" spans="1:8" ht="16.5" customHeight="1">
      <c r="A3" s="343"/>
      <c r="B3" s="341" t="s">
        <v>87</v>
      </c>
      <c r="C3" s="341"/>
      <c r="D3" s="341"/>
      <c r="E3" s="341"/>
    </row>
    <row r="4" spans="1:8" ht="15.75" customHeight="1">
      <c r="A4" s="34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3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43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3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3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43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3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3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3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43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4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42"/>
      <c r="B1" s="342"/>
      <c r="C1" s="342"/>
      <c r="D1" s="342"/>
      <c r="E1" s="342"/>
      <c r="F1" s="342"/>
    </row>
    <row r="2" spans="1:8" ht="20.25">
      <c r="A2" s="343"/>
      <c r="B2" s="340" t="s">
        <v>17</v>
      </c>
      <c r="C2" s="340"/>
      <c r="D2" s="340"/>
      <c r="E2" s="340"/>
    </row>
    <row r="3" spans="1:8" ht="16.5" customHeight="1">
      <c r="A3" s="343"/>
      <c r="B3" s="341" t="s">
        <v>215</v>
      </c>
      <c r="C3" s="341"/>
      <c r="D3" s="341"/>
      <c r="E3" s="341"/>
    </row>
    <row r="4" spans="1:8" ht="15.75" customHeight="1">
      <c r="A4" s="34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3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3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3"/>
      <c r="B7" s="38" t="s">
        <v>214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3"/>
      <c r="B8" s="38" t="s">
        <v>221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43"/>
      <c r="B9" s="38" t="s">
        <v>226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43"/>
      <c r="B10" s="38" t="s">
        <v>229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3"/>
      <c r="B11" s="38" t="s">
        <v>233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43"/>
      <c r="B12" s="38" t="s">
        <v>239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43"/>
      <c r="B13" s="38"/>
      <c r="C13" s="37"/>
      <c r="D13" s="37"/>
      <c r="E13" s="39">
        <f t="shared" si="0"/>
        <v>581041</v>
      </c>
      <c r="F13" s="30"/>
      <c r="G13" s="2"/>
      <c r="H13" s="42"/>
    </row>
    <row r="14" spans="1:8">
      <c r="A14" s="343"/>
      <c r="B14" s="38"/>
      <c r="C14" s="37"/>
      <c r="D14" s="37"/>
      <c r="E14" s="39">
        <f t="shared" si="0"/>
        <v>581041</v>
      </c>
      <c r="F14" s="30"/>
      <c r="G14" s="2"/>
      <c r="H14" s="2"/>
    </row>
    <row r="15" spans="1:8">
      <c r="A15" s="343"/>
      <c r="B15" s="38"/>
      <c r="C15" s="37"/>
      <c r="D15" s="37"/>
      <c r="E15" s="39">
        <f t="shared" si="0"/>
        <v>581041</v>
      </c>
      <c r="F15" s="30"/>
      <c r="G15" s="2"/>
      <c r="H15" s="12"/>
    </row>
    <row r="16" spans="1:8">
      <c r="A16" s="343"/>
      <c r="B16" s="38"/>
      <c r="C16" s="37"/>
      <c r="D16" s="37"/>
      <c r="E16" s="39">
        <f t="shared" si="0"/>
        <v>581041</v>
      </c>
      <c r="F16" s="30"/>
      <c r="G16" s="32"/>
      <c r="H16" s="2"/>
    </row>
    <row r="17" spans="1:8">
      <c r="A17" s="343"/>
      <c r="B17" s="38"/>
      <c r="C17" s="37"/>
      <c r="D17" s="37"/>
      <c r="E17" s="39">
        <f t="shared" si="0"/>
        <v>581041</v>
      </c>
      <c r="F17" s="32"/>
      <c r="G17" s="13"/>
      <c r="H17" s="2"/>
    </row>
    <row r="18" spans="1:8">
      <c r="A18" s="343"/>
      <c r="B18" s="38"/>
      <c r="C18" s="37"/>
      <c r="D18" s="37"/>
      <c r="E18" s="39">
        <f>E17+C18-D18</f>
        <v>581041</v>
      </c>
      <c r="F18" s="30"/>
      <c r="G18" s="41"/>
      <c r="H18" s="2"/>
    </row>
    <row r="19" spans="1:8" ht="12.75" customHeight="1">
      <c r="A19" s="343"/>
      <c r="B19" s="38"/>
      <c r="C19" s="37"/>
      <c r="D19" s="37"/>
      <c r="E19" s="39">
        <f t="shared" si="0"/>
        <v>581041</v>
      </c>
      <c r="F19" s="30"/>
      <c r="G19" s="41"/>
      <c r="H19" s="2"/>
    </row>
    <row r="20" spans="1:8">
      <c r="A20" s="343"/>
      <c r="B20" s="38"/>
      <c r="C20" s="37"/>
      <c r="D20" s="37"/>
      <c r="E20" s="39">
        <f t="shared" si="0"/>
        <v>581041</v>
      </c>
      <c r="F20" s="32"/>
      <c r="G20" s="41"/>
      <c r="H20" s="2"/>
    </row>
    <row r="21" spans="1:8">
      <c r="A21" s="343"/>
      <c r="B21" s="38"/>
      <c r="C21" s="37"/>
      <c r="D21" s="37"/>
      <c r="E21" s="39">
        <f>E20+C21-D21</f>
        <v>581041</v>
      </c>
      <c r="F21" s="30"/>
      <c r="G21" s="2"/>
      <c r="H21" s="2"/>
    </row>
    <row r="22" spans="1:8">
      <c r="A22" s="343"/>
      <c r="B22" s="38"/>
      <c r="C22" s="37"/>
      <c r="D22" s="37"/>
      <c r="E22" s="39">
        <f t="shared" si="0"/>
        <v>581041</v>
      </c>
      <c r="F22" s="32"/>
      <c r="G22" s="2"/>
      <c r="H22" s="2"/>
    </row>
    <row r="23" spans="1:8">
      <c r="A23" s="343"/>
      <c r="B23" s="38"/>
      <c r="C23" s="37"/>
      <c r="D23" s="37"/>
      <c r="E23" s="39">
        <f>E22+C23-D23</f>
        <v>581041</v>
      </c>
      <c r="F23" s="30"/>
      <c r="G23" s="2"/>
      <c r="H23" s="2"/>
    </row>
    <row r="24" spans="1:8">
      <c r="A24" s="343"/>
      <c r="B24" s="38"/>
      <c r="C24" s="37"/>
      <c r="D24" s="37"/>
      <c r="E24" s="39">
        <f t="shared" si="0"/>
        <v>581041</v>
      </c>
      <c r="F24" s="30"/>
      <c r="G24" s="2"/>
      <c r="H24" s="2"/>
    </row>
    <row r="25" spans="1:8">
      <c r="A25" s="343"/>
      <c r="B25" s="38"/>
      <c r="C25" s="37"/>
      <c r="D25" s="37"/>
      <c r="E25" s="39">
        <f t="shared" si="0"/>
        <v>581041</v>
      </c>
      <c r="F25" s="30"/>
      <c r="G25" s="2"/>
      <c r="H25" s="2"/>
    </row>
    <row r="26" spans="1:8">
      <c r="A26" s="343"/>
      <c r="B26" s="38"/>
      <c r="C26" s="37"/>
      <c r="D26" s="37"/>
      <c r="E26" s="39">
        <f t="shared" si="0"/>
        <v>581041</v>
      </c>
      <c r="F26" s="30"/>
      <c r="G26" s="2"/>
      <c r="H26" s="2"/>
    </row>
    <row r="27" spans="1:8">
      <c r="A27" s="343"/>
      <c r="B27" s="38"/>
      <c r="C27" s="37"/>
      <c r="D27" s="37"/>
      <c r="E27" s="39">
        <f t="shared" si="0"/>
        <v>581041</v>
      </c>
      <c r="F27" s="30"/>
      <c r="G27" s="2"/>
      <c r="H27" s="33"/>
    </row>
    <row r="28" spans="1:8">
      <c r="A28" s="343"/>
      <c r="B28" s="38"/>
      <c r="C28" s="37"/>
      <c r="D28" s="37"/>
      <c r="E28" s="39">
        <f t="shared" si="0"/>
        <v>581041</v>
      </c>
      <c r="F28" s="30"/>
      <c r="G28" s="2"/>
      <c r="H28" s="33"/>
    </row>
    <row r="29" spans="1:8">
      <c r="A29" s="343"/>
      <c r="B29" s="38"/>
      <c r="C29" s="37"/>
      <c r="D29" s="37"/>
      <c r="E29" s="39">
        <f t="shared" si="0"/>
        <v>581041</v>
      </c>
      <c r="F29" s="30"/>
      <c r="G29" s="2"/>
      <c r="H29" s="33"/>
    </row>
    <row r="30" spans="1:8">
      <c r="A30" s="343"/>
      <c r="B30" s="38"/>
      <c r="C30" s="37"/>
      <c r="D30" s="37"/>
      <c r="E30" s="39">
        <f t="shared" si="0"/>
        <v>581041</v>
      </c>
      <c r="F30" s="30"/>
      <c r="G30" s="2"/>
      <c r="H30" s="33"/>
    </row>
    <row r="31" spans="1:8">
      <c r="A31" s="343"/>
      <c r="B31" s="38"/>
      <c r="C31" s="37"/>
      <c r="D31" s="37"/>
      <c r="E31" s="39">
        <f t="shared" si="0"/>
        <v>581041</v>
      </c>
      <c r="F31" s="30"/>
      <c r="G31" s="2"/>
      <c r="H31" s="33"/>
    </row>
    <row r="32" spans="1:8">
      <c r="A32" s="343"/>
      <c r="B32" s="38"/>
      <c r="C32" s="37"/>
      <c r="D32" s="37"/>
      <c r="E32" s="39">
        <f t="shared" si="0"/>
        <v>581041</v>
      </c>
      <c r="F32" s="30"/>
      <c r="G32" s="2"/>
      <c r="H32" s="33"/>
    </row>
    <row r="33" spans="1:8">
      <c r="A33" s="343"/>
      <c r="B33" s="38"/>
      <c r="C33" s="37"/>
      <c r="D33" s="40"/>
      <c r="E33" s="39">
        <f t="shared" si="0"/>
        <v>581041</v>
      </c>
      <c r="F33" s="30"/>
      <c r="G33" s="2"/>
      <c r="H33" s="33"/>
    </row>
    <row r="34" spans="1:8">
      <c r="A34" s="343"/>
      <c r="B34" s="38"/>
      <c r="C34" s="37"/>
      <c r="D34" s="37"/>
      <c r="E34" s="39">
        <f t="shared" si="0"/>
        <v>581041</v>
      </c>
      <c r="F34" s="30"/>
      <c r="G34" s="2"/>
      <c r="H34" s="33"/>
    </row>
    <row r="35" spans="1:8">
      <c r="A35" s="343"/>
      <c r="B35" s="38"/>
      <c r="C35" s="37"/>
      <c r="D35" s="37"/>
      <c r="E35" s="39">
        <f t="shared" si="0"/>
        <v>581041</v>
      </c>
      <c r="F35" s="30"/>
      <c r="G35" s="2"/>
      <c r="H35" s="33"/>
    </row>
    <row r="36" spans="1:8">
      <c r="A36" s="343"/>
      <c r="B36" s="38"/>
      <c r="C36" s="37"/>
      <c r="D36" s="37"/>
      <c r="E36" s="39">
        <f t="shared" si="0"/>
        <v>581041</v>
      </c>
      <c r="F36" s="30"/>
      <c r="G36" s="2"/>
      <c r="H36" s="33"/>
    </row>
    <row r="37" spans="1:8">
      <c r="A37" s="343"/>
      <c r="B37" s="38"/>
      <c r="C37" s="37"/>
      <c r="D37" s="37"/>
      <c r="E37" s="39">
        <f t="shared" si="0"/>
        <v>581041</v>
      </c>
      <c r="F37" s="30"/>
      <c r="G37" s="2"/>
      <c r="H37" s="33"/>
    </row>
    <row r="38" spans="1:8">
      <c r="A38" s="343"/>
      <c r="B38" s="38"/>
      <c r="C38" s="37"/>
      <c r="D38" s="37"/>
      <c r="E38" s="39">
        <f t="shared" si="0"/>
        <v>581041</v>
      </c>
      <c r="F38" s="30"/>
      <c r="G38" s="2"/>
      <c r="H38" s="33"/>
    </row>
    <row r="39" spans="1:8">
      <c r="A39" s="343"/>
      <c r="B39" s="38"/>
      <c r="C39" s="37"/>
      <c r="D39" s="37"/>
      <c r="E39" s="39">
        <f t="shared" si="0"/>
        <v>581041</v>
      </c>
      <c r="F39" s="30"/>
      <c r="G39" s="2"/>
      <c r="H39" s="33"/>
    </row>
    <row r="40" spans="1:8">
      <c r="A40" s="343"/>
      <c r="B40" s="38"/>
      <c r="C40" s="37"/>
      <c r="D40" s="37"/>
      <c r="E40" s="39">
        <f t="shared" si="0"/>
        <v>581041</v>
      </c>
      <c r="F40" s="30"/>
      <c r="G40" s="2"/>
      <c r="H40" s="33"/>
    </row>
    <row r="41" spans="1:8">
      <c r="A41" s="343"/>
      <c r="B41" s="38"/>
      <c r="C41" s="37"/>
      <c r="D41" s="37"/>
      <c r="E41" s="39">
        <f t="shared" si="0"/>
        <v>581041</v>
      </c>
      <c r="F41" s="30"/>
      <c r="G41" s="2"/>
      <c r="H41" s="33"/>
    </row>
    <row r="42" spans="1:8">
      <c r="A42" s="343"/>
      <c r="B42" s="38"/>
      <c r="C42" s="37"/>
      <c r="D42" s="37"/>
      <c r="E42" s="39">
        <f t="shared" si="0"/>
        <v>581041</v>
      </c>
      <c r="F42" s="30"/>
      <c r="G42" s="2"/>
      <c r="H42" s="33"/>
    </row>
    <row r="43" spans="1:8">
      <c r="A43" s="343"/>
      <c r="B43" s="38"/>
      <c r="C43" s="37"/>
      <c r="D43" s="37"/>
      <c r="E43" s="39">
        <f t="shared" si="0"/>
        <v>581041</v>
      </c>
      <c r="F43" s="30"/>
      <c r="G43" s="2"/>
      <c r="H43" s="33"/>
    </row>
    <row r="44" spans="1:8">
      <c r="A44" s="343"/>
      <c r="B44" s="38"/>
      <c r="C44" s="37"/>
      <c r="D44" s="37"/>
      <c r="E44" s="39">
        <f t="shared" si="0"/>
        <v>581041</v>
      </c>
      <c r="F44" s="30"/>
      <c r="G44" s="2"/>
      <c r="H44" s="33"/>
    </row>
    <row r="45" spans="1:8">
      <c r="A45" s="343"/>
      <c r="B45" s="38"/>
      <c r="C45" s="37"/>
      <c r="D45" s="37"/>
      <c r="E45" s="39">
        <f t="shared" si="0"/>
        <v>581041</v>
      </c>
      <c r="F45" s="30"/>
      <c r="G45" s="2"/>
      <c r="H45" s="33"/>
    </row>
    <row r="46" spans="1:8">
      <c r="A46" s="343"/>
      <c r="B46" s="38"/>
      <c r="C46" s="37"/>
      <c r="D46" s="37"/>
      <c r="E46" s="39">
        <f t="shared" si="0"/>
        <v>581041</v>
      </c>
      <c r="F46" s="30"/>
      <c r="G46" s="2"/>
      <c r="H46" s="33"/>
    </row>
    <row r="47" spans="1:8">
      <c r="A47" s="343"/>
      <c r="B47" s="38"/>
      <c r="C47" s="37"/>
      <c r="D47" s="37"/>
      <c r="E47" s="39">
        <f t="shared" si="0"/>
        <v>581041</v>
      </c>
      <c r="F47" s="30"/>
      <c r="G47" s="2"/>
      <c r="H47" s="33"/>
    </row>
    <row r="48" spans="1:8">
      <c r="A48" s="343"/>
      <c r="B48" s="38"/>
      <c r="C48" s="37"/>
      <c r="D48" s="37"/>
      <c r="E48" s="39">
        <f t="shared" si="0"/>
        <v>581041</v>
      </c>
      <c r="F48" s="30"/>
      <c r="G48" s="2"/>
      <c r="H48" s="33"/>
    </row>
    <row r="49" spans="1:8">
      <c r="A49" s="343"/>
      <c r="B49" s="38"/>
      <c r="C49" s="37"/>
      <c r="D49" s="37"/>
      <c r="E49" s="39">
        <f t="shared" si="0"/>
        <v>581041</v>
      </c>
      <c r="F49" s="30"/>
      <c r="G49" s="2"/>
      <c r="H49" s="33"/>
    </row>
    <row r="50" spans="1:8">
      <c r="A50" s="343"/>
      <c r="B50" s="38"/>
      <c r="C50" s="37"/>
      <c r="D50" s="37"/>
      <c r="E50" s="39">
        <f t="shared" si="0"/>
        <v>581041</v>
      </c>
      <c r="F50" s="30"/>
      <c r="G50" s="2"/>
      <c r="H50" s="33"/>
    </row>
    <row r="51" spans="1:8">
      <c r="A51" s="343"/>
      <c r="B51" s="38"/>
      <c r="C51" s="37"/>
      <c r="D51" s="37"/>
      <c r="E51" s="39">
        <f t="shared" si="0"/>
        <v>581041</v>
      </c>
      <c r="F51" s="30"/>
      <c r="G51" s="2"/>
      <c r="H51" s="33"/>
    </row>
    <row r="52" spans="1:8">
      <c r="A52" s="343"/>
      <c r="B52" s="38"/>
      <c r="C52" s="37"/>
      <c r="D52" s="37"/>
      <c r="E52" s="39">
        <f t="shared" si="0"/>
        <v>581041</v>
      </c>
      <c r="F52" s="30"/>
      <c r="G52" s="2"/>
      <c r="H52" s="33"/>
    </row>
    <row r="53" spans="1:8">
      <c r="A53" s="343"/>
      <c r="B53" s="38"/>
      <c r="C53" s="37"/>
      <c r="D53" s="37"/>
      <c r="E53" s="39">
        <f t="shared" si="0"/>
        <v>581041</v>
      </c>
      <c r="F53" s="30"/>
      <c r="G53" s="2"/>
      <c r="H53" s="33"/>
    </row>
    <row r="54" spans="1:8">
      <c r="A54" s="343"/>
      <c r="B54" s="38"/>
      <c r="C54" s="37"/>
      <c r="D54" s="37"/>
      <c r="E54" s="39">
        <f t="shared" si="0"/>
        <v>581041</v>
      </c>
      <c r="F54" s="30"/>
      <c r="G54" s="2"/>
      <c r="H54" s="33"/>
    </row>
    <row r="55" spans="1:8">
      <c r="A55" s="343"/>
      <c r="B55" s="38"/>
      <c r="C55" s="37"/>
      <c r="D55" s="37"/>
      <c r="E55" s="39">
        <f t="shared" si="0"/>
        <v>581041</v>
      </c>
      <c r="F55" s="30"/>
      <c r="G55" s="2"/>
    </row>
    <row r="56" spans="1:8">
      <c r="A56" s="343"/>
      <c r="B56" s="38"/>
      <c r="C56" s="37"/>
      <c r="D56" s="37"/>
      <c r="E56" s="39">
        <f t="shared" si="0"/>
        <v>581041</v>
      </c>
      <c r="F56" s="30"/>
      <c r="G56" s="2"/>
    </row>
    <row r="57" spans="1:8">
      <c r="A57" s="343"/>
      <c r="B57" s="38"/>
      <c r="C57" s="37"/>
      <c r="D57" s="37"/>
      <c r="E57" s="39">
        <f t="shared" si="0"/>
        <v>581041</v>
      </c>
      <c r="F57" s="30"/>
      <c r="G57" s="2"/>
    </row>
    <row r="58" spans="1:8">
      <c r="A58" s="343"/>
      <c r="B58" s="38"/>
      <c r="C58" s="37"/>
      <c r="D58" s="37"/>
      <c r="E58" s="39">
        <f t="shared" si="0"/>
        <v>581041</v>
      </c>
      <c r="F58" s="30"/>
      <c r="G58" s="2"/>
    </row>
    <row r="59" spans="1:8">
      <c r="A59" s="343"/>
      <c r="B59" s="38"/>
      <c r="C59" s="37"/>
      <c r="D59" s="37"/>
      <c r="E59" s="39">
        <f t="shared" si="0"/>
        <v>581041</v>
      </c>
      <c r="F59" s="30"/>
      <c r="G59" s="2"/>
    </row>
    <row r="60" spans="1:8">
      <c r="A60" s="343"/>
      <c r="B60" s="38"/>
      <c r="C60" s="37"/>
      <c r="D60" s="37"/>
      <c r="E60" s="39">
        <f t="shared" si="0"/>
        <v>581041</v>
      </c>
      <c r="F60" s="30"/>
      <c r="G60" s="2"/>
    </row>
    <row r="61" spans="1:8">
      <c r="A61" s="343"/>
      <c r="B61" s="38"/>
      <c r="C61" s="37"/>
      <c r="D61" s="37"/>
      <c r="E61" s="39">
        <f t="shared" si="0"/>
        <v>581041</v>
      </c>
      <c r="F61" s="30"/>
      <c r="G61" s="2"/>
    </row>
    <row r="62" spans="1:8">
      <c r="A62" s="343"/>
      <c r="B62" s="38"/>
      <c r="C62" s="37"/>
      <c r="D62" s="37"/>
      <c r="E62" s="39">
        <f t="shared" si="0"/>
        <v>581041</v>
      </c>
      <c r="F62" s="30"/>
      <c r="G62" s="2"/>
    </row>
    <row r="63" spans="1:8">
      <c r="A63" s="343"/>
      <c r="B63" s="38"/>
      <c r="C63" s="37"/>
      <c r="D63" s="37"/>
      <c r="E63" s="39">
        <f t="shared" si="0"/>
        <v>581041</v>
      </c>
      <c r="F63" s="30"/>
      <c r="G63" s="2"/>
    </row>
    <row r="64" spans="1:8">
      <c r="A64" s="343"/>
      <c r="B64" s="38"/>
      <c r="C64" s="37"/>
      <c r="D64" s="37"/>
      <c r="E64" s="39">
        <f t="shared" si="0"/>
        <v>581041</v>
      </c>
      <c r="F64" s="30"/>
      <c r="G64" s="2"/>
    </row>
    <row r="65" spans="1:7">
      <c r="A65" s="343"/>
      <c r="B65" s="38"/>
      <c r="C65" s="37"/>
      <c r="D65" s="37"/>
      <c r="E65" s="39">
        <f t="shared" si="0"/>
        <v>581041</v>
      </c>
      <c r="F65" s="30"/>
      <c r="G65" s="2"/>
    </row>
    <row r="66" spans="1:7">
      <c r="A66" s="343"/>
      <c r="B66" s="38"/>
      <c r="C66" s="37"/>
      <c r="D66" s="37"/>
      <c r="E66" s="39">
        <f t="shared" si="0"/>
        <v>581041</v>
      </c>
      <c r="F66" s="30"/>
      <c r="G66" s="2"/>
    </row>
    <row r="67" spans="1:7">
      <c r="A67" s="343"/>
      <c r="B67" s="38"/>
      <c r="C67" s="37"/>
      <c r="D67" s="37"/>
      <c r="E67" s="39">
        <f t="shared" si="0"/>
        <v>581041</v>
      </c>
      <c r="F67" s="30"/>
      <c r="G67" s="2"/>
    </row>
    <row r="68" spans="1:7">
      <c r="A68" s="343"/>
      <c r="B68" s="38"/>
      <c r="C68" s="37"/>
      <c r="D68" s="37"/>
      <c r="E68" s="39">
        <f t="shared" si="0"/>
        <v>581041</v>
      </c>
      <c r="F68" s="30"/>
      <c r="G68" s="2"/>
    </row>
    <row r="69" spans="1:7">
      <c r="A69" s="343"/>
      <c r="B69" s="38"/>
      <c r="C69" s="37"/>
      <c r="D69" s="37"/>
      <c r="E69" s="39">
        <f t="shared" si="0"/>
        <v>581041</v>
      </c>
      <c r="F69" s="30"/>
      <c r="G69" s="2"/>
    </row>
    <row r="70" spans="1:7">
      <c r="A70" s="343"/>
      <c r="B70" s="38"/>
      <c r="C70" s="37"/>
      <c r="D70" s="37"/>
      <c r="E70" s="39">
        <f t="shared" ref="E70:E82" si="1">E69+C70-D70</f>
        <v>581041</v>
      </c>
      <c r="F70" s="30"/>
      <c r="G70" s="2"/>
    </row>
    <row r="71" spans="1:7">
      <c r="A71" s="343"/>
      <c r="B71" s="38"/>
      <c r="C71" s="37"/>
      <c r="D71" s="37"/>
      <c r="E71" s="39">
        <f t="shared" si="1"/>
        <v>581041</v>
      </c>
      <c r="F71" s="30"/>
      <c r="G71" s="2"/>
    </row>
    <row r="72" spans="1:7">
      <c r="A72" s="343"/>
      <c r="B72" s="38"/>
      <c r="C72" s="37"/>
      <c r="D72" s="37"/>
      <c r="E72" s="39">
        <f t="shared" si="1"/>
        <v>581041</v>
      </c>
      <c r="F72" s="30"/>
      <c r="G72" s="2"/>
    </row>
    <row r="73" spans="1:7">
      <c r="A73" s="343"/>
      <c r="B73" s="38"/>
      <c r="C73" s="37"/>
      <c r="D73" s="37"/>
      <c r="E73" s="39">
        <f t="shared" si="1"/>
        <v>581041</v>
      </c>
      <c r="F73" s="30"/>
      <c r="G73" s="2"/>
    </row>
    <row r="74" spans="1:7">
      <c r="A74" s="343"/>
      <c r="B74" s="38"/>
      <c r="C74" s="37"/>
      <c r="D74" s="37"/>
      <c r="E74" s="39">
        <f t="shared" si="1"/>
        <v>581041</v>
      </c>
      <c r="F74" s="30"/>
      <c r="G74" s="2"/>
    </row>
    <row r="75" spans="1:7">
      <c r="A75" s="343"/>
      <c r="B75" s="38"/>
      <c r="C75" s="37"/>
      <c r="D75" s="37"/>
      <c r="E75" s="39">
        <f t="shared" si="1"/>
        <v>581041</v>
      </c>
      <c r="F75" s="32"/>
      <c r="G75" s="2"/>
    </row>
    <row r="76" spans="1:7">
      <c r="A76" s="343"/>
      <c r="B76" s="38"/>
      <c r="C76" s="37"/>
      <c r="D76" s="37"/>
      <c r="E76" s="39">
        <f t="shared" si="1"/>
        <v>581041</v>
      </c>
      <c r="F76" s="30"/>
      <c r="G76" s="2"/>
    </row>
    <row r="77" spans="1:7">
      <c r="A77" s="343"/>
      <c r="B77" s="38"/>
      <c r="C77" s="37"/>
      <c r="D77" s="37"/>
      <c r="E77" s="39">
        <f t="shared" si="1"/>
        <v>581041</v>
      </c>
      <c r="F77" s="30"/>
      <c r="G77" s="2"/>
    </row>
    <row r="78" spans="1:7">
      <c r="A78" s="343"/>
      <c r="B78" s="38"/>
      <c r="C78" s="37"/>
      <c r="D78" s="37"/>
      <c r="E78" s="39">
        <f t="shared" si="1"/>
        <v>581041</v>
      </c>
      <c r="F78" s="30"/>
      <c r="G78" s="2"/>
    </row>
    <row r="79" spans="1:7">
      <c r="A79" s="343"/>
      <c r="B79" s="38"/>
      <c r="C79" s="37"/>
      <c r="D79" s="37"/>
      <c r="E79" s="39">
        <f t="shared" si="1"/>
        <v>581041</v>
      </c>
      <c r="F79" s="30"/>
      <c r="G79" s="2"/>
    </row>
    <row r="80" spans="1:7">
      <c r="A80" s="343"/>
      <c r="B80" s="38"/>
      <c r="C80" s="37"/>
      <c r="D80" s="37"/>
      <c r="E80" s="39">
        <f t="shared" si="1"/>
        <v>581041</v>
      </c>
      <c r="F80" s="30"/>
      <c r="G80" s="2"/>
    </row>
    <row r="81" spans="1:7">
      <c r="A81" s="343"/>
      <c r="B81" s="38"/>
      <c r="C81" s="37"/>
      <c r="D81" s="37"/>
      <c r="E81" s="39">
        <f t="shared" si="1"/>
        <v>581041</v>
      </c>
      <c r="F81" s="30"/>
      <c r="G81" s="2"/>
    </row>
    <row r="82" spans="1:7">
      <c r="A82" s="343"/>
      <c r="B82" s="38"/>
      <c r="C82" s="37"/>
      <c r="D82" s="37"/>
      <c r="E82" s="39">
        <f t="shared" si="1"/>
        <v>581041</v>
      </c>
      <c r="F82" s="30"/>
      <c r="G82" s="2"/>
    </row>
    <row r="83" spans="1:7">
      <c r="A83" s="343"/>
      <c r="B83" s="43"/>
      <c r="C83" s="39">
        <f>SUM(C5:C72)</f>
        <v>1931041</v>
      </c>
      <c r="D83" s="39">
        <f>SUM(D5:D77)</f>
        <v>1350000</v>
      </c>
      <c r="E83" s="63">
        <f>E71</f>
        <v>581041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7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6" t="s">
        <v>17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</row>
    <row r="2" spans="1:24" s="119" customFormat="1" ht="18">
      <c r="A2" s="347" t="s">
        <v>53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</row>
    <row r="3" spans="1:24" s="120" customFormat="1" ht="16.5" thickBot="1">
      <c r="A3" s="348" t="s">
        <v>216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50"/>
      <c r="S3" s="96"/>
      <c r="T3" s="8"/>
      <c r="U3" s="8"/>
      <c r="V3" s="8"/>
      <c r="W3" s="8"/>
      <c r="X3" s="28"/>
    </row>
    <row r="4" spans="1:24" s="121" customFormat="1" ht="12.75" customHeight="1">
      <c r="A4" s="351" t="s">
        <v>54</v>
      </c>
      <c r="B4" s="353" t="s">
        <v>55</v>
      </c>
      <c r="C4" s="355" t="s">
        <v>56</v>
      </c>
      <c r="D4" s="355" t="s">
        <v>57</v>
      </c>
      <c r="E4" s="355" t="s">
        <v>58</v>
      </c>
      <c r="F4" s="355" t="s">
        <v>59</v>
      </c>
      <c r="G4" s="355" t="s">
        <v>60</v>
      </c>
      <c r="H4" s="355" t="s">
        <v>61</v>
      </c>
      <c r="I4" s="355" t="s">
        <v>74</v>
      </c>
      <c r="J4" s="355" t="s">
        <v>62</v>
      </c>
      <c r="K4" s="355" t="s">
        <v>63</v>
      </c>
      <c r="L4" s="355" t="s">
        <v>64</v>
      </c>
      <c r="M4" s="355" t="s">
        <v>65</v>
      </c>
      <c r="N4" s="355" t="s">
        <v>66</v>
      </c>
      <c r="O4" s="344" t="s">
        <v>67</v>
      </c>
      <c r="P4" s="357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2"/>
      <c r="B5" s="354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45"/>
      <c r="P5" s="358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214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221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226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232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233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239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/>
      <c r="B12" s="136"/>
      <c r="C12" s="129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69"/>
      <c r="O12" s="137"/>
      <c r="P12" s="139"/>
      <c r="Q12" s="133">
        <f t="shared" si="0"/>
        <v>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5300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2000</v>
      </c>
      <c r="H37" s="155">
        <f t="shared" si="1"/>
        <v>0</v>
      </c>
      <c r="I37" s="155">
        <f t="shared" si="1"/>
        <v>0</v>
      </c>
      <c r="J37" s="155">
        <f t="shared" si="1"/>
        <v>850</v>
      </c>
      <c r="K37" s="155">
        <f t="shared" si="1"/>
        <v>2930</v>
      </c>
      <c r="L37" s="155">
        <f t="shared" si="1"/>
        <v>0</v>
      </c>
      <c r="M37" s="155">
        <f t="shared" si="1"/>
        <v>0</v>
      </c>
      <c r="N37" s="172">
        <f t="shared" si="1"/>
        <v>120</v>
      </c>
      <c r="O37" s="155">
        <f t="shared" si="1"/>
        <v>0</v>
      </c>
      <c r="P37" s="156">
        <f t="shared" si="1"/>
        <v>990</v>
      </c>
      <c r="Q37" s="157">
        <f>SUM(Q6:Q36)</f>
        <v>12975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3" t="s">
        <v>17</v>
      </c>
      <c r="B1" s="364"/>
      <c r="C1" s="364"/>
      <c r="D1" s="364"/>
      <c r="E1" s="364"/>
      <c r="F1" s="365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6" t="s">
        <v>217</v>
      </c>
      <c r="B2" s="367"/>
      <c r="C2" s="367"/>
      <c r="D2" s="367"/>
      <c r="E2" s="367"/>
      <c r="F2" s="368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9" t="s">
        <v>196</v>
      </c>
      <c r="B3" s="370"/>
      <c r="C3" s="370"/>
      <c r="D3" s="370"/>
      <c r="E3" s="370"/>
      <c r="F3" s="371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214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221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226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229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233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239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/>
      <c r="B11" s="94"/>
      <c r="C11" s="94"/>
      <c r="D11" s="94"/>
      <c r="E11" s="94">
        <f t="shared" si="0"/>
        <v>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2684975</v>
      </c>
      <c r="C33" s="277">
        <f>SUM(C5:C32)</f>
        <v>2585062</v>
      </c>
      <c r="D33" s="277">
        <f>SUM(D5:D32)</f>
        <v>12975</v>
      </c>
      <c r="E33" s="277">
        <f>SUM(E5:E32)</f>
        <v>2598037</v>
      </c>
      <c r="F33" s="278">
        <f>B33-E33</f>
        <v>86938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61" t="s">
        <v>33</v>
      </c>
      <c r="C35" s="361"/>
      <c r="D35" s="361"/>
      <c r="E35" s="361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221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231</v>
      </c>
      <c r="C38" s="97" t="s">
        <v>88</v>
      </c>
      <c r="D38" s="301">
        <v>1000</v>
      </c>
      <c r="E38" s="251" t="s">
        <v>233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227</v>
      </c>
      <c r="C39" s="91" t="s">
        <v>88</v>
      </c>
      <c r="D39" s="301">
        <v>1000</v>
      </c>
      <c r="E39" s="251" t="s">
        <v>226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62"/>
      <c r="H43" s="362"/>
      <c r="I43" s="362"/>
      <c r="J43" s="362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241</v>
      </c>
      <c r="C46" s="196">
        <v>1718911905</v>
      </c>
      <c r="D46" s="304">
        <v>425350</v>
      </c>
      <c r="E46" s="267" t="s">
        <v>239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242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213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243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244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245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246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247</v>
      </c>
      <c r="C52" s="173">
        <v>1739791780</v>
      </c>
      <c r="D52" s="305">
        <v>46620</v>
      </c>
      <c r="E52" s="253" t="s">
        <v>233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248</v>
      </c>
      <c r="C53" s="173">
        <v>1723246584</v>
      </c>
      <c r="D53" s="305">
        <v>35745</v>
      </c>
      <c r="E53" s="255" t="s">
        <v>233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249</v>
      </c>
      <c r="C54" s="173">
        <v>1725821212</v>
      </c>
      <c r="D54" s="305">
        <v>17000</v>
      </c>
      <c r="E54" s="255" t="s">
        <v>239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213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219</v>
      </c>
      <c r="B56" s="105" t="s">
        <v>178</v>
      </c>
      <c r="C56" s="173" t="s">
        <v>152</v>
      </c>
      <c r="D56" s="306">
        <v>50000</v>
      </c>
      <c r="E56" s="255" t="s">
        <v>214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210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233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213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228</v>
      </c>
      <c r="B58" s="103" t="s">
        <v>207</v>
      </c>
      <c r="C58" s="173" t="s">
        <v>238</v>
      </c>
      <c r="D58" s="305">
        <v>23000</v>
      </c>
      <c r="E58" s="254" t="s">
        <v>226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225</v>
      </c>
      <c r="C59" s="173">
        <v>1789726772</v>
      </c>
      <c r="D59" s="305">
        <v>6800</v>
      </c>
      <c r="E59" s="255" t="s">
        <v>233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42510</v>
      </c>
      <c r="E62" s="255" t="s">
        <v>233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221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222</v>
      </c>
      <c r="B65" s="103" t="s">
        <v>230</v>
      </c>
      <c r="C65" s="173" t="s">
        <v>237</v>
      </c>
      <c r="D65" s="305">
        <v>8580</v>
      </c>
      <c r="E65" s="253" t="s">
        <v>229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213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221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250</v>
      </c>
      <c r="B71" s="103" t="s">
        <v>251</v>
      </c>
      <c r="C71" s="173" t="s">
        <v>252</v>
      </c>
      <c r="D71" s="305">
        <v>51835</v>
      </c>
      <c r="E71" s="253" t="s">
        <v>239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213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210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223</v>
      </c>
      <c r="B73" s="103" t="s">
        <v>224</v>
      </c>
      <c r="C73" s="173">
        <v>1732469191</v>
      </c>
      <c r="D73" s="305">
        <v>21380</v>
      </c>
      <c r="E73" s="254" t="s">
        <v>233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213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5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213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30930</v>
      </c>
      <c r="E76" s="254" t="s">
        <v>239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210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46888</v>
      </c>
      <c r="E78" s="253" t="s">
        <v>239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39700</v>
      </c>
      <c r="E79" s="254" t="s">
        <v>239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213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26000</v>
      </c>
      <c r="E80" s="254" t="s">
        <v>233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19585</v>
      </c>
      <c r="E81" s="255" t="s">
        <v>239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24000</v>
      </c>
      <c r="E82" s="255" t="s">
        <v>221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21286</v>
      </c>
      <c r="E83" s="253" t="s">
        <v>239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11235</v>
      </c>
      <c r="E85" s="255" t="s">
        <v>239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213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210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 t="s">
        <v>194</v>
      </c>
      <c r="B107" s="103" t="s">
        <v>78</v>
      </c>
      <c r="C107" s="173">
        <v>1739992171</v>
      </c>
      <c r="D107" s="305">
        <v>17500</v>
      </c>
      <c r="E107" s="255" t="s">
        <v>80</v>
      </c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 t="s">
        <v>194</v>
      </c>
      <c r="B108" s="103" t="s">
        <v>79</v>
      </c>
      <c r="C108" s="173">
        <v>1758900692</v>
      </c>
      <c r="D108" s="305">
        <v>30000</v>
      </c>
      <c r="E108" s="255" t="s">
        <v>73</v>
      </c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 t="s">
        <v>193</v>
      </c>
      <c r="B109" s="103" t="s">
        <v>124</v>
      </c>
      <c r="C109" s="173">
        <v>1740649578</v>
      </c>
      <c r="D109" s="305">
        <v>1000</v>
      </c>
      <c r="E109" s="255" t="s">
        <v>123</v>
      </c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193</v>
      </c>
      <c r="B110" s="103" t="s">
        <v>113</v>
      </c>
      <c r="C110" s="173">
        <v>1721747804</v>
      </c>
      <c r="D110" s="305">
        <v>1340</v>
      </c>
      <c r="E110" s="255" t="s">
        <v>112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47</v>
      </c>
      <c r="C111" s="173">
        <v>1711442828</v>
      </c>
      <c r="D111" s="330">
        <v>1210</v>
      </c>
      <c r="E111" s="255" t="s">
        <v>38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46</v>
      </c>
      <c r="C112" s="325">
        <v>1717395317</v>
      </c>
      <c r="D112" s="330">
        <v>2340</v>
      </c>
      <c r="E112" s="255" t="s">
        <v>76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50</v>
      </c>
      <c r="C113" s="173">
        <v>1713632915</v>
      </c>
      <c r="D113" s="305">
        <v>4300</v>
      </c>
      <c r="E113" s="255" t="s">
        <v>49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189</v>
      </c>
      <c r="B114" s="103" t="s">
        <v>115</v>
      </c>
      <c r="C114" s="173">
        <v>1760853402</v>
      </c>
      <c r="D114" s="305">
        <v>50000</v>
      </c>
      <c r="E114" s="255" t="s">
        <v>117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44</v>
      </c>
      <c r="C115" s="173">
        <v>1726026676</v>
      </c>
      <c r="D115" s="305">
        <v>10000</v>
      </c>
      <c r="E115" s="255" t="s">
        <v>206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192</v>
      </c>
      <c r="B116" s="103" t="s">
        <v>106</v>
      </c>
      <c r="C116" s="173">
        <v>1747475777</v>
      </c>
      <c r="D116" s="305">
        <v>30550</v>
      </c>
      <c r="E116" s="255" t="s">
        <v>239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195</v>
      </c>
      <c r="B117" s="103" t="s">
        <v>71</v>
      </c>
      <c r="C117" s="173">
        <v>1755626210</v>
      </c>
      <c r="D117" s="305">
        <v>17500</v>
      </c>
      <c r="E117" s="255" t="s">
        <v>75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234</v>
      </c>
      <c r="B118" s="249" t="s">
        <v>235</v>
      </c>
      <c r="C118" s="173">
        <v>1786462446</v>
      </c>
      <c r="D118" s="308">
        <v>1280</v>
      </c>
      <c r="E118" s="256" t="s">
        <v>233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9" t="s">
        <v>51</v>
      </c>
      <c r="B119" s="360"/>
      <c r="C119" s="372"/>
      <c r="D119" s="309">
        <f>SUM(D37:D118)</f>
        <v>2309859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9" t="s">
        <v>52</v>
      </c>
      <c r="B121" s="360"/>
      <c r="C121" s="360"/>
      <c r="D121" s="309">
        <f>D119+M121</f>
        <v>2309859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3" workbookViewId="0">
      <selection activeCell="I24" sqref="I24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3" t="s">
        <v>82</v>
      </c>
      <c r="B1" s="374"/>
      <c r="C1" s="374"/>
      <c r="D1" s="374"/>
      <c r="E1" s="375"/>
      <c r="F1" s="5"/>
      <c r="G1" s="5"/>
    </row>
    <row r="2" spans="1:29" ht="21.75">
      <c r="A2" s="382" t="s">
        <v>119</v>
      </c>
      <c r="B2" s="383"/>
      <c r="C2" s="383"/>
      <c r="D2" s="383"/>
      <c r="E2" s="384"/>
      <c r="F2" s="5"/>
      <c r="G2" s="5"/>
    </row>
    <row r="3" spans="1:29" ht="23.25">
      <c r="A3" s="376" t="s">
        <v>240</v>
      </c>
      <c r="B3" s="377"/>
      <c r="C3" s="377"/>
      <c r="D3" s="377"/>
      <c r="E3" s="37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4255844.1100000003</v>
      </c>
      <c r="F5" s="60"/>
      <c r="G5" s="53">
        <v>140000</v>
      </c>
      <c r="H5" s="49" t="s">
        <v>239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67134.110000000015</v>
      </c>
      <c r="C6" s="67"/>
      <c r="D6" s="65" t="s">
        <v>22</v>
      </c>
      <c r="E6" s="68">
        <v>581041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369170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12975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218</v>
      </c>
      <c r="B9" s="67">
        <v>0</v>
      </c>
      <c r="C9" s="66"/>
      <c r="D9" s="65" t="s">
        <v>13</v>
      </c>
      <c r="E9" s="68">
        <v>2309859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54159.110000000015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500715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8054159.1100000003</v>
      </c>
      <c r="C14" s="66"/>
      <c r="D14" s="66" t="s">
        <v>7</v>
      </c>
      <c r="E14" s="69">
        <f>E5+E6+E7+E8+E9+E10+E11+E12+E13</f>
        <v>8054159.1100000003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9" t="s">
        <v>16</v>
      </c>
      <c r="B16" s="380"/>
      <c r="C16" s="380"/>
      <c r="D16" s="380"/>
      <c r="E16" s="381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48888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40700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212</v>
      </c>
      <c r="B20" s="86">
        <v>27585</v>
      </c>
      <c r="C20" s="65"/>
      <c r="D20" s="73" t="s">
        <v>25</v>
      </c>
      <c r="E20" s="87">
        <v>46620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253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425350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211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220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K24" sqref="K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19" workbookViewId="0">
      <selection activeCell="C38" sqref="C38"/>
    </sheetView>
  </sheetViews>
  <sheetFormatPr defaultRowHeight="12.75"/>
  <cols>
    <col min="1" max="1" width="12.42578125" customWidth="1"/>
    <col min="2" max="2" width="20.85546875" bestFit="1" customWidth="1"/>
    <col min="3" max="3" width="12.140625" style="339" customWidth="1"/>
    <col min="4" max="4" width="12.140625" bestFit="1" customWidth="1"/>
    <col min="5" max="5" width="10.140625" customWidth="1"/>
  </cols>
  <sheetData>
    <row r="1" spans="1:9" ht="19.5" customHeight="1">
      <c r="A1" s="329" t="s">
        <v>184</v>
      </c>
      <c r="B1" s="329" t="s">
        <v>208</v>
      </c>
      <c r="C1" s="336" t="s">
        <v>198</v>
      </c>
      <c r="D1" s="329" t="s">
        <v>125</v>
      </c>
      <c r="E1" s="329" t="s">
        <v>209</v>
      </c>
    </row>
    <row r="2" spans="1:9">
      <c r="A2" s="331" t="s">
        <v>200</v>
      </c>
      <c r="B2" s="332" t="s">
        <v>236</v>
      </c>
      <c r="C2" s="110">
        <v>1718911905</v>
      </c>
      <c r="D2" s="333">
        <v>309825</v>
      </c>
      <c r="E2" s="332" t="s">
        <v>233</v>
      </c>
    </row>
    <row r="3" spans="1:9">
      <c r="A3" s="334" t="s">
        <v>191</v>
      </c>
      <c r="B3" s="334" t="s">
        <v>154</v>
      </c>
      <c r="C3" s="337" t="s">
        <v>127</v>
      </c>
      <c r="D3" s="334">
        <v>31930</v>
      </c>
      <c r="E3" s="334" t="s">
        <v>221</v>
      </c>
    </row>
    <row r="4" spans="1:9">
      <c r="A4" s="334" t="s">
        <v>191</v>
      </c>
      <c r="B4" s="334" t="s">
        <v>153</v>
      </c>
      <c r="C4" s="337" t="s">
        <v>126</v>
      </c>
      <c r="D4" s="334">
        <v>10915</v>
      </c>
      <c r="E4" s="334" t="s">
        <v>84</v>
      </c>
      <c r="I4" s="33"/>
    </row>
    <row r="5" spans="1:9">
      <c r="A5" s="334" t="s">
        <v>190</v>
      </c>
      <c r="B5" s="334" t="s">
        <v>158</v>
      </c>
      <c r="C5" s="337" t="s">
        <v>131</v>
      </c>
      <c r="D5" s="334">
        <v>48888</v>
      </c>
      <c r="E5" s="334" t="s">
        <v>226</v>
      </c>
    </row>
    <row r="6" spans="1:9">
      <c r="A6" s="334" t="s">
        <v>190</v>
      </c>
      <c r="B6" s="334" t="s">
        <v>160</v>
      </c>
      <c r="C6" s="337" t="s">
        <v>133</v>
      </c>
      <c r="D6" s="334">
        <v>40700</v>
      </c>
      <c r="E6" s="334" t="s">
        <v>233</v>
      </c>
    </row>
    <row r="7" spans="1:9">
      <c r="A7" s="334" t="s">
        <v>190</v>
      </c>
      <c r="B7" s="334" t="s">
        <v>159</v>
      </c>
      <c r="C7" s="337" t="s">
        <v>132</v>
      </c>
      <c r="D7" s="334">
        <v>26000</v>
      </c>
      <c r="E7" s="334" t="s">
        <v>233</v>
      </c>
    </row>
    <row r="8" spans="1:9">
      <c r="A8" s="334" t="s">
        <v>190</v>
      </c>
      <c r="B8" s="334" t="s">
        <v>157</v>
      </c>
      <c r="C8" s="337" t="s">
        <v>130</v>
      </c>
      <c r="D8" s="334">
        <v>24585</v>
      </c>
      <c r="E8" s="334" t="s">
        <v>214</v>
      </c>
    </row>
    <row r="9" spans="1:9">
      <c r="A9" s="334" t="s">
        <v>190</v>
      </c>
      <c r="B9" s="334" t="s">
        <v>161</v>
      </c>
      <c r="C9" s="337" t="s">
        <v>134</v>
      </c>
      <c r="D9" s="334">
        <v>24000</v>
      </c>
      <c r="E9" s="334" t="s">
        <v>221</v>
      </c>
    </row>
    <row r="10" spans="1:9">
      <c r="A10" s="334" t="s">
        <v>190</v>
      </c>
      <c r="B10" s="334" t="s">
        <v>164</v>
      </c>
      <c r="C10" s="337" t="s">
        <v>137</v>
      </c>
      <c r="D10" s="334">
        <v>21786</v>
      </c>
      <c r="E10" s="334" t="s">
        <v>233</v>
      </c>
    </row>
    <row r="11" spans="1:9">
      <c r="A11" s="334" t="s">
        <v>190</v>
      </c>
      <c r="B11" s="334" t="s">
        <v>163</v>
      </c>
      <c r="C11" s="337" t="s">
        <v>136</v>
      </c>
      <c r="D11" s="334">
        <v>22030</v>
      </c>
      <c r="E11" s="334" t="s">
        <v>83</v>
      </c>
    </row>
    <row r="12" spans="1:9">
      <c r="A12" s="334" t="s">
        <v>190</v>
      </c>
      <c r="B12" s="334" t="s">
        <v>162</v>
      </c>
      <c r="C12" s="337" t="s">
        <v>135</v>
      </c>
      <c r="D12" s="334">
        <v>12235</v>
      </c>
      <c r="E12" s="334" t="s">
        <v>233</v>
      </c>
    </row>
    <row r="13" spans="1:9">
      <c r="A13" s="334" t="s">
        <v>194</v>
      </c>
      <c r="B13" s="334" t="s">
        <v>78</v>
      </c>
      <c r="C13" s="337">
        <v>1739992171</v>
      </c>
      <c r="D13" s="334">
        <v>17500</v>
      </c>
      <c r="E13" s="334" t="s">
        <v>80</v>
      </c>
    </row>
    <row r="14" spans="1:9">
      <c r="A14" s="334" t="s">
        <v>194</v>
      </c>
      <c r="B14" s="334" t="s">
        <v>79</v>
      </c>
      <c r="C14" s="337">
        <v>1758900692</v>
      </c>
      <c r="D14" s="334">
        <v>30000</v>
      </c>
      <c r="E14" s="334" t="s">
        <v>73</v>
      </c>
    </row>
    <row r="15" spans="1:9">
      <c r="A15" s="334" t="s">
        <v>186</v>
      </c>
      <c r="B15" s="334" t="s">
        <v>169</v>
      </c>
      <c r="C15" s="337" t="s">
        <v>142</v>
      </c>
      <c r="D15" s="334">
        <v>5160</v>
      </c>
      <c r="E15" s="334" t="s">
        <v>213</v>
      </c>
    </row>
    <row r="16" spans="1:9">
      <c r="A16" s="334" t="s">
        <v>182</v>
      </c>
      <c r="B16" s="334" t="s">
        <v>168</v>
      </c>
      <c r="C16" s="337" t="s">
        <v>141</v>
      </c>
      <c r="D16" s="334">
        <v>42510</v>
      </c>
      <c r="E16" s="334" t="s">
        <v>233</v>
      </c>
    </row>
    <row r="17" spans="1:5">
      <c r="A17" s="334" t="s">
        <v>182</v>
      </c>
      <c r="B17" s="334" t="s">
        <v>166</v>
      </c>
      <c r="C17" s="337" t="s">
        <v>139</v>
      </c>
      <c r="D17" s="334">
        <v>14000</v>
      </c>
      <c r="E17" s="334" t="s">
        <v>202</v>
      </c>
    </row>
    <row r="18" spans="1:5">
      <c r="A18" s="334" t="s">
        <v>182</v>
      </c>
      <c r="B18" s="334" t="s">
        <v>171</v>
      </c>
      <c r="C18" s="337" t="s">
        <v>144</v>
      </c>
      <c r="D18" s="334">
        <v>2750</v>
      </c>
      <c r="E18" s="334" t="s">
        <v>221</v>
      </c>
    </row>
    <row r="19" spans="1:5">
      <c r="A19" s="334" t="s">
        <v>223</v>
      </c>
      <c r="B19" s="334" t="s">
        <v>224</v>
      </c>
      <c r="C19" s="337">
        <v>1732469191</v>
      </c>
      <c r="D19" s="334">
        <v>21380</v>
      </c>
      <c r="E19" s="334" t="s">
        <v>233</v>
      </c>
    </row>
    <row r="20" spans="1:5">
      <c r="A20" s="334" t="s">
        <v>189</v>
      </c>
      <c r="B20" s="334" t="s">
        <v>174</v>
      </c>
      <c r="C20" s="337" t="s">
        <v>148</v>
      </c>
      <c r="D20" s="334">
        <v>10650</v>
      </c>
      <c r="E20" s="334" t="s">
        <v>213</v>
      </c>
    </row>
    <row r="21" spans="1:5">
      <c r="A21" s="334" t="s">
        <v>189</v>
      </c>
      <c r="B21" s="334" t="s">
        <v>173</v>
      </c>
      <c r="C21" s="337" t="s">
        <v>147</v>
      </c>
      <c r="D21" s="334">
        <v>10000</v>
      </c>
      <c r="E21" s="334" t="s">
        <v>202</v>
      </c>
    </row>
    <row r="22" spans="1:5">
      <c r="A22" s="331" t="s">
        <v>200</v>
      </c>
      <c r="B22" s="332" t="s">
        <v>20</v>
      </c>
      <c r="C22" s="110">
        <v>1716697790</v>
      </c>
      <c r="D22" s="333">
        <v>265917</v>
      </c>
      <c r="E22" s="332" t="s">
        <v>116</v>
      </c>
    </row>
    <row r="23" spans="1:5">
      <c r="A23" s="331" t="s">
        <v>200</v>
      </c>
      <c r="B23" s="332" t="s">
        <v>24</v>
      </c>
      <c r="C23" s="110">
        <v>1733624262</v>
      </c>
      <c r="D23" s="333">
        <v>209465</v>
      </c>
      <c r="E23" s="332" t="s">
        <v>109</v>
      </c>
    </row>
    <row r="24" spans="1:5">
      <c r="A24" s="331" t="s">
        <v>200</v>
      </c>
      <c r="B24" s="332" t="s">
        <v>40</v>
      </c>
      <c r="C24" s="110">
        <v>1711460131</v>
      </c>
      <c r="D24" s="333">
        <v>200000</v>
      </c>
      <c r="E24" s="332" t="s">
        <v>118</v>
      </c>
    </row>
    <row r="25" spans="1:5">
      <c r="A25" s="331" t="s">
        <v>200</v>
      </c>
      <c r="B25" s="332" t="s">
        <v>41</v>
      </c>
      <c r="C25" s="110">
        <v>1743942020</v>
      </c>
      <c r="D25" s="333">
        <v>188285</v>
      </c>
      <c r="E25" s="332" t="s">
        <v>104</v>
      </c>
    </row>
    <row r="26" spans="1:5">
      <c r="A26" s="331" t="s">
        <v>200</v>
      </c>
      <c r="B26" s="332" t="s">
        <v>23</v>
      </c>
      <c r="C26" s="110">
        <v>1712688979</v>
      </c>
      <c r="D26" s="333">
        <v>63290</v>
      </c>
      <c r="E26" s="332" t="s">
        <v>99</v>
      </c>
    </row>
    <row r="27" spans="1:5">
      <c r="A27" s="331" t="s">
        <v>200</v>
      </c>
      <c r="B27" s="335" t="s">
        <v>39</v>
      </c>
      <c r="C27" s="110">
        <v>1739791780</v>
      </c>
      <c r="D27" s="333">
        <v>46620</v>
      </c>
      <c r="E27" s="332" t="s">
        <v>233</v>
      </c>
    </row>
    <row r="28" spans="1:5">
      <c r="A28" s="331" t="s">
        <v>200</v>
      </c>
      <c r="B28" s="332" t="s">
        <v>18</v>
      </c>
      <c r="C28" s="110">
        <v>1723246584</v>
      </c>
      <c r="D28" s="333">
        <v>35745</v>
      </c>
      <c r="E28" s="332" t="s">
        <v>233</v>
      </c>
    </row>
    <row r="29" spans="1:5">
      <c r="A29" s="331" t="s">
        <v>200</v>
      </c>
      <c r="B29" s="332" t="s">
        <v>96</v>
      </c>
      <c r="C29" s="110">
        <v>1725821212</v>
      </c>
      <c r="D29" s="333">
        <v>25780</v>
      </c>
      <c r="E29" s="332" t="s">
        <v>233</v>
      </c>
    </row>
    <row r="30" spans="1:5">
      <c r="A30" s="334" t="s">
        <v>185</v>
      </c>
      <c r="B30" s="334" t="s">
        <v>175</v>
      </c>
      <c r="C30" s="337" t="s">
        <v>149</v>
      </c>
      <c r="D30" s="334">
        <v>19000</v>
      </c>
      <c r="E30" s="334" t="s">
        <v>233</v>
      </c>
    </row>
    <row r="31" spans="1:5">
      <c r="A31" s="334" t="s">
        <v>185</v>
      </c>
      <c r="B31" s="334" t="s">
        <v>225</v>
      </c>
      <c r="C31" s="337">
        <v>1789726772</v>
      </c>
      <c r="D31" s="334">
        <v>6800</v>
      </c>
      <c r="E31" s="334" t="s">
        <v>233</v>
      </c>
    </row>
    <row r="32" spans="1:5">
      <c r="A32" s="334" t="s">
        <v>222</v>
      </c>
      <c r="B32" s="334" t="s">
        <v>230</v>
      </c>
      <c r="C32" t="s">
        <v>237</v>
      </c>
      <c r="D32" s="334">
        <v>8580</v>
      </c>
      <c r="E32" s="334" t="s">
        <v>229</v>
      </c>
    </row>
    <row r="33" spans="1:5">
      <c r="A33" s="334" t="s">
        <v>188</v>
      </c>
      <c r="B33" s="334" t="s">
        <v>165</v>
      </c>
      <c r="C33" s="337" t="s">
        <v>138</v>
      </c>
      <c r="D33" s="334">
        <v>3500</v>
      </c>
      <c r="E33" s="334" t="s">
        <v>45</v>
      </c>
    </row>
    <row r="34" spans="1:5">
      <c r="A34" s="334" t="s">
        <v>187</v>
      </c>
      <c r="B34" s="334" t="s">
        <v>176</v>
      </c>
      <c r="C34" s="337" t="s">
        <v>150</v>
      </c>
      <c r="D34" s="334">
        <v>129613</v>
      </c>
      <c r="E34" s="334" t="s">
        <v>48</v>
      </c>
    </row>
    <row r="35" spans="1:5">
      <c r="A35" s="334" t="s">
        <v>187</v>
      </c>
      <c r="B35" s="334" t="s">
        <v>177</v>
      </c>
      <c r="C35" s="337" t="s">
        <v>151</v>
      </c>
      <c r="D35" s="334">
        <v>25900</v>
      </c>
      <c r="E35" s="334" t="s">
        <v>221</v>
      </c>
    </row>
    <row r="36" spans="1:5">
      <c r="A36" s="334" t="s">
        <v>187</v>
      </c>
      <c r="B36" s="334" t="s">
        <v>170</v>
      </c>
      <c r="C36" s="337" t="s">
        <v>143</v>
      </c>
      <c r="D36" s="334">
        <v>2860</v>
      </c>
      <c r="E36" s="334" t="s">
        <v>226</v>
      </c>
    </row>
    <row r="37" spans="1:5">
      <c r="A37" s="334" t="s">
        <v>228</v>
      </c>
      <c r="B37" s="334" t="s">
        <v>207</v>
      </c>
      <c r="C37" t="s">
        <v>238</v>
      </c>
      <c r="D37" s="334">
        <v>23000</v>
      </c>
      <c r="E37" s="334" t="s">
        <v>226</v>
      </c>
    </row>
    <row r="38" spans="1:5">
      <c r="A38" s="334" t="s">
        <v>219</v>
      </c>
      <c r="B38" s="334" t="s">
        <v>178</v>
      </c>
      <c r="C38" t="s">
        <v>152</v>
      </c>
      <c r="D38" s="334">
        <v>50000</v>
      </c>
      <c r="E38" s="334" t="s">
        <v>214</v>
      </c>
    </row>
    <row r="39" spans="1:5">
      <c r="A39" s="327"/>
      <c r="B39" s="93"/>
      <c r="C39" s="110"/>
      <c r="D39" s="326"/>
      <c r="E39" s="328"/>
    </row>
    <row r="40" spans="1:5">
      <c r="A40" s="43"/>
      <c r="B40" s="43"/>
      <c r="C40" s="338"/>
      <c r="D40" s="43"/>
      <c r="E40" s="43"/>
    </row>
    <row r="41" spans="1:5">
      <c r="A41" s="43"/>
      <c r="B41" s="43"/>
      <c r="C41" s="338"/>
      <c r="D41" s="43"/>
      <c r="E41" s="43"/>
    </row>
    <row r="42" spans="1:5">
      <c r="A42" s="43"/>
      <c r="B42" s="43"/>
      <c r="C42" s="338"/>
      <c r="D42" s="43"/>
      <c r="E42" s="43"/>
    </row>
    <row r="43" spans="1:5">
      <c r="A43" s="43"/>
      <c r="B43" s="43"/>
      <c r="C43" s="338"/>
      <c r="D43" s="43"/>
      <c r="E43" s="43"/>
    </row>
    <row r="44" spans="1:5">
      <c r="A44" s="43"/>
      <c r="B44" s="43"/>
      <c r="C44" s="338"/>
      <c r="D44" s="43"/>
      <c r="E44" s="43"/>
    </row>
    <row r="45" spans="1:5">
      <c r="A45" s="43"/>
      <c r="B45" s="43"/>
      <c r="C45" s="338"/>
      <c r="D45" s="43"/>
      <c r="E45" s="43"/>
    </row>
    <row r="46" spans="1:5">
      <c r="A46" s="43"/>
      <c r="B46" s="43"/>
      <c r="C46" s="338"/>
      <c r="D46" s="43"/>
      <c r="E46" s="43"/>
    </row>
    <row r="47" spans="1:5">
      <c r="A47" s="43"/>
      <c r="B47" s="43"/>
      <c r="C47" s="338"/>
      <c r="D47" s="43"/>
      <c r="E47" s="43"/>
    </row>
    <row r="48" spans="1:5">
      <c r="A48" s="43"/>
      <c r="B48" s="43"/>
      <c r="C48" s="338"/>
      <c r="D48" s="43"/>
      <c r="E48" s="43"/>
    </row>
    <row r="49" spans="1:5">
      <c r="A49" s="43"/>
      <c r="B49" s="43"/>
      <c r="C49" s="338"/>
      <c r="D49" s="43"/>
      <c r="E49" s="43"/>
    </row>
    <row r="50" spans="1:5">
      <c r="A50" s="43"/>
      <c r="B50" s="43"/>
      <c r="C50" s="338"/>
      <c r="D50" s="43"/>
      <c r="E50" s="43"/>
    </row>
    <row r="51" spans="1:5">
      <c r="A51" s="43"/>
      <c r="B51" s="43"/>
      <c r="C51" s="338"/>
      <c r="D51" s="43"/>
      <c r="E51" s="43"/>
    </row>
    <row r="52" spans="1:5">
      <c r="A52" s="43"/>
      <c r="B52" s="43"/>
      <c r="C52" s="338"/>
      <c r="D52" s="43"/>
      <c r="E52" s="43"/>
    </row>
    <row r="53" spans="1:5">
      <c r="A53" s="43"/>
      <c r="B53" s="43"/>
      <c r="C53" s="338"/>
      <c r="D53" s="43"/>
      <c r="E53" s="43"/>
    </row>
    <row r="54" spans="1:5">
      <c r="A54" s="43"/>
      <c r="B54" s="43"/>
      <c r="C54" s="338"/>
      <c r="D54" s="43"/>
      <c r="E54" s="43"/>
    </row>
    <row r="55" spans="1:5">
      <c r="A55" s="43"/>
      <c r="B55" s="43"/>
      <c r="C55" s="338"/>
      <c r="D55" s="43"/>
      <c r="E55" s="43"/>
    </row>
    <row r="56" spans="1:5">
      <c r="A56" s="43"/>
      <c r="B56" s="43"/>
      <c r="C56" s="338"/>
      <c r="D56" s="43"/>
      <c r="E56" s="43"/>
    </row>
    <row r="57" spans="1:5">
      <c r="A57" s="43"/>
      <c r="B57" s="43"/>
      <c r="C57" s="338"/>
      <c r="D57" s="43"/>
      <c r="E57" s="43"/>
    </row>
    <row r="58" spans="1:5">
      <c r="A58" s="43"/>
      <c r="B58" s="43"/>
      <c r="C58" s="338"/>
      <c r="D58" s="43"/>
      <c r="E58" s="43"/>
    </row>
    <row r="59" spans="1:5">
      <c r="A59" s="43"/>
      <c r="B59" s="43"/>
      <c r="C59" s="338"/>
      <c r="D59" s="43"/>
      <c r="E59" s="43"/>
    </row>
    <row r="60" spans="1:5">
      <c r="A60" s="43"/>
      <c r="B60" s="43"/>
      <c r="C60" s="338"/>
      <c r="D60" s="43"/>
      <c r="E60" s="43"/>
    </row>
    <row r="61" spans="1:5">
      <c r="A61" s="43"/>
      <c r="B61" s="43"/>
      <c r="C61" s="338"/>
      <c r="D61" s="43"/>
      <c r="E61" s="43"/>
    </row>
    <row r="62" spans="1:5">
      <c r="A62" s="43"/>
      <c r="B62" s="43"/>
      <c r="C62" s="338"/>
      <c r="D62" s="43"/>
      <c r="E62" s="43"/>
    </row>
    <row r="63" spans="1:5">
      <c r="A63" s="43"/>
      <c r="B63" s="43"/>
      <c r="C63" s="338"/>
      <c r="D63" s="43"/>
      <c r="E63" s="43"/>
    </row>
    <row r="64" spans="1:5">
      <c r="A64" s="43"/>
      <c r="B64" s="43"/>
      <c r="C64" s="338"/>
      <c r="D64" s="43"/>
      <c r="E64" s="43"/>
    </row>
  </sheetData>
  <sortState ref="A6:E77">
    <sortCondition ref="A5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2021-06-07T16:29:22Z</dcterms:modified>
</cp:coreProperties>
</file>