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1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</commentList>
</comments>
</file>

<file path=xl/sharedStrings.xml><?xml version="1.0" encoding="utf-8"?>
<sst xmlns="http://schemas.openxmlformats.org/spreadsheetml/2006/main" count="456" uniqueCount="245">
  <si>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</si>
  <si>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</si>
  <si>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</si>
  <si>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</si>
  <si>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</si>
  <si>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</si>
  <si>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</si>
  <si>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</si>
  <si>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</si>
  <si>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</si>
  <si>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</si>
  <si>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</si>
  <si>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</si>
  <si>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</si>
  <si>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</si>
  <si>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</si>
  <si>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</si>
  <si>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</si>
  <si>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</si>
  <si>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</si>
  <si>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</si>
  <si>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</si>
  <si>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</si>
  <si>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</si>
  <si>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</si>
  <si>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</si>
  <si>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</si>
  <si>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</si>
  <si>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</si>
  <si>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</si>
  <si>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</si>
  <si>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</si>
  <si>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</si>
  <si>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</si>
  <si>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</si>
  <si>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</si>
  <si>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</si>
  <si>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</si>
  <si>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</si>
  <si>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</si>
  <si>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</si>
  <si>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</si>
  <si>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</si>
  <si>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</si>
  <si>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</si>
  <si>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</si>
  <si>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</si>
  <si>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</si>
  <si>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</si>
  <si>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</si>
  <si>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</si>
  <si>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</si>
  <si>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</si>
  <si>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</si>
  <si>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</si>
  <si>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</si>
  <si>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</si>
  <si>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</si>
  <si>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</si>
  <si>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</si>
  <si>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</si>
  <si>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</si>
  <si>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</si>
  <si>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</si>
  <si>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</si>
  <si>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</si>
  <si>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</si>
  <si>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</si>
  <si>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</si>
  <si>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</si>
  <si>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</si>
  <si>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</si>
  <si>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</si>
  <si>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</si>
  <si>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</si>
  <si>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</si>
  <si>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</si>
  <si>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</si>
  <si>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</si>
  <si>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</si>
  <si>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</si>
  <si>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</si>
  <si>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</si>
  <si>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</si>
  <si>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</si>
  <si>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</si>
  <si>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</si>
  <si>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</si>
  <si>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</si>
  <si>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</si>
  <si>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</si>
  <si>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</si>
  <si>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</si>
  <si>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</si>
  <si>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</si>
  <si>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</si>
  <si>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</si>
  <si>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</si>
  <si>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</si>
  <si>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</si>
  <si>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</si>
  <si>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</si>
  <si>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</si>
  <si>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</si>
  <si>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</si>
  <si>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</si>
  <si>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</si>
  <si>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</si>
  <si>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</si>
  <si>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</si>
  <si>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</si>
  <si>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</si>
  <si>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</si>
  <si>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</si>
  <si>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</si>
  <si>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</si>
  <si>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</si>
  <si>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</si>
  <si>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</si>
  <si>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</si>
  <si>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</si>
  <si>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</si>
  <si>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</si>
  <si>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</si>
  <si>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</si>
  <si>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</si>
  <si>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</si>
  <si>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</si>
  <si>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</si>
  <si>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</si>
  <si>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</si>
  <si>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</si>
  <si>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</si>
  <si>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</si>
  <si>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</si>
  <si>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</si>
  <si>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</si>
  <si>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</si>
  <si>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</si>
  <si>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</si>
  <si>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</si>
  <si>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</si>
  <si>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</si>
  <si>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</si>
  <si>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</si>
  <si>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</si>
  <si>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</si>
  <si>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</si>
  <si>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</si>
  <si>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</si>
  <si>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</si>
  <si>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</si>
  <si>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</si>
  <si>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</si>
  <si>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</si>
  <si>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</si>
  <si>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</si>
  <si>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</si>
  <si>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</si>
  <si>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</si>
  <si>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</si>
  <si>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</si>
  <si>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</si>
  <si>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</si>
  <si>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</si>
  <si>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</si>
  <si>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</si>
  <si>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</si>
  <si>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</si>
  <si>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</si>
  <si>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</si>
  <si>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</si>
  <si>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</si>
  <si>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</si>
  <si>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</si>
  <si>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</si>
  <si>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</si>
  <si>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</si>
  <si>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</si>
  <si>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</si>
  <si>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</si>
  <si>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</si>
  <si>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</si>
  <si>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</si>
  <si>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</si>
  <si>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</si>
  <si>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</si>
  <si>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</si>
  <si>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</si>
  <si>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</si>
  <si>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</si>
  <si>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</si>
  <si>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</si>
  <si>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</si>
  <si>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</si>
  <si>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</si>
  <si>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</si>
  <si>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</si>
  <si>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</si>
  <si>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</si>
  <si>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</si>
  <si>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</si>
  <si>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</si>
  <si>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</si>
  <si>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</si>
  <si>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</si>
  <si>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</si>
  <si>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</si>
  <si>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</si>
  <si>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</si>
  <si>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</si>
  <si>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</si>
  <si>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</si>
  <si>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</si>
  <si>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</si>
  <si>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</si>
  <si>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</si>
  <si>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</si>
  <si>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</si>
  <si>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</si>
  <si>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</si>
  <si>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</si>
  <si>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</si>
  <si>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</si>
  <si>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</si>
  <si>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</si>
  <si>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</si>
  <si>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</si>
  <si>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</si>
  <si>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</si>
  <si>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</si>
  <si>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</si>
  <si>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</si>
  <si>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</si>
  <si>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</si>
  <si>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Jony Elec (Sujon)</t>
  </si>
  <si>
    <t>N=Sohag Telecom</t>
  </si>
  <si>
    <t>Safiul</t>
  </si>
  <si>
    <t>19.10.2021</t>
  </si>
  <si>
    <t>20.10.2021</t>
  </si>
  <si>
    <t>Date:20.10.2021</t>
  </si>
  <si>
    <t>21.10.2021</t>
  </si>
  <si>
    <t>N.K Telecom</t>
  </si>
  <si>
    <t>21.10.221</t>
  </si>
  <si>
    <t>realme cash ogrim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</si>
</sst>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" fontId="36" fillId="43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72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9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9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9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9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9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9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9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9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9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7" sqref="E27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133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9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9"/>
      <c r="B7" s="28" t="s">
        <v>204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9"/>
      <c r="B8" s="28" t="s">
        <v>207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9"/>
      <c r="B9" s="28" t="s">
        <v>210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9"/>
      <c r="B10" s="28" t="s">
        <v>211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9"/>
      <c r="B11" s="28" t="s">
        <v>211</v>
      </c>
      <c r="C11" s="302">
        <v>30000</v>
      </c>
      <c r="D11" s="305">
        <v>21096</v>
      </c>
      <c r="E11" s="304">
        <f t="shared" si="0"/>
        <v>14388</v>
      </c>
      <c r="F11" s="300" t="s">
        <v>213</v>
      </c>
      <c r="G11" s="2"/>
      <c r="H11" s="2"/>
    </row>
    <row r="12" spans="1:8">
      <c r="A12" s="329"/>
      <c r="B12" s="28" t="s">
        <v>214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9"/>
      <c r="B13" s="28" t="s">
        <v>215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9"/>
      <c r="B14" s="28" t="s">
        <v>218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9"/>
      <c r="B15" s="28" t="s">
        <v>220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9"/>
      <c r="B16" s="28" t="s">
        <v>221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9"/>
      <c r="B17" s="28" t="s">
        <v>226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9"/>
      <c r="B18" s="28" t="s">
        <v>229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9"/>
      <c r="B19" s="28" t="s">
        <v>230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9"/>
      <c r="B20" s="28" t="s">
        <v>231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9"/>
      <c r="B21" s="28" t="s">
        <v>232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9"/>
      <c r="B22" s="28" t="s">
        <v>233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9"/>
      <c r="B23" s="28" t="s">
        <v>238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9"/>
      <c r="B24" s="28" t="s">
        <v>239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9"/>
      <c r="B25" s="28" t="s">
        <v>241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9"/>
      <c r="B26" s="28" t="s">
        <v>241</v>
      </c>
      <c r="C26" s="302">
        <v>700000</v>
      </c>
      <c r="D26" s="302">
        <v>0</v>
      </c>
      <c r="E26" s="304">
        <f t="shared" si="0"/>
        <v>1204388</v>
      </c>
      <c r="F26" s="300" t="s">
        <v>244</v>
      </c>
      <c r="G26" s="2"/>
      <c r="H26" s="2"/>
    </row>
    <row r="27" spans="1:8">
      <c r="A27" s="329"/>
      <c r="B27" s="28"/>
      <c r="C27" s="302"/>
      <c r="D27" s="302"/>
      <c r="E27" s="304">
        <f t="shared" si="0"/>
        <v>1204388</v>
      </c>
      <c r="F27" s="20"/>
      <c r="G27" s="2"/>
      <c r="H27" s="23"/>
    </row>
    <row r="28" spans="1:8">
      <c r="A28" s="329"/>
      <c r="B28" s="28"/>
      <c r="C28" s="302"/>
      <c r="D28" s="302"/>
      <c r="E28" s="304">
        <f t="shared" si="0"/>
        <v>1204388</v>
      </c>
      <c r="F28" s="20"/>
      <c r="G28" s="2"/>
      <c r="H28" s="23"/>
    </row>
    <row r="29" spans="1:8">
      <c r="A29" s="329"/>
      <c r="B29" s="28"/>
      <c r="C29" s="302"/>
      <c r="D29" s="302"/>
      <c r="E29" s="304">
        <f t="shared" si="0"/>
        <v>1204388</v>
      </c>
      <c r="F29" s="20"/>
      <c r="G29" s="2"/>
      <c r="H29" s="23"/>
    </row>
    <row r="30" spans="1:8">
      <c r="A30" s="329"/>
      <c r="B30" s="28"/>
      <c r="C30" s="302"/>
      <c r="D30" s="302"/>
      <c r="E30" s="304">
        <f t="shared" si="0"/>
        <v>1204388</v>
      </c>
      <c r="F30" s="20"/>
      <c r="G30" s="2"/>
      <c r="H30" s="23"/>
    </row>
    <row r="31" spans="1:8">
      <c r="A31" s="329"/>
      <c r="B31" s="28"/>
      <c r="C31" s="302"/>
      <c r="D31" s="302"/>
      <c r="E31" s="304">
        <f t="shared" si="0"/>
        <v>1204388</v>
      </c>
      <c r="F31" s="20"/>
      <c r="G31" s="2"/>
      <c r="H31" s="23"/>
    </row>
    <row r="32" spans="1:8">
      <c r="A32" s="329"/>
      <c r="B32" s="28"/>
      <c r="C32" s="302"/>
      <c r="D32" s="302"/>
      <c r="E32" s="304">
        <f>E31+C32-D32</f>
        <v>1204388</v>
      </c>
      <c r="F32" s="20"/>
      <c r="G32" s="2"/>
      <c r="H32" s="23"/>
    </row>
    <row r="33" spans="1:8">
      <c r="A33" s="329"/>
      <c r="B33" s="28"/>
      <c r="C33" s="302"/>
      <c r="D33" s="306"/>
      <c r="E33" s="304">
        <f t="shared" si="0"/>
        <v>1204388</v>
      </c>
      <c r="F33" s="20"/>
      <c r="G33" s="2"/>
      <c r="H33" s="23"/>
    </row>
    <row r="34" spans="1:8">
      <c r="A34" s="329"/>
      <c r="B34" s="28"/>
      <c r="C34" s="302"/>
      <c r="D34" s="302"/>
      <c r="E34" s="304">
        <f t="shared" si="0"/>
        <v>1204388</v>
      </c>
      <c r="F34" s="20"/>
      <c r="G34" s="2"/>
      <c r="H34" s="23"/>
    </row>
    <row r="35" spans="1:8">
      <c r="A35" s="329"/>
      <c r="B35" s="28"/>
      <c r="C35" s="302"/>
      <c r="D35" s="302"/>
      <c r="E35" s="304">
        <f t="shared" si="0"/>
        <v>1204388</v>
      </c>
      <c r="F35" s="20"/>
      <c r="G35" s="2"/>
      <c r="H35" s="23"/>
    </row>
    <row r="36" spans="1:8">
      <c r="A36" s="329"/>
      <c r="B36" s="28"/>
      <c r="C36" s="302"/>
      <c r="D36" s="302"/>
      <c r="E36" s="304">
        <f t="shared" si="0"/>
        <v>1204388</v>
      </c>
      <c r="F36" s="20"/>
      <c r="G36" s="2"/>
      <c r="H36" s="23"/>
    </row>
    <row r="37" spans="1:8">
      <c r="A37" s="329"/>
      <c r="B37" s="28"/>
      <c r="C37" s="302"/>
      <c r="D37" s="302"/>
      <c r="E37" s="304">
        <f t="shared" si="0"/>
        <v>1204388</v>
      </c>
      <c r="F37" s="20"/>
      <c r="G37" s="2"/>
      <c r="H37" s="23"/>
    </row>
    <row r="38" spans="1:8">
      <c r="A38" s="329"/>
      <c r="B38" s="28"/>
      <c r="C38" s="302"/>
      <c r="D38" s="302"/>
      <c r="E38" s="304">
        <f t="shared" si="0"/>
        <v>1204388</v>
      </c>
      <c r="F38" s="20"/>
      <c r="G38" s="2"/>
      <c r="H38" s="23"/>
    </row>
    <row r="39" spans="1:8">
      <c r="A39" s="329"/>
      <c r="B39" s="28"/>
      <c r="C39" s="302"/>
      <c r="D39" s="302"/>
      <c r="E39" s="304">
        <f t="shared" si="0"/>
        <v>1204388</v>
      </c>
      <c r="F39" s="20"/>
      <c r="G39" s="2"/>
      <c r="H39" s="23"/>
    </row>
    <row r="40" spans="1:8">
      <c r="A40" s="329"/>
      <c r="B40" s="28"/>
      <c r="C40" s="302"/>
      <c r="D40" s="302"/>
      <c r="E40" s="304">
        <f t="shared" si="0"/>
        <v>1204388</v>
      </c>
      <c r="F40" s="20"/>
      <c r="G40" s="2"/>
      <c r="H40" s="23"/>
    </row>
    <row r="41" spans="1:8">
      <c r="A41" s="329"/>
      <c r="B41" s="28"/>
      <c r="C41" s="302"/>
      <c r="D41" s="302"/>
      <c r="E41" s="304">
        <f t="shared" si="0"/>
        <v>1204388</v>
      </c>
      <c r="F41" s="20"/>
      <c r="G41" s="2"/>
      <c r="H41" s="23"/>
    </row>
    <row r="42" spans="1:8">
      <c r="A42" s="329"/>
      <c r="B42" s="28"/>
      <c r="C42" s="302"/>
      <c r="D42" s="302"/>
      <c r="E42" s="304">
        <f t="shared" si="0"/>
        <v>1204388</v>
      </c>
      <c r="F42" s="20"/>
      <c r="G42" s="2"/>
      <c r="H42" s="23"/>
    </row>
    <row r="43" spans="1:8">
      <c r="A43" s="329"/>
      <c r="B43" s="28"/>
      <c r="C43" s="302"/>
      <c r="D43" s="302"/>
      <c r="E43" s="304">
        <f t="shared" si="0"/>
        <v>1204388</v>
      </c>
      <c r="F43" s="20"/>
      <c r="G43" s="2"/>
      <c r="H43" s="23"/>
    </row>
    <row r="44" spans="1:8">
      <c r="A44" s="329"/>
      <c r="B44" s="28"/>
      <c r="C44" s="302"/>
      <c r="D44" s="302"/>
      <c r="E44" s="304">
        <f t="shared" si="0"/>
        <v>1204388</v>
      </c>
      <c r="F44" s="20"/>
      <c r="G44" s="2"/>
      <c r="H44" s="23"/>
    </row>
    <row r="45" spans="1:8">
      <c r="A45" s="329"/>
      <c r="B45" s="28"/>
      <c r="C45" s="302"/>
      <c r="D45" s="302"/>
      <c r="E45" s="304">
        <f t="shared" si="0"/>
        <v>1204388</v>
      </c>
      <c r="F45" s="20"/>
      <c r="G45" s="2"/>
      <c r="H45" s="23"/>
    </row>
    <row r="46" spans="1:8">
      <c r="A46" s="329"/>
      <c r="B46" s="28"/>
      <c r="C46" s="302"/>
      <c r="D46" s="302"/>
      <c r="E46" s="304">
        <f t="shared" si="0"/>
        <v>1204388</v>
      </c>
      <c r="F46" s="20"/>
      <c r="G46" s="2"/>
      <c r="H46" s="23"/>
    </row>
    <row r="47" spans="1:8">
      <c r="A47" s="329"/>
      <c r="B47" s="28"/>
      <c r="C47" s="302"/>
      <c r="D47" s="302"/>
      <c r="E47" s="304">
        <f t="shared" si="0"/>
        <v>1204388</v>
      </c>
      <c r="F47" s="20"/>
      <c r="G47" s="2"/>
      <c r="H47" s="23"/>
    </row>
    <row r="48" spans="1:8">
      <c r="A48" s="329"/>
      <c r="B48" s="28"/>
      <c r="C48" s="302"/>
      <c r="D48" s="302"/>
      <c r="E48" s="304">
        <f t="shared" si="0"/>
        <v>1204388</v>
      </c>
      <c r="F48" s="20"/>
      <c r="G48" s="2"/>
      <c r="H48" s="23"/>
    </row>
    <row r="49" spans="1:8">
      <c r="A49" s="329"/>
      <c r="B49" s="28"/>
      <c r="C49" s="302"/>
      <c r="D49" s="302"/>
      <c r="E49" s="304">
        <f t="shared" si="0"/>
        <v>1204388</v>
      </c>
      <c r="F49" s="20"/>
      <c r="G49" s="2"/>
      <c r="H49" s="23"/>
    </row>
    <row r="50" spans="1:8">
      <c r="A50" s="329"/>
      <c r="B50" s="28"/>
      <c r="C50" s="302"/>
      <c r="D50" s="302"/>
      <c r="E50" s="304">
        <f t="shared" si="0"/>
        <v>1204388</v>
      </c>
      <c r="F50" s="20"/>
      <c r="G50" s="2"/>
      <c r="H50" s="23"/>
    </row>
    <row r="51" spans="1:8">
      <c r="A51" s="329"/>
      <c r="B51" s="28"/>
      <c r="C51" s="302"/>
      <c r="D51" s="302"/>
      <c r="E51" s="304">
        <f t="shared" si="0"/>
        <v>1204388</v>
      </c>
      <c r="F51" s="20"/>
      <c r="G51" s="2"/>
      <c r="H51" s="23"/>
    </row>
    <row r="52" spans="1:8">
      <c r="A52" s="329"/>
      <c r="B52" s="28"/>
      <c r="C52" s="302"/>
      <c r="D52" s="302"/>
      <c r="E52" s="304">
        <f t="shared" si="0"/>
        <v>1204388</v>
      </c>
      <c r="F52" s="20"/>
      <c r="G52" s="2"/>
      <c r="H52" s="23"/>
    </row>
    <row r="53" spans="1:8">
      <c r="A53" s="329"/>
      <c r="B53" s="28"/>
      <c r="C53" s="302"/>
      <c r="D53" s="302"/>
      <c r="E53" s="304">
        <f t="shared" si="0"/>
        <v>1204388</v>
      </c>
      <c r="F53" s="20"/>
      <c r="G53" s="2"/>
      <c r="H53" s="23"/>
    </row>
    <row r="54" spans="1:8">
      <c r="A54" s="329"/>
      <c r="B54" s="28"/>
      <c r="C54" s="302"/>
      <c r="D54" s="302"/>
      <c r="E54" s="304">
        <f t="shared" si="0"/>
        <v>1204388</v>
      </c>
      <c r="F54" s="20"/>
      <c r="G54" s="2"/>
      <c r="H54" s="23"/>
    </row>
    <row r="55" spans="1:8">
      <c r="A55" s="329"/>
      <c r="B55" s="28"/>
      <c r="C55" s="302"/>
      <c r="D55" s="302"/>
      <c r="E55" s="304">
        <f t="shared" si="0"/>
        <v>1204388</v>
      </c>
      <c r="F55" s="20"/>
      <c r="G55" s="2"/>
    </row>
    <row r="56" spans="1:8">
      <c r="A56" s="329"/>
      <c r="B56" s="28"/>
      <c r="C56" s="302"/>
      <c r="D56" s="302"/>
      <c r="E56" s="304">
        <f t="shared" si="0"/>
        <v>1204388</v>
      </c>
      <c r="F56" s="20"/>
      <c r="G56" s="2"/>
    </row>
    <row r="57" spans="1:8">
      <c r="A57" s="329"/>
      <c r="B57" s="28"/>
      <c r="C57" s="302"/>
      <c r="D57" s="302"/>
      <c r="E57" s="304">
        <f t="shared" si="0"/>
        <v>1204388</v>
      </c>
      <c r="F57" s="20"/>
      <c r="G57" s="2"/>
    </row>
    <row r="58" spans="1:8">
      <c r="A58" s="329"/>
      <c r="B58" s="28"/>
      <c r="C58" s="302"/>
      <c r="D58" s="302"/>
      <c r="E58" s="304">
        <f t="shared" si="0"/>
        <v>1204388</v>
      </c>
      <c r="F58" s="20"/>
      <c r="G58" s="2"/>
    </row>
    <row r="59" spans="1:8">
      <c r="A59" s="329"/>
      <c r="B59" s="28"/>
      <c r="C59" s="302"/>
      <c r="D59" s="302"/>
      <c r="E59" s="304">
        <f t="shared" si="0"/>
        <v>1204388</v>
      </c>
      <c r="F59" s="20"/>
      <c r="G59" s="2"/>
    </row>
    <row r="60" spans="1:8">
      <c r="A60" s="329"/>
      <c r="B60" s="28"/>
      <c r="C60" s="302"/>
      <c r="D60" s="302"/>
      <c r="E60" s="304">
        <f t="shared" si="0"/>
        <v>1204388</v>
      </c>
      <c r="F60" s="20"/>
      <c r="G60" s="2"/>
    </row>
    <row r="61" spans="1:8">
      <c r="A61" s="329"/>
      <c r="B61" s="28"/>
      <c r="C61" s="302"/>
      <c r="D61" s="302"/>
      <c r="E61" s="304">
        <f t="shared" si="0"/>
        <v>1204388</v>
      </c>
      <c r="F61" s="20"/>
      <c r="G61" s="2"/>
    </row>
    <row r="62" spans="1:8">
      <c r="A62" s="329"/>
      <c r="B62" s="28"/>
      <c r="C62" s="302"/>
      <c r="D62" s="302"/>
      <c r="E62" s="304">
        <f t="shared" si="0"/>
        <v>1204388</v>
      </c>
      <c r="F62" s="20"/>
      <c r="G62" s="2"/>
    </row>
    <row r="63" spans="1:8">
      <c r="A63" s="329"/>
      <c r="B63" s="28"/>
      <c r="C63" s="302"/>
      <c r="D63" s="302"/>
      <c r="E63" s="304">
        <f t="shared" si="0"/>
        <v>1204388</v>
      </c>
      <c r="F63" s="20"/>
      <c r="G63" s="2"/>
    </row>
    <row r="64" spans="1:8">
      <c r="A64" s="329"/>
      <c r="B64" s="28"/>
      <c r="C64" s="302"/>
      <c r="D64" s="302"/>
      <c r="E64" s="304">
        <f t="shared" si="0"/>
        <v>1204388</v>
      </c>
      <c r="F64" s="20"/>
      <c r="G64" s="2"/>
    </row>
    <row r="65" spans="1:7">
      <c r="A65" s="329"/>
      <c r="B65" s="28"/>
      <c r="C65" s="302"/>
      <c r="D65" s="302"/>
      <c r="E65" s="304">
        <f t="shared" si="0"/>
        <v>1204388</v>
      </c>
      <c r="F65" s="20"/>
      <c r="G65" s="2"/>
    </row>
    <row r="66" spans="1:7">
      <c r="A66" s="329"/>
      <c r="B66" s="28"/>
      <c r="C66" s="302"/>
      <c r="D66" s="302"/>
      <c r="E66" s="304">
        <f t="shared" si="0"/>
        <v>1204388</v>
      </c>
      <c r="F66" s="20"/>
      <c r="G66" s="2"/>
    </row>
    <row r="67" spans="1:7">
      <c r="A67" s="329"/>
      <c r="B67" s="28"/>
      <c r="C67" s="302"/>
      <c r="D67" s="302"/>
      <c r="E67" s="304">
        <f t="shared" si="0"/>
        <v>1204388</v>
      </c>
      <c r="F67" s="20"/>
      <c r="G67" s="2"/>
    </row>
    <row r="68" spans="1:7">
      <c r="A68" s="329"/>
      <c r="B68" s="28"/>
      <c r="C68" s="302"/>
      <c r="D68" s="302"/>
      <c r="E68" s="304">
        <f t="shared" si="0"/>
        <v>1204388</v>
      </c>
      <c r="F68" s="20"/>
      <c r="G68" s="2"/>
    </row>
    <row r="69" spans="1:7">
      <c r="A69" s="329"/>
      <c r="B69" s="28"/>
      <c r="C69" s="302"/>
      <c r="D69" s="302"/>
      <c r="E69" s="304">
        <f t="shared" si="0"/>
        <v>1204388</v>
      </c>
      <c r="F69" s="20"/>
      <c r="G69" s="2"/>
    </row>
    <row r="70" spans="1:7">
      <c r="A70" s="329"/>
      <c r="B70" s="28"/>
      <c r="C70" s="302"/>
      <c r="D70" s="302"/>
      <c r="E70" s="304">
        <f t="shared" ref="E70:E82" si="1">E69+C70-D70</f>
        <v>1204388</v>
      </c>
      <c r="F70" s="20"/>
      <c r="G70" s="2"/>
    </row>
    <row r="71" spans="1:7">
      <c r="A71" s="329"/>
      <c r="B71" s="28"/>
      <c r="C71" s="302"/>
      <c r="D71" s="302"/>
      <c r="E71" s="304">
        <f t="shared" si="1"/>
        <v>1204388</v>
      </c>
      <c r="F71" s="20"/>
      <c r="G71" s="2"/>
    </row>
    <row r="72" spans="1:7">
      <c r="A72" s="329"/>
      <c r="B72" s="28"/>
      <c r="C72" s="302"/>
      <c r="D72" s="302"/>
      <c r="E72" s="304">
        <f t="shared" si="1"/>
        <v>1204388</v>
      </c>
      <c r="F72" s="20"/>
      <c r="G72" s="2"/>
    </row>
    <row r="73" spans="1:7">
      <c r="A73" s="329"/>
      <c r="B73" s="28"/>
      <c r="C73" s="302"/>
      <c r="D73" s="302"/>
      <c r="E73" s="304">
        <f t="shared" si="1"/>
        <v>1204388</v>
      </c>
      <c r="F73" s="20"/>
      <c r="G73" s="2"/>
    </row>
    <row r="74" spans="1:7">
      <c r="A74" s="329"/>
      <c r="B74" s="28"/>
      <c r="C74" s="302"/>
      <c r="D74" s="302"/>
      <c r="E74" s="304">
        <f t="shared" si="1"/>
        <v>1204388</v>
      </c>
      <c r="F74" s="20"/>
      <c r="G74" s="2"/>
    </row>
    <row r="75" spans="1:7">
      <c r="A75" s="329"/>
      <c r="B75" s="28"/>
      <c r="C75" s="302"/>
      <c r="D75" s="302"/>
      <c r="E75" s="304">
        <f t="shared" si="1"/>
        <v>1204388</v>
      </c>
      <c r="F75" s="22"/>
      <c r="G75" s="2"/>
    </row>
    <row r="76" spans="1:7">
      <c r="A76" s="329"/>
      <c r="B76" s="28"/>
      <c r="C76" s="302"/>
      <c r="D76" s="302"/>
      <c r="E76" s="304">
        <f t="shared" si="1"/>
        <v>1204388</v>
      </c>
      <c r="F76" s="20"/>
      <c r="G76" s="2"/>
    </row>
    <row r="77" spans="1:7">
      <c r="A77" s="329"/>
      <c r="B77" s="28"/>
      <c r="C77" s="302"/>
      <c r="D77" s="302"/>
      <c r="E77" s="304">
        <f t="shared" si="1"/>
        <v>1204388</v>
      </c>
      <c r="F77" s="20"/>
      <c r="G77" s="2"/>
    </row>
    <row r="78" spans="1:7">
      <c r="A78" s="329"/>
      <c r="B78" s="28"/>
      <c r="C78" s="302"/>
      <c r="D78" s="302"/>
      <c r="E78" s="304">
        <f t="shared" si="1"/>
        <v>1204388</v>
      </c>
      <c r="F78" s="20"/>
      <c r="G78" s="2"/>
    </row>
    <row r="79" spans="1:7">
      <c r="A79" s="329"/>
      <c r="B79" s="28"/>
      <c r="C79" s="302"/>
      <c r="D79" s="302"/>
      <c r="E79" s="304">
        <f t="shared" si="1"/>
        <v>1204388</v>
      </c>
      <c r="F79" s="20"/>
      <c r="G79" s="2"/>
    </row>
    <row r="80" spans="1:7">
      <c r="A80" s="329"/>
      <c r="B80" s="28"/>
      <c r="C80" s="302"/>
      <c r="D80" s="302"/>
      <c r="E80" s="304">
        <f t="shared" si="1"/>
        <v>1204388</v>
      </c>
      <c r="F80" s="20"/>
      <c r="G80" s="2"/>
    </row>
    <row r="81" spans="1:7">
      <c r="A81" s="329"/>
      <c r="B81" s="28"/>
      <c r="C81" s="302"/>
      <c r="D81" s="302"/>
      <c r="E81" s="304">
        <f t="shared" si="1"/>
        <v>1204388</v>
      </c>
      <c r="F81" s="20"/>
      <c r="G81" s="2"/>
    </row>
    <row r="82" spans="1:7">
      <c r="A82" s="329"/>
      <c r="B82" s="28"/>
      <c r="C82" s="302"/>
      <c r="D82" s="302"/>
      <c r="E82" s="304">
        <f t="shared" si="1"/>
        <v>1204388</v>
      </c>
      <c r="F82" s="20"/>
      <c r="G82" s="2"/>
    </row>
    <row r="83" spans="1:7">
      <c r="A83" s="329"/>
      <c r="B83" s="33"/>
      <c r="C83" s="304">
        <f>SUM(C5:C72)</f>
        <v>12075484</v>
      </c>
      <c r="D83" s="304">
        <f>SUM(D5:D77)</f>
        <v>10871096</v>
      </c>
      <c r="E83" s="308">
        <f>E71</f>
        <v>1204388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4" t="s">
        <v>16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81" customFormat="1" ht="18">
      <c r="A2" s="335" t="s">
        <v>156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82" customFormat="1" ht="16.5" thickBot="1">
      <c r="A3" s="336" t="s">
        <v>205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65"/>
      <c r="T3" s="8"/>
      <c r="U3" s="8"/>
      <c r="V3" s="8"/>
      <c r="W3" s="8"/>
      <c r="X3" s="18"/>
    </row>
    <row r="4" spans="1:24" s="83" customFormat="1" ht="12.75" customHeight="1">
      <c r="A4" s="339" t="s">
        <v>44</v>
      </c>
      <c r="B4" s="341" t="s">
        <v>45</v>
      </c>
      <c r="C4" s="330" t="s">
        <v>46</v>
      </c>
      <c r="D4" s="330" t="s">
        <v>47</v>
      </c>
      <c r="E4" s="330" t="s">
        <v>48</v>
      </c>
      <c r="F4" s="330" t="s">
        <v>167</v>
      </c>
      <c r="G4" s="330" t="s">
        <v>49</v>
      </c>
      <c r="H4" s="330" t="s">
        <v>176</v>
      </c>
      <c r="I4" s="330" t="s">
        <v>172</v>
      </c>
      <c r="J4" s="330" t="s">
        <v>50</v>
      </c>
      <c r="K4" s="330" t="s">
        <v>51</v>
      </c>
      <c r="L4" s="330" t="s">
        <v>52</v>
      </c>
      <c r="M4" s="330" t="s">
        <v>53</v>
      </c>
      <c r="N4" s="330" t="s">
        <v>54</v>
      </c>
      <c r="O4" s="332" t="s">
        <v>55</v>
      </c>
      <c r="P4" s="343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204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207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210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211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214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215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218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220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221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226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229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230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231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232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233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238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239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241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16690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8950</v>
      </c>
      <c r="F37" s="117">
        <f t="shared" si="1"/>
        <v>280</v>
      </c>
      <c r="G37" s="117">
        <f>SUM(G6:G36)</f>
        <v>4860</v>
      </c>
      <c r="H37" s="117">
        <f t="shared" si="1"/>
        <v>0</v>
      </c>
      <c r="I37" s="117">
        <f t="shared" si="1"/>
        <v>0</v>
      </c>
      <c r="J37" s="117">
        <f t="shared" si="1"/>
        <v>820</v>
      </c>
      <c r="K37" s="117">
        <f t="shared" si="1"/>
        <v>8480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1725</v>
      </c>
      <c r="Q37" s="119">
        <f>SUM(Q6:Q36)</f>
        <v>48455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9" t="s">
        <v>16</v>
      </c>
      <c r="B1" s="350"/>
      <c r="C1" s="350"/>
      <c r="D1" s="350"/>
      <c r="E1" s="350"/>
      <c r="F1" s="351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2" t="s">
        <v>206</v>
      </c>
      <c r="B2" s="353"/>
      <c r="C2" s="353"/>
      <c r="D2" s="353"/>
      <c r="E2" s="353"/>
      <c r="F2" s="354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5" t="s">
        <v>128</v>
      </c>
      <c r="B3" s="356"/>
      <c r="C3" s="356"/>
      <c r="D3" s="356"/>
      <c r="E3" s="356"/>
      <c r="F3" s="357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204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207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210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211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214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215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218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220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221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226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229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230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231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232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233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238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239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241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79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79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10455190</v>
      </c>
      <c r="C33" s="314">
        <f>SUM(C5:C32)</f>
        <v>10206711</v>
      </c>
      <c r="D33" s="313">
        <f>SUM(D5:D32)</f>
        <v>46395</v>
      </c>
      <c r="E33" s="313">
        <f>SUM(E5:E32)</f>
        <v>10253106</v>
      </c>
      <c r="F33" s="313">
        <f>B33-E33</f>
        <v>202084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7" t="s">
        <v>31</v>
      </c>
      <c r="C35" s="347"/>
      <c r="D35" s="347"/>
      <c r="E35" s="347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212</v>
      </c>
      <c r="C37" s="273" t="s">
        <v>153</v>
      </c>
      <c r="D37" s="230">
        <v>3000</v>
      </c>
      <c r="E37" s="207" t="s">
        <v>241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237</v>
      </c>
      <c r="C38" s="134" t="s">
        <v>153</v>
      </c>
      <c r="D38" s="231">
        <v>1180</v>
      </c>
      <c r="E38" s="195" t="s">
        <v>233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216</v>
      </c>
      <c r="C39" s="134" t="s">
        <v>217</v>
      </c>
      <c r="D39" s="231">
        <v>600</v>
      </c>
      <c r="E39" s="195" t="s">
        <v>215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203</v>
      </c>
      <c r="C40" s="134" t="s">
        <v>153</v>
      </c>
      <c r="D40" s="231">
        <v>500</v>
      </c>
      <c r="E40" s="195" t="s">
        <v>232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222</v>
      </c>
      <c r="C41" s="134" t="s">
        <v>223</v>
      </c>
      <c r="D41" s="231">
        <v>3070</v>
      </c>
      <c r="E41" s="195" t="s">
        <v>229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227</v>
      </c>
      <c r="C43" s="134" t="s">
        <v>153</v>
      </c>
      <c r="D43" s="231">
        <v>500</v>
      </c>
      <c r="E43" s="196" t="s">
        <v>226</v>
      </c>
      <c r="F43" s="153"/>
      <c r="G43" s="348"/>
      <c r="H43" s="348"/>
      <c r="I43" s="348"/>
      <c r="J43" s="348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228</v>
      </c>
      <c r="C44" s="134" t="s">
        <v>153</v>
      </c>
      <c r="D44" s="231">
        <v>1000</v>
      </c>
      <c r="E44" s="195" t="s">
        <v>226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640660</v>
      </c>
      <c r="E46" s="205" t="s">
        <v>243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238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238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218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105300</v>
      </c>
      <c r="E51" s="199" t="s">
        <v>241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2870</v>
      </c>
      <c r="E52" s="197" t="s">
        <v>241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220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238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203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219</v>
      </c>
      <c r="B57" s="69" t="s">
        <v>110</v>
      </c>
      <c r="C57" s="134" t="s">
        <v>95</v>
      </c>
      <c r="D57" s="234">
        <v>13000</v>
      </c>
      <c r="E57" s="199" t="s">
        <v>221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214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204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204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204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204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235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9790</v>
      </c>
      <c r="E80" s="199" t="s">
        <v>239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198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192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11000</v>
      </c>
      <c r="E83" s="198" t="s">
        <v>239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197</v>
      </c>
      <c r="B84" s="69" t="s">
        <v>209</v>
      </c>
      <c r="C84" s="134"/>
      <c r="D84" s="234">
        <v>4000</v>
      </c>
      <c r="E84" s="197" t="s">
        <v>218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225</v>
      </c>
      <c r="B85" s="69" t="s">
        <v>224</v>
      </c>
      <c r="C85" s="134"/>
      <c r="D85" s="234">
        <v>3840</v>
      </c>
      <c r="E85" s="197" t="s">
        <v>221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20000</v>
      </c>
      <c r="E86" s="198" t="s">
        <v>241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 t="s">
        <v>118</v>
      </c>
      <c r="B87" s="69" t="s">
        <v>242</v>
      </c>
      <c r="C87" s="134"/>
      <c r="D87" s="234">
        <v>10000</v>
      </c>
      <c r="E87" s="199" t="s">
        <v>241</v>
      </c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234</v>
      </c>
      <c r="C88" s="134"/>
      <c r="D88" s="234">
        <v>7520</v>
      </c>
      <c r="E88" s="198" t="s">
        <v>233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199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200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201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202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5" t="s">
        <v>42</v>
      </c>
      <c r="B119" s="346"/>
      <c r="C119" s="358"/>
      <c r="D119" s="237">
        <f>SUM(D37:D118)</f>
        <v>2198394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5" t="s">
        <v>43</v>
      </c>
      <c r="B121" s="346"/>
      <c r="C121" s="346"/>
      <c r="D121" s="237">
        <f>D119+M121</f>
        <v>2198394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2" zoomScaleNormal="100" workbookViewId="0">
      <selection activeCell="H22" sqref="G21:H2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9" t="s">
        <v>67</v>
      </c>
      <c r="B1" s="360"/>
      <c r="C1" s="360"/>
      <c r="D1" s="360"/>
      <c r="E1" s="361"/>
      <c r="F1" s="5"/>
      <c r="G1" s="5"/>
    </row>
    <row r="2" spans="1:29" ht="21.75">
      <c r="A2" s="368" t="s">
        <v>83</v>
      </c>
      <c r="B2" s="369"/>
      <c r="C2" s="369"/>
      <c r="D2" s="369"/>
      <c r="E2" s="370"/>
      <c r="F2" s="5"/>
      <c r="G2" s="5"/>
    </row>
    <row r="3" spans="1:29" ht="23.25">
      <c r="A3" s="362" t="s">
        <v>240</v>
      </c>
      <c r="B3" s="363"/>
      <c r="C3" s="363"/>
      <c r="D3" s="363"/>
      <c r="E3" s="36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1" t="s">
        <v>161</v>
      </c>
      <c r="B4" s="372"/>
      <c r="C4" s="372"/>
      <c r="D4" s="372"/>
      <c r="E4" s="37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1" t="s">
        <v>162</v>
      </c>
      <c r="B5" s="372"/>
      <c r="C5" s="372"/>
      <c r="D5" s="372"/>
      <c r="E5" s="37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3474335.4951190501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267463.31297619035</v>
      </c>
      <c r="C7" s="48"/>
      <c r="D7" s="46" t="s">
        <v>21</v>
      </c>
      <c r="E7" s="282">
        <v>1204388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81268.817857140675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48455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2198394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219008.31297619035</v>
      </c>
      <c r="C12" s="47"/>
      <c r="D12" s="47" t="s">
        <v>81</v>
      </c>
      <c r="E12" s="282">
        <v>59110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208</v>
      </c>
      <c r="E13" s="285">
        <v>1201512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8219008.3129761908</v>
      </c>
      <c r="C16" s="47"/>
      <c r="D16" s="47" t="s">
        <v>7</v>
      </c>
      <c r="E16" s="286">
        <f>E6+E7+E8+E11+E12+E13</f>
        <v>8219008.3129761908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5" t="s">
        <v>15</v>
      </c>
      <c r="B18" s="366"/>
      <c r="C18" s="366"/>
      <c r="D18" s="366"/>
      <c r="E18" s="367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325">
        <v>105300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236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640660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2021-10-21T13:55:36Z</dcterms:modified>
</cp:coreProperties>
</file>