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9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9" i="10" l="1"/>
  <c r="E13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<sst xmlns="http://schemas.openxmlformats.org/spreadsheetml/2006/main" count="446" uniqueCount="208">
  <si>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</si>
  <si>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</si>
  <si>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</si>
  <si>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</si>
  <si>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</si>
  <si>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</si>
  <si>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</si>
  <si>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</si>
  <si>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</si>
  <si>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</si>
  <si>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</si>
  <si>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</si>
  <si>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</si>
  <si>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</si>
  <si>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</si>
  <si>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</si>
  <si>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</si>
  <si>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</si>
  <si>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</si>
  <si>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</si>
  <si>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</si>
  <si>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</si>
  <si>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</si>
  <si>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</si>
  <si>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</si>
  <si>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</si>
  <si>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</si>
  <si>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</si>
  <si>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</si>
  <si>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</si>
  <si>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</si>
  <si>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</si>
  <si>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</si>
  <si>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</si>
  <si>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</si>
  <si>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</si>
  <si>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</si>
  <si>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</si>
  <si>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</si>
  <si>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</si>
  <si>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</si>
  <si>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</si>
  <si>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</si>
  <si>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</si>
  <si>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</si>
  <si>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</si>
  <si>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</si>
  <si>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</si>
  <si>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</si>
  <si>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</si>
  <si>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</si>
  <si>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</si>
  <si>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</si>
  <si>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</si>
  <si>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</si>
  <si>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</si>
  <si>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</si>
  <si>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</si>
  <si>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</si>
  <si>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</si>
  <si>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</si>
  <si>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</si>
  <si>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</si>
  <si>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</si>
  <si>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</si>
  <si>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</si>
  <si>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</si>
  <si>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</si>
  <si>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</si>
  <si>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</si>
  <si>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</si>
  <si>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</si>
  <si>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</si>
  <si>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</si>
  <si>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</si>
  <si>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</si>
  <si>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</si>
  <si>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</si>
  <si>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</si>
  <si>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</si>
  <si>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</si>
  <si>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</si>
  <si>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</si>
  <si>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</si>
  <si>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</si>
  <si>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</si>
  <si>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</si>
  <si>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</si>
  <si>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</si>
  <si>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</si>
  <si>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</si>
  <si>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</si>
  <si>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</si>
  <si>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</si>
  <si>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</si>
  <si>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</si>
  <si>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</si>
  <si>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</si>
  <si>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</si>
  <si>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</si>
  <si>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</si>
  <si>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</si>
  <si>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</si>
  <si>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</si>
  <si>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</si>
  <si>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</si>
  <si>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</si>
  <si>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</si>
  <si>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</si>
  <si>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</si>
  <si>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</si>
  <si>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</si>
  <si>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</si>
  <si>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</si>
  <si>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</si>
  <si>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</si>
  <si>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</si>
  <si>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</si>
  <si>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</si>
  <si>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</si>
  <si>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</si>
  <si>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</si>
  <si>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</si>
  <si>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</si>
  <si>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</si>
  <si>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</si>
  <si>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</si>
  <si>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</si>
  <si>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</si>
  <si>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</si>
  <si>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</si>
  <si>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</si>
  <si>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</si>
  <si>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</si>
  <si>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</si>
  <si>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</si>
  <si>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</si>
  <si>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</si>
  <si>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</si>
  <si>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</si>
  <si>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</si>
  <si>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</si>
  <si>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</si>
  <si>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</si>
  <si>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</si>
  <si>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</si>
  <si>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</si>
  <si>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</si>
  <si>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</si>
  <si>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</si>
  <si>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</si>
  <si>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</si>
  <si>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</si>
  <si>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</si>
  <si>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</si>
  <si>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</si>
  <si>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</si>
  <si>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</si>
  <si>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</si>
  <si>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</si>
  <si>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</si>
  <si>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</si>
  <si>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</si>
  <si>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</si>
  <si>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</si>
  <si>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</si>
  <si>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</si>
  <si>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</si>
  <si>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</si>
  <si>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</si>
  <si>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</si>
  <si>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</si>
  <si>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</si>
  <si>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</si>
  <si>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</si>
  <si>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</si>
  <si>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</si>
  <si>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</si>
  <si>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</si>
  <si>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</si>
  <si>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</si>
  <si>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</si>
  <si>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</si>
  <si>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</si>
  <si>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</si>
  <si>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</si>
  <si>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</si>
  <si>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</si>
  <si>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</si>
  <si>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</si>
  <si>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</si>
  <si>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</si>
  <si>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</si>
  <si>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</si>
  <si>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</si>
  <si>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</si>
  <si>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</si>
  <si>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</si>
  <si>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</si>
  <si>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</si>
  <si>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</si>
  <si>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</si>
  <si>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</si>
  <si>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</si>
  <si>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</si>
  <si>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</si>
  <si>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Date: 19.05.2021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</si>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</sst>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181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186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187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189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191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193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194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195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196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199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202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203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205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2046041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2046041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2046041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2046041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2046041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2046041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2046041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2046041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2046041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2046041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2046041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2046041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2046041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2046041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2046041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2046041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2046041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2046041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2046041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2046041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2046041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2046041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2046041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2046041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2046041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2046041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2046041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2046041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2046041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2046041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2046041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2046041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2046041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2046041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2046041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2046041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2046041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2046041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2046041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2046041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2046041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2046041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2046041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2046041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2046041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2046041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2046041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2046041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2046041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2046041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2046041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2046041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2046041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2046041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2046041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2046041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2046041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2046041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2046041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2046041</v>
      </c>
      <c r="F82" s="30"/>
      <c r="G82" s="2"/>
    </row>
    <row r="83" spans="1:7">
      <c r="A83" s="293"/>
      <c r="B83" s="43"/>
      <c r="C83" s="39">
        <f>SUM(C5:C72)</f>
        <v>5486041</v>
      </c>
      <c r="D83" s="39">
        <f>SUM(D5:D77)</f>
        <v>3440000</v>
      </c>
      <c r="E83" s="63">
        <f>E71</f>
        <v>2046041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S41" sqref="S41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79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1" customFormat="1" ht="12.75" customHeight="1">
      <c r="A4" s="299" t="s">
        <v>80</v>
      </c>
      <c r="B4" s="301" t="s">
        <v>81</v>
      </c>
      <c r="C4" s="303" t="s">
        <v>82</v>
      </c>
      <c r="D4" s="303" t="s">
        <v>83</v>
      </c>
      <c r="E4" s="303" t="s">
        <v>84</v>
      </c>
      <c r="F4" s="303" t="s">
        <v>85</v>
      </c>
      <c r="G4" s="303" t="s">
        <v>86</v>
      </c>
      <c r="H4" s="303" t="s">
        <v>87</v>
      </c>
      <c r="I4" s="303" t="s">
        <v>102</v>
      </c>
      <c r="J4" s="303" t="s">
        <v>88</v>
      </c>
      <c r="K4" s="303" t="s">
        <v>89</v>
      </c>
      <c r="L4" s="303" t="s">
        <v>90</v>
      </c>
      <c r="M4" s="303" t="s">
        <v>91</v>
      </c>
      <c r="N4" s="303" t="s">
        <v>92</v>
      </c>
      <c r="O4" s="307" t="s">
        <v>93</v>
      </c>
      <c r="P4" s="305" t="s">
        <v>182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181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186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187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190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191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193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194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195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196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199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202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203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205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11950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3630</v>
      </c>
      <c r="H37" s="225">
        <f t="shared" si="1"/>
        <v>0</v>
      </c>
      <c r="I37" s="225">
        <f t="shared" si="1"/>
        <v>0</v>
      </c>
      <c r="J37" s="225">
        <f t="shared" si="1"/>
        <v>2560</v>
      </c>
      <c r="K37" s="225">
        <f t="shared" si="1"/>
        <v>6480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470</v>
      </c>
      <c r="Q37" s="227">
        <f>SUM(Q6:Q36)</f>
        <v>38440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80" zoomScale="120" zoomScaleNormal="120" workbookViewId="0">
      <selection activeCell="D99" sqref="D99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181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186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187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189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191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193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194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195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197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199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202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203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205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6811463</v>
      </c>
      <c r="C33" s="99">
        <f>SUM(C5:C32)</f>
        <v>6810023</v>
      </c>
      <c r="D33" s="99">
        <f>SUM(D5:D32)</f>
        <v>28430</v>
      </c>
      <c r="E33" s="99">
        <f>SUM(E5:E32)</f>
        <v>6838453</v>
      </c>
      <c r="F33" s="107">
        <f>B33-E33</f>
        <v>-26990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186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205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183</v>
      </c>
      <c r="B40" s="92" t="s">
        <v>119</v>
      </c>
      <c r="C40" s="264">
        <v>2000</v>
      </c>
      <c r="D40" s="92" t="s">
        <v>193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184</v>
      </c>
      <c r="B41" s="92" t="s">
        <v>119</v>
      </c>
      <c r="C41" s="264">
        <v>200</v>
      </c>
      <c r="D41" s="92" t="s">
        <v>181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200</v>
      </c>
      <c r="B42" s="249" t="s">
        <v>119</v>
      </c>
      <c r="C42" s="264">
        <v>1140</v>
      </c>
      <c r="D42" s="131" t="s">
        <v>205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6230</v>
      </c>
      <c r="D47" s="149" t="s">
        <v>205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15000</v>
      </c>
      <c r="D48" s="288" t="s">
        <v>205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55745</v>
      </c>
      <c r="D53" s="143" t="s">
        <v>205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195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54985</v>
      </c>
      <c r="D57" s="149" t="s">
        <v>205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199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168</v>
      </c>
      <c r="B59" s="96" t="s">
        <v>167</v>
      </c>
      <c r="C59" s="142">
        <v>533740</v>
      </c>
      <c r="D59" s="143" t="s">
        <v>203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31670</v>
      </c>
      <c r="D60" s="149" t="s">
        <v>205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185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9610</v>
      </c>
      <c r="D74" s="149" t="s">
        <v>205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186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196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195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191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180</v>
      </c>
      <c r="B95" s="143"/>
      <c r="C95" s="142">
        <v>785</v>
      </c>
      <c r="D95" s="143" t="s">
        <v>199</v>
      </c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204</v>
      </c>
      <c r="B96" s="164"/>
      <c r="C96" s="142">
        <v>15040</v>
      </c>
      <c r="D96" s="143" t="s">
        <v>203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192</v>
      </c>
      <c r="B108" s="143"/>
      <c r="C108" s="142">
        <v>50000</v>
      </c>
      <c r="D108" s="143" t="s">
        <v>196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188</v>
      </c>
      <c r="B109" s="143"/>
      <c r="C109" s="142">
        <v>1340</v>
      </c>
      <c r="D109" s="143" t="s">
        <v>187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181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195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2609406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2609406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3.25">
      <c r="A2" s="327" t="s">
        <v>206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2420045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169147.21</v>
      </c>
      <c r="C5" s="67"/>
      <c r="D5" s="65" t="s">
        <v>22</v>
      </c>
      <c r="E5" s="68">
        <v>2046041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8" t="s">
        <v>143</v>
      </c>
      <c r="E6" s="236">
        <v>376290.20999999996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15</v>
      </c>
      <c r="B7" s="67">
        <v>38440</v>
      </c>
      <c r="C7" s="66"/>
      <c r="D7" s="278"/>
      <c r="E7" s="279"/>
      <c r="F7" s="5"/>
      <c r="G7" s="53"/>
      <c r="H7" s="27" t="s">
        <v>14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201</v>
      </c>
      <c r="B8" s="67">
        <v>37500</v>
      </c>
      <c r="C8" s="66"/>
      <c r="D8" s="65" t="s">
        <v>13</v>
      </c>
      <c r="E8" s="68">
        <v>2609406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9" t="s">
        <v>8</v>
      </c>
      <c r="B9" s="71">
        <f>B5-B7-B8</f>
        <v>93207.209999999992</v>
      </c>
      <c r="C9" s="66"/>
      <c r="D9" s="66" t="s">
        <v>147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/>
      <c r="B10" s="71"/>
      <c r="C10" s="66"/>
      <c r="D10" s="65" t="s">
        <v>179</v>
      </c>
      <c r="E10" s="69">
        <v>605125</v>
      </c>
      <c r="F10" s="5" t="s">
        <v>105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280"/>
      <c r="E11" s="27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0"/>
      <c r="E12" s="279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B4+B5-B7-B8-B11</f>
        <v>8093207.21</v>
      </c>
      <c r="C13" s="66"/>
      <c r="D13" s="66" t="s">
        <v>7</v>
      </c>
      <c r="E13" s="69">
        <f>E4+E5+E6+E7+E8+E9+E10+E11+E12</f>
        <v>8093207.21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99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30</v>
      </c>
      <c r="B17" s="86">
        <v>50888</v>
      </c>
      <c r="C17" s="65"/>
      <c r="D17" s="72" t="s">
        <v>45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198</v>
      </c>
      <c r="B19" s="86">
        <v>30000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1" t="s">
        <v>207</v>
      </c>
      <c r="B20" s="272">
        <v>29000</v>
      </c>
      <c r="C20" s="65"/>
      <c r="D20" s="270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152</v>
      </c>
      <c r="B21" s="272">
        <v>32590</v>
      </c>
      <c r="C21" s="273"/>
      <c r="D21" s="73" t="s">
        <v>18</v>
      </c>
      <c r="E21" s="87">
        <v>69225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4" t="s">
        <v>19</v>
      </c>
      <c r="B22" s="272">
        <v>533740</v>
      </c>
      <c r="C22" s="273"/>
      <c r="D22" s="270" t="s">
        <v>29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5" t="s">
        <v>20</v>
      </c>
      <c r="B23" s="276">
        <v>265917</v>
      </c>
      <c r="C23" s="277"/>
      <c r="D23" s="267" t="s">
        <v>174</v>
      </c>
      <c r="E23" s="268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2021-05-19T15:54:34Z</dcterms:modified>
</cp:coreProperties>
</file>