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11.10.2021\"/>
    </mc:Choice>
  </mc:AlternateContent>
  <bookViews>
    <workbookView xWindow="-120" yWindow="-120" windowWidth="20730" windowHeight="11310" tabRatio="599" activeTab="2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</commentList>
</comments>
</file>

<file path=xl/sharedStrings.xml><?xml version="1.0" encoding="utf-8"?>
<sst xmlns="http://schemas.openxmlformats.org/spreadsheetml/2006/main" count="136" uniqueCount="80">
  <si>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</si>
  <si>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</si>
  <si>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</si>
  <si>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</si>
  <si>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</si>
  <si>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</si>
  <si>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</si>
  <si>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</si>
  <si>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</si>
  <si>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</si>
  <si>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</si>
  <si>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</si>
  <si>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</si>
  <si>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</si>
  <si>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</si>
  <si>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</si>
  <si>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</si>
  <si>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</si>
  <si>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</si>
  <si>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</si>
  <si>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</si>
  <si>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</si>
  <si>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</si>
  <si>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</si>
  <si>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</si>
  <si>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</si>
  <si>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</si>
  <si>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</si>
  <si>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</si>
  <si>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</si>
  <si>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</si>
  <si>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</si>
  <si>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</si>
  <si>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</si>
  <si>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</si>
  <si>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</si>
  <si>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</si>
  <si>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</si>
  <si>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</si>
  <si>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</si>
  <si>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</si>
  <si>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</si>
  <si>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</si>
  <si>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</si>
  <si>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</si>
  <si>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</si>
  <si>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</si>
  <si>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</si>
  <si>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</si>
  <si>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</si>
  <si>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</si>
  <si>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</si>
  <si>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</si>
  <si>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</si>
  <si>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</si>
  <si>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</si>
  <si>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</si>
  <si>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</si>
  <si>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</si>
  <si>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</si>
  <si>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</si>
  <si>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</si>
  <si>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</si>
  <si>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</si>
  <si>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</si>
  <si>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</si>
  <si>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</si>
  <si>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</si>
  <si>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</si>
  <si>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</si>
  <si>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</si>
  <si>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</si>
  <si>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</si>
  <si>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</si>
  <si>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</si>
  <si>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</si>
  <si>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</si>
  <si>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</si>
  <si>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</si>
  <si>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Date: 11.10.2021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</si>
</sst>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21" sqref="F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2" t="s">
        <v>14</v>
      </c>
      <c r="C1" s="262"/>
      <c r="D1" s="262"/>
      <c r="E1" s="262"/>
    </row>
    <row r="2" spans="1:11" ht="16.5" customHeight="1">
      <c r="A2" s="15"/>
      <c r="B2" s="263" t="s">
        <v>68</v>
      </c>
      <c r="C2" s="263"/>
      <c r="D2" s="263"/>
      <c r="E2" s="26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70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74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75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76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77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78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1304000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1304000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1304000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1304000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1304000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1304000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1304000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1304000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1304000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1304000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1304000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1304000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1304000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1304000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1304000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1304000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1304000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1304000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1304000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1304000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1304000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1304000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1304000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1304000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1304000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1304000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1304000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1304000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1304000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1304000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1304000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1304000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1304000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1304000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1304000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1304000</v>
      </c>
      <c r="F50" s="12"/>
      <c r="G50" s="1"/>
      <c r="H50" s="15"/>
    </row>
    <row r="51" spans="2:8">
      <c r="B51" s="25"/>
      <c r="C51" s="21">
        <f>SUM(C5:C50)</f>
        <v>5414100</v>
      </c>
      <c r="D51" s="21">
        <f>SUM(D5:D50)</f>
        <v>4110100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70" t="s">
        <v>14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</row>
    <row r="2" spans="1:24" s="118" customFormat="1" ht="18">
      <c r="A2" s="271" t="s">
        <v>48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</row>
    <row r="3" spans="1:24" s="119" customFormat="1" ht="16.5" thickBot="1">
      <c r="A3" s="272" t="s">
        <v>69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4"/>
      <c r="S3" s="49"/>
      <c r="T3" s="5"/>
      <c r="U3" s="5"/>
      <c r="V3" s="5"/>
      <c r="W3" s="5"/>
      <c r="X3" s="11"/>
    </row>
    <row r="4" spans="1:24" s="121" customFormat="1">
      <c r="A4" s="275" t="s">
        <v>30</v>
      </c>
      <c r="B4" s="277" t="s">
        <v>31</v>
      </c>
      <c r="C4" s="264" t="s">
        <v>32</v>
      </c>
      <c r="D4" s="264" t="s">
        <v>33</v>
      </c>
      <c r="E4" s="264" t="s">
        <v>34</v>
      </c>
      <c r="F4" s="264" t="s">
        <v>35</v>
      </c>
      <c r="G4" s="264" t="s">
        <v>36</v>
      </c>
      <c r="H4" s="264" t="s">
        <v>59</v>
      </c>
      <c r="I4" s="264" t="s">
        <v>37</v>
      </c>
      <c r="J4" s="264" t="s">
        <v>38</v>
      </c>
      <c r="K4" s="264" t="s">
        <v>39</v>
      </c>
      <c r="L4" s="264" t="s">
        <v>40</v>
      </c>
      <c r="M4" s="264" t="s">
        <v>41</v>
      </c>
      <c r="N4" s="268" t="s">
        <v>62</v>
      </c>
      <c r="O4" s="266" t="s">
        <v>17</v>
      </c>
      <c r="P4" s="279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6"/>
      <c r="B5" s="278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9"/>
      <c r="O5" s="267"/>
      <c r="P5" s="280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71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72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73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74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75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76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77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78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/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2000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1900</v>
      </c>
      <c r="F37" s="156">
        <f t="shared" si="1"/>
        <v>0</v>
      </c>
      <c r="G37" s="156">
        <f>SUM(G6:G36)</f>
        <v>580</v>
      </c>
      <c r="H37" s="156">
        <f t="shared" si="1"/>
        <v>0</v>
      </c>
      <c r="I37" s="156">
        <f t="shared" si="1"/>
        <v>1040</v>
      </c>
      <c r="J37" s="156">
        <f t="shared" si="1"/>
        <v>1040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7565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abSelected="1" topLeftCell="A31" zoomScale="120" zoomScaleNormal="120" workbookViewId="0">
      <selection activeCell="E45" sqref="E4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7" t="s">
        <v>14</v>
      </c>
      <c r="B1" s="287"/>
      <c r="C1" s="287"/>
      <c r="D1" s="287"/>
      <c r="E1" s="287"/>
      <c r="F1" s="287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8" t="s">
        <v>60</v>
      </c>
      <c r="B2" s="288"/>
      <c r="C2" s="288"/>
      <c r="D2" s="288"/>
      <c r="E2" s="288"/>
      <c r="F2" s="288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9" t="s">
        <v>49</v>
      </c>
      <c r="B3" s="289"/>
      <c r="C3" s="289"/>
      <c r="D3" s="289"/>
      <c r="E3" s="289"/>
      <c r="F3" s="289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-431910</v>
      </c>
      <c r="D31" s="44"/>
      <c r="E31" s="44">
        <f t="shared" si="0"/>
        <v>-431910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-431910</v>
      </c>
      <c r="D33" s="44">
        <f>SUM(D5:D32)</f>
        <v>0</v>
      </c>
      <c r="E33" s="44">
        <f>SUM(E5:E32)</f>
        <v>-431910</v>
      </c>
      <c r="F33" s="44">
        <f>B33-E33</f>
        <v>431910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0" t="s">
        <v>23</v>
      </c>
      <c r="B35" s="291"/>
      <c r="C35" s="291"/>
      <c r="D35" s="292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6" t="s">
        <v>13</v>
      </c>
      <c r="B36" s="297"/>
      <c r="C36" s="297"/>
      <c r="D36" s="298"/>
      <c r="E36" s="242">
        <f>F33-C113+K136</f>
        <v>38960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 t="s">
        <v>46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8270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250000</v>
      </c>
      <c r="D43" s="216"/>
      <c r="E43" s="49"/>
      <c r="F43" s="293" t="s">
        <v>24</v>
      </c>
      <c r="G43" s="294"/>
      <c r="H43" s="294"/>
      <c r="I43" s="294"/>
      <c r="J43" s="295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74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1" t="s">
        <v>47</v>
      </c>
      <c r="G62" s="281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2" t="s">
        <v>28</v>
      </c>
      <c r="B113" s="283"/>
      <c r="C113" s="236">
        <f>SUM(C37:C112)</f>
        <v>392950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4" t="s">
        <v>29</v>
      </c>
      <c r="B115" s="285"/>
      <c r="C115" s="234">
        <f>C113+L136</f>
        <v>392950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6"/>
      <c r="G170" s="286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zoomScaleNormal="100" workbookViewId="0">
      <selection sqref="A1:E17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9" t="s">
        <v>50</v>
      </c>
      <c r="B1" s="300"/>
      <c r="C1" s="300"/>
      <c r="D1" s="300"/>
      <c r="E1" s="301"/>
      <c r="F1" s="1"/>
      <c r="G1" s="1"/>
    </row>
    <row r="2" spans="1:29" ht="21.75">
      <c r="A2" s="308" t="s">
        <v>49</v>
      </c>
      <c r="B2" s="309"/>
      <c r="C2" s="309"/>
      <c r="D2" s="309"/>
      <c r="E2" s="310"/>
      <c r="F2" s="1"/>
      <c r="G2" s="1"/>
    </row>
    <row r="3" spans="1:29" ht="24" thickBot="1">
      <c r="A3" s="302" t="s">
        <v>79</v>
      </c>
      <c r="B3" s="303"/>
      <c r="C3" s="303"/>
      <c r="D3" s="303"/>
      <c r="E3" s="304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1" t="s">
        <v>63</v>
      </c>
      <c r="B4" s="312"/>
      <c r="C4" s="312"/>
      <c r="D4" s="312"/>
      <c r="E4" s="313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3324060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86910</v>
      </c>
      <c r="C6" s="35"/>
      <c r="D6" s="189" t="s">
        <v>15</v>
      </c>
      <c r="E6" s="201">
        <v>1304000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53">
        <v>606025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7565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431910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79345</v>
      </c>
      <c r="C11" s="33"/>
      <c r="D11" s="189" t="s">
        <v>64</v>
      </c>
      <c r="E11" s="201">
        <v>15050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398300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6079345</v>
      </c>
      <c r="C16" s="33"/>
      <c r="D16" s="189" t="s">
        <v>6</v>
      </c>
      <c r="E16" s="201">
        <f>E5+E6+E7+E10+E11+E12</f>
        <v>6079345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5" t="s">
        <v>13</v>
      </c>
      <c r="B18" s="306"/>
      <c r="C18" s="306"/>
      <c r="D18" s="306"/>
      <c r="E18" s="307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2021-10-12T08:25:37Z</dcterms:modified>
</cp:coreProperties>
</file>